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15" windowWidth="11925" windowHeight="8640" tabRatio="601" activeTab="4"/>
  </bookViews>
  <sheets>
    <sheet name="Criteria" sheetId="1" r:id="rId1"/>
    <sheet name="data input for RPA" sheetId="2" r:id="rId2"/>
    <sheet name="CV Calculator" sheetId="3" r:id="rId3"/>
    <sheet name="RPA" sheetId="4" r:id="rId4"/>
    <sheet name="WQBELs" sheetId="5" r:id="rId5"/>
    <sheet name="Mercury Mass Limit Calcs." sheetId="6" r:id="rId6"/>
    <sheet name="Lead Compliance" sheetId="7" r:id="rId7"/>
    <sheet name="Nickel Compliance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'[2]DGEF0696'!#REF!</definedName>
    <definedName name="\b">'[3]DIG1095'!#REF!</definedName>
    <definedName name="\c">'[2]DGEF0696'!#REF!</definedName>
    <definedName name="\d">'[2]DGEF0696'!#REF!</definedName>
    <definedName name="\e">'[2]DGEF0696'!#REF!</definedName>
    <definedName name="\f">'[1]Metals'!#REF!</definedName>
    <definedName name="\g">#REF!</definedName>
    <definedName name="\i">'[2]DGEF0696'!#REF!</definedName>
    <definedName name="\p">#REF!</definedName>
    <definedName name="\s">#N/A</definedName>
    <definedName name="\w">'[2]DGEF0696'!#REF!</definedName>
    <definedName name="\y">'[4]BACT1295'!$A$43</definedName>
    <definedName name="\z">#REF!</definedName>
    <definedName name="AAMACRO">'[2]DGEF0696'!#REF!</definedName>
    <definedName name="ABMACRO">'[2]DGEF0696'!#REF!</definedName>
    <definedName name="BIOCALC">#REF!</definedName>
    <definedName name="COLIFORM">'[4]BACT1295'!$J$9</definedName>
    <definedName name="DAY">'[2]DGEF0696'!#REF!</definedName>
    <definedName name="_xlnm.Print_Area" localSheetId="0">'Criteria'!$A$1:$AF$138</definedName>
    <definedName name="_xlnm.Print_Area" localSheetId="1">'data input for RPA'!$A$5:$M$132</definedName>
    <definedName name="_xlnm.Print_Area" localSheetId="5">'Mercury Mass Limit Calcs.'!$A$1:$I$62</definedName>
    <definedName name="_xlnm.Print_Area" localSheetId="3">'RPA'!$A$1:$S$132</definedName>
    <definedName name="_xlnm.Print_Area" localSheetId="4">'WQBELs'!$A$1:$AD$15</definedName>
    <definedName name="Print_Area_MI">#REF!</definedName>
    <definedName name="_xlnm.Print_Titles" localSheetId="0">'Criteria'!$6:$9</definedName>
    <definedName name="_xlnm.Print_Titles" localSheetId="1">'data input for RPA'!$5:$7</definedName>
    <definedName name="_xlnm.Print_Titles" localSheetId="3">'RPA'!$A:$B,'RPA'!$1:$3</definedName>
    <definedName name="TIME">'[4]BACT1295'!$B$9</definedName>
  </definedNames>
  <calcPr fullCalcOnLoad="1"/>
</workbook>
</file>

<file path=xl/comments1.xml><?xml version="1.0" encoding="utf-8"?>
<comments xmlns="http://schemas.openxmlformats.org/spreadsheetml/2006/main">
  <authors>
    <author>Dr. Indra N. Mitra</author>
    <author>laducan</author>
    <author>Ken Katen</author>
  </authors>
  <commentList>
    <comment ref="B1" authorId="0">
      <text>
        <r>
          <rPr>
            <sz val="8"/>
            <rFont val="Tahoma"/>
            <family val="2"/>
          </rPr>
          <t>RB2: BP criteria selected for As, Cd, Cr, Pb, Hg, Ni, Se, Ag, Zn, and CN - for waters in the region except for South Bay below Dumbarton Bridge.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0"/>
          </rPr>
          <t xml:space="preserve">Table 1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0"/>
          </rPr>
          <t xml:space="preserve">Table 2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2"/>
          </rPr>
          <t>select BP criteria for RB2
except for So. Bay below Dumbarton Bridge</t>
        </r>
      </text>
    </comment>
    <comment ref="B13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3" authorId="0">
      <text>
        <r>
          <rPr>
            <sz val="8"/>
            <rFont val="Tahoma"/>
            <family val="2"/>
          </rPr>
          <t>see footnote 'e' in BP, Table 3-4</t>
        </r>
      </text>
    </comment>
    <comment ref="J13" authorId="0">
      <text>
        <r>
          <rPr>
            <sz val="8"/>
            <rFont val="Tahoma"/>
            <family val="2"/>
          </rPr>
          <t>see footnote 'e' in BP, Table 3-4</t>
        </r>
        <r>
          <rPr>
            <sz val="8"/>
            <rFont val="Tahoma"/>
            <family val="0"/>
          </rPr>
          <t xml:space="preserve">
</t>
        </r>
      </text>
    </comment>
    <comment ref="Q13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3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S13" authorId="1">
      <text>
        <r>
          <rPr>
            <sz val="8"/>
            <rFont val="Tahoma"/>
            <family val="0"/>
          </rPr>
          <t>These reflect the values in the CTR, not the revised Cd criteria published in April 2000.</t>
        </r>
      </text>
    </comment>
    <comment ref="W13" authorId="1">
      <text>
        <r>
          <rPr>
            <sz val="8"/>
            <rFont val="Tahoma"/>
            <family val="0"/>
          </rPr>
          <t>These reflect the values in the CTR, not the revised Cd criteria/factors published in April 2000.</t>
        </r>
      </text>
    </comment>
    <comment ref="AA13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AB13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8"/>
            <rFont val="Tahoma"/>
            <family val="2"/>
          </rPr>
          <t>select BP criteria for RB2 except for So. Bay below Dumbarton Bridge</t>
        </r>
      </text>
    </comment>
    <comment ref="I16" authorId="0">
      <text>
        <r>
          <rPr>
            <sz val="8"/>
            <rFont val="Tahoma"/>
            <family val="2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sz val="8"/>
            <rFont val="Tahoma"/>
            <family val="2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Q16" authorId="0">
      <text>
        <r>
          <rPr>
            <sz val="8"/>
            <rFont val="Tahoma"/>
            <family val="2"/>
          </rPr>
          <t xml:space="preserve">used eq in paragraph b(2) - page 31717 of CTR
</t>
        </r>
      </text>
    </comment>
    <comment ref="R16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7" authorId="0">
      <text>
        <r>
          <rPr>
            <sz val="8"/>
            <rFont val="Tahoma"/>
            <family val="2"/>
          </rPr>
          <t>see footnote 'h' in BP, Table 3-4</t>
        </r>
      </text>
    </comment>
    <comment ref="J17" authorId="0">
      <text>
        <r>
          <rPr>
            <sz val="8"/>
            <rFont val="Tahoma"/>
            <family val="2"/>
          </rPr>
          <t>see footnote 'h' in BP, Table 3-4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7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AA17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AB17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B18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8" authorId="1">
      <text>
        <r>
          <rPr>
            <sz val="8"/>
            <rFont val="Tahoma"/>
            <family val="2"/>
          </rPr>
          <t>although 0.012 is desirable, compliance can only be met at 0.025 det. Limit. See BP footnote for details. Table 3-4.</t>
        </r>
      </text>
    </comment>
    <comment ref="B19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Q19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Q20" authorId="0">
      <text>
        <r>
          <rPr>
            <sz val="8"/>
            <rFont val="Tahoma"/>
            <family val="2"/>
          </rPr>
          <t>see footnote 'p'</t>
        </r>
        <r>
          <rPr>
            <sz val="8"/>
            <rFont val="Tahoma"/>
            <family val="0"/>
          </rPr>
          <t xml:space="preserve">
</t>
        </r>
      </text>
    </comment>
    <comment ref="S20" authorId="1">
      <text>
        <r>
          <rPr>
            <sz val="8"/>
            <rFont val="Tahoma"/>
            <family val="2"/>
          </rPr>
          <t>Refer to CTR, footnotes p and q, for explanation.  NTR values apply to Suisun Bay, both freshwater and saltwater values.</t>
        </r>
      </text>
    </comment>
    <comment ref="T20" authorId="1">
      <text>
        <r>
          <rPr>
            <sz val="8"/>
            <rFont val="Tahoma"/>
            <family val="0"/>
          </rPr>
          <t xml:space="preserve">Refer to CTR, footnotes p and q, for explanation.  NTR values apply to Suisun Bay, both freshwater and saltwater values.
</t>
        </r>
      </text>
    </comment>
    <comment ref="B21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L21" authorId="0">
      <text>
        <r>
          <rPr>
            <sz val="8"/>
            <rFont val="Tahoma"/>
            <family val="2"/>
          </rPr>
          <t>see footnote 'k' in BP, Table 3-4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23" authorId="0">
      <text>
        <r>
          <rPr>
            <sz val="8"/>
            <rFont val="Tahoma"/>
            <family val="2"/>
          </rPr>
          <t>see footnote 'j'in BP, Table 3-4</t>
        </r>
        <r>
          <rPr>
            <sz val="8"/>
            <rFont val="Tahoma"/>
            <family val="0"/>
          </rPr>
          <t xml:space="preserve">
5/1/02 Formula corrected per BP Amendments 2/1997.
</t>
        </r>
      </text>
    </comment>
    <comment ref="J23" authorId="0">
      <text>
        <r>
          <rPr>
            <sz val="8"/>
            <rFont val="Tahoma"/>
            <family val="2"/>
          </rPr>
          <t>see footnote 'g'in BP, Table 3-4</t>
        </r>
        <r>
          <rPr>
            <sz val="8"/>
            <rFont val="Tahoma"/>
            <family val="0"/>
          </rPr>
          <t xml:space="preserve">
5/1/02 Formula corrected per BP Amendments 2/1997.
</t>
        </r>
      </text>
    </comment>
    <comment ref="Q23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Q64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R64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M132" authorId="1">
      <text>
        <r>
          <rPr>
            <sz val="8"/>
            <rFont val="Tahoma"/>
            <family val="0"/>
          </rPr>
          <t xml:space="preserve">It is an EPA revised criteria (sw). For details, see email from RB2 (LR).
</t>
        </r>
      </text>
    </comment>
    <comment ref="AC16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D16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C19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D19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</commentList>
</comments>
</file>

<file path=xl/comments2.xml><?xml version="1.0" encoding="utf-8"?>
<comments xmlns="http://schemas.openxmlformats.org/spreadsheetml/2006/main">
  <authors>
    <author>Dr. Indra N. Mitra</author>
    <author>Ken Katen</author>
  </authors>
  <commentList>
    <comment ref="D6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6" authorId="0">
      <text>
        <r>
          <rPr>
            <sz val="8"/>
            <rFont val="Tahoma"/>
            <family val="0"/>
          </rPr>
          <t xml:space="preserve">
Enter data only if there is 'N' in 2nd column to the left and 'Y' in 3rd column to the left</t>
        </r>
      </text>
    </comment>
    <comment ref="J6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E127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Based on Aroclor</t>
        </r>
      </text>
    </comment>
    <comment ref="F28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Based on 4/1/03, Ignacio ND, Novato 3.91.
</t>
        </r>
      </text>
    </comment>
    <comment ref="F31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Based on 4/1/03, Ignacio ND, Novato 7.3.</t>
        </r>
      </text>
    </comment>
    <comment ref="L7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Taken from 1993-2001 RMP data as downloaded from SFEI. See worksheet in folder.</t>
        </r>
      </text>
    </comment>
  </commentList>
</comments>
</file>

<file path=xl/comments4.xml><?xml version="1.0" encoding="utf-8"?>
<comments xmlns="http://schemas.openxmlformats.org/spreadsheetml/2006/main">
  <authors>
    <author>Ken Katen</author>
  </authors>
  <commentList>
    <comment ref="W11" authorId="0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Applies to this permit only per Richard Looker. Future shallow water discharger translators to be worked out through regionwide policy decisions if possible.</t>
        </r>
      </text>
    </comment>
  </commentList>
</comments>
</file>

<file path=xl/sharedStrings.xml><?xml version="1.0" encoding="utf-8"?>
<sst xmlns="http://schemas.openxmlformats.org/spreadsheetml/2006/main" count="4211" uniqueCount="419">
  <si>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</si>
  <si>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</si>
  <si>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</si>
  <si>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</si>
  <si>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</si>
  <si>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</si>
  <si>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</si>
  <si>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</si>
  <si>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</si>
  <si>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</si>
  <si>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</si>
  <si>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</si>
  <si>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</si>
  <si>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</si>
  <si>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</si>
  <si>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</si>
  <si>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</si>
  <si>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Chlorophenol</t>
  </si>
  <si>
    <t>2,4-Dichlorophenol</t>
  </si>
  <si>
    <t>2,4-Dimethylphenol</t>
  </si>
  <si>
    <t>Toxaphene</t>
  </si>
  <si>
    <t>Tributyltin</t>
  </si>
  <si>
    <t>Notes:</t>
  </si>
  <si>
    <t>(2)</t>
  </si>
  <si>
    <t xml:space="preserve">PCBs sum refers to sum of PCB 1016, 1221, 1232, 1242, 1248, 1254, and 1260 </t>
  </si>
  <si>
    <t>Saltwater                      (from Table 3-3)</t>
  </si>
  <si>
    <t>Inst. Max</t>
  </si>
  <si>
    <t>Green highlight checks for input inconsistency (see "input check" spreadsheet for logic)</t>
  </si>
  <si>
    <t>Yellow highlights are user input</t>
  </si>
  <si>
    <t>EFFLUENT  DATA</t>
  </si>
  <si>
    <t>BACKGROUND  DATA (B)</t>
  </si>
  <si>
    <t xml:space="preserve">Constituent name </t>
  </si>
  <si>
    <t>Effluent Data Available (Y/N)?</t>
  </si>
  <si>
    <t>Are all data points non-detects (Y/N)?</t>
  </si>
  <si>
    <t>Total</t>
  </si>
  <si>
    <t>Can be met as total Cr.</t>
  </si>
  <si>
    <t>Is it a RB2 facility (Y/N)?</t>
  </si>
  <si>
    <t>Y</t>
  </si>
  <si>
    <t>Hardness (mg/L CaCO3)</t>
  </si>
  <si>
    <t>For Cd, Cr(III), Cu, Pb, Ni, Ag, Zn - not applicable to Se</t>
  </si>
  <si>
    <t>pH (s.u.)</t>
  </si>
  <si>
    <t>Note: DO NOT enter any value for the column that is NOT applicable</t>
  </si>
  <si>
    <r>
      <t xml:space="preserve">Lowest (most stringent) Criteria </t>
    </r>
    <r>
      <rPr>
        <i/>
        <vertAlign val="superscript"/>
        <sz val="10"/>
        <rFont val="Arial"/>
        <family val="2"/>
      </rPr>
      <t>e</t>
    </r>
  </si>
  <si>
    <t>Basin Plan Objectives (ug/L)- Regional Board 2</t>
  </si>
  <si>
    <t>CTR Water Quality Criteria (ug/L)</t>
  </si>
  <si>
    <t>from Table 4-3</t>
  </si>
  <si>
    <t>Freshwater                       (from Table 3-4)</t>
  </si>
  <si>
    <t>Freshwater</t>
  </si>
  <si>
    <t>Saltwater</t>
  </si>
  <si>
    <t>Human Health for consumption of:</t>
  </si>
  <si>
    <t>Factors for Metals Freshwater Criteria Calculation</t>
  </si>
  <si>
    <t xml:space="preserve">Conversion Factor (CF) </t>
  </si>
  <si>
    <t>Site-Specific Translators</t>
  </si>
  <si>
    <t># in CTR</t>
  </si>
  <si>
    <t>PRIORITY POLLUTANTS</t>
  </si>
  <si>
    <t>Shallow Water</t>
  </si>
  <si>
    <t>Deep Water (24-hr)</t>
  </si>
  <si>
    <t>1-hr</t>
  </si>
  <si>
    <t>24-hr</t>
  </si>
  <si>
    <t>4-day</t>
  </si>
  <si>
    <t>CMC (acute)</t>
  </si>
  <si>
    <t>CCC (chronic)</t>
  </si>
  <si>
    <t>Water &amp; organisms</t>
  </si>
  <si>
    <t>Organisms only</t>
  </si>
  <si>
    <t>ma</t>
  </si>
  <si>
    <t>ba</t>
  </si>
  <si>
    <t>mc</t>
  </si>
  <si>
    <t>bc</t>
  </si>
  <si>
    <t>freshwater acute criteria</t>
  </si>
  <si>
    <t>freshwater chronic criteria</t>
  </si>
  <si>
    <t>saltwater acute criteria</t>
  </si>
  <si>
    <t>saltwater chronic criteria</t>
  </si>
  <si>
    <t>Acute</t>
  </si>
  <si>
    <t>Chronic</t>
  </si>
  <si>
    <t>ug/L</t>
  </si>
  <si>
    <t>Antimony</t>
  </si>
  <si>
    <t>Arsenic</t>
  </si>
  <si>
    <t>Beryllium</t>
  </si>
  <si>
    <t>Cadmium</t>
  </si>
  <si>
    <t>5a</t>
  </si>
  <si>
    <t>Chromium (III)</t>
  </si>
  <si>
    <t>5b</t>
  </si>
  <si>
    <t>Chromium (VI) or total Cr</t>
  </si>
  <si>
    <t xml:space="preserve">Copper </t>
  </si>
  <si>
    <t>Lead</t>
  </si>
  <si>
    <t>Mercury</t>
  </si>
  <si>
    <t>Nickel</t>
  </si>
  <si>
    <t>Selenium</t>
  </si>
  <si>
    <t>Silver</t>
  </si>
  <si>
    <t>Thallium</t>
  </si>
  <si>
    <t>Zinc</t>
  </si>
  <si>
    <t>Cyanide</t>
  </si>
  <si>
    <t>Asbestos</t>
  </si>
  <si>
    <t>2,3,7,8-TCDD (Dioxin)</t>
  </si>
  <si>
    <t>Acrolein</t>
  </si>
  <si>
    <t>Acrylonitrile</t>
  </si>
  <si>
    <t>Benzene</t>
  </si>
  <si>
    <t>Bromoform</t>
  </si>
  <si>
    <t>Carbon Tetrachloride</t>
  </si>
  <si>
    <t>Chlorobenzene</t>
  </si>
  <si>
    <t>Chlordibromomethane</t>
  </si>
  <si>
    <t>Chloroethane</t>
  </si>
  <si>
    <t>2-Chloroethylvinyl Ether</t>
  </si>
  <si>
    <t>Chloroform</t>
  </si>
  <si>
    <t>Dichlorobromomethane</t>
  </si>
  <si>
    <t>b. According to Table 1 of Section (b)(1) of CTR (40CFR 131.38), those criteria should use Basin Plan objectives; criteria for Se and CN are specified by the NTR.</t>
  </si>
  <si>
    <t xml:space="preserve">c. Criteria for copper is taken from CTR.  CTR criteria for copper is expressed as dissolved metals.  The copper criter in the table is adjusted by dividing a factor of 0.83 to convert the dissovled to total metal concetration. </t>
  </si>
  <si>
    <t xml:space="preserve">    The freshwater criteria for Selenium is taken from NTR.   </t>
  </si>
  <si>
    <t xml:space="preserve">d. Acronyms in the "Final Result" column: </t>
  </si>
  <si>
    <t>2-Methyl-4,6-Dinitrophenol</t>
  </si>
  <si>
    <t>2,4-Dinitrophenol</t>
  </si>
  <si>
    <t>2-Nitrophenol</t>
  </si>
  <si>
    <t>4-Nitrophenol</t>
  </si>
  <si>
    <t>3-Methyl-4-Chlorophenol</t>
  </si>
  <si>
    <t>Pentachlorophenol</t>
  </si>
  <si>
    <t>Phenol</t>
  </si>
  <si>
    <t>2,4,6-Trichlorophenol</t>
  </si>
  <si>
    <t>Acenaphthene</t>
  </si>
  <si>
    <t>Acenephthylene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</si>
  <si>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</si>
  <si>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</si>
  <si>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</si>
  <si>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</si>
  <si>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</si>
  <si>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</si>
  <si>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</si>
  <si>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</si>
  <si>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</si>
  <si>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</si>
  <si>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</si>
  <si>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</si>
  <si>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</si>
  <si>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</si>
  <si>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</si>
  <si>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</si>
  <si>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</si>
  <si>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</si>
  <si>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</si>
  <si>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</si>
  <si>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</si>
  <si>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</si>
  <si>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</si>
  <si>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</si>
  <si>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</si>
  <si>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</si>
  <si>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</si>
  <si>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</si>
  <si>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</si>
  <si>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</si>
  <si>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</si>
  <si>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</si>
  <si>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</si>
  <si>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</si>
  <si>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 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</si>
  <si>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</si>
  <si>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</si>
  <si>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</si>
  <si>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</si>
  <si>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</si>
  <si>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</si>
  <si>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</si>
  <si>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</si>
  <si>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</si>
  <si>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</si>
  <si>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</si>
  <si>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</si>
  <si>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</si>
  <si>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</si>
  <si>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</t>
  </si>
  <si>
    <t>4,4-DDT</t>
  </si>
  <si>
    <t>4,4-DDE</t>
  </si>
  <si>
    <t>4,4-DDD</t>
  </si>
  <si>
    <t>Dieldrin</t>
  </si>
  <si>
    <t>alpha-Endosulfan</t>
  </si>
  <si>
    <t>beta-Endosulfan</t>
  </si>
  <si>
    <t>Endosulfan Sulfate</t>
  </si>
  <si>
    <t>Endrin</t>
  </si>
  <si>
    <t>Endrin Aldehyde</t>
  </si>
  <si>
    <t>Heptachlor</t>
  </si>
  <si>
    <t>Heptchlor Epoxide</t>
  </si>
  <si>
    <t>119-125</t>
  </si>
  <si>
    <t>Applicable
Acute
WQO</t>
  </si>
  <si>
    <t>Applicable
Chronic
WQO</t>
  </si>
  <si>
    <t>Min DL</t>
  </si>
  <si>
    <t>CV,
by SIP
Guidance</t>
  </si>
  <si>
    <t>Chronic
ECA</t>
  </si>
  <si>
    <t>Acute 
ECA</t>
  </si>
  <si>
    <t>Chronic 
ECA
Multiplier</t>
  </si>
  <si>
    <t>Acute 
ECA
Multiplier</t>
  </si>
  <si>
    <t>AMEL</t>
  </si>
  <si>
    <t>MDEL</t>
  </si>
  <si>
    <t>MDEL Human Health</t>
  </si>
  <si>
    <t>Human 
Health 
ECA</t>
  </si>
  <si>
    <t>If all data points ND Enter the min detection limit (MDL) (ug/L)</t>
  </si>
  <si>
    <t>Enter the pollutant effluent detected max conc (ug/L)</t>
  </si>
  <si>
    <t>B Available (Y/N)?</t>
  </si>
  <si>
    <t>Are all B non-detects (Y/N)?</t>
  </si>
  <si>
    <t xml:space="preserve">7) Review other information in the SIP page 4.  If information is unavailable or insufficient: 8) the RWQCB shall establish interim monitoring requirements. </t>
  </si>
  <si>
    <t>Input Check</t>
  </si>
  <si>
    <t>Enter the Detected Maximum Background Conc</t>
  </si>
  <si>
    <t>N</t>
  </si>
  <si>
    <t xml:space="preserve">Arsenic </t>
  </si>
  <si>
    <t xml:space="preserve">Beryllium </t>
  </si>
  <si>
    <t xml:space="preserve">Cadmium  </t>
  </si>
  <si>
    <t xml:space="preserve">Chromium (VI) </t>
  </si>
  <si>
    <t xml:space="preserve">Lead </t>
  </si>
  <si>
    <t xml:space="preserve">Mercury </t>
  </si>
  <si>
    <t xml:space="preserve">Nickel </t>
  </si>
  <si>
    <t xml:space="preserve">Silver </t>
  </si>
  <si>
    <t xml:space="preserve">Zinc </t>
  </si>
  <si>
    <t xml:space="preserve">Cyanide </t>
  </si>
  <si>
    <t xml:space="preserve">2,3,7,8 TCDD </t>
  </si>
  <si>
    <t>Chlorodibromomethane</t>
  </si>
  <si>
    <t>2-Chloroethylvinyl ether</t>
  </si>
  <si>
    <t>2-Chlorophenol</t>
  </si>
  <si>
    <t>2-Methyl- 4,6-Dinitrophenol</t>
  </si>
  <si>
    <t>3-Methyl 4-Chlorophenol</t>
  </si>
  <si>
    <t>Acenaphthylene</t>
  </si>
  <si>
    <t>3,3 Dichlorobenzidine</t>
  </si>
  <si>
    <t>Indeno(1,2,3-cd)Pyrene</t>
  </si>
  <si>
    <t>Naphthalene</t>
  </si>
  <si>
    <t xml:space="preserve">Chlordane </t>
  </si>
  <si>
    <t xml:space="preserve">4,4'-DDT </t>
  </si>
  <si>
    <t>4,4'-DDE (linked to DDT)</t>
  </si>
  <si>
    <t>4,4'-DDD</t>
  </si>
  <si>
    <t>beta-Endolsulfan</t>
  </si>
  <si>
    <t>Heptachlor Epoxide</t>
  </si>
  <si>
    <t xml:space="preserve">PCBs sum </t>
  </si>
  <si>
    <t>Tributylin</t>
  </si>
  <si>
    <t>Beginning</t>
  </si>
  <si>
    <t>Step 2</t>
  </si>
  <si>
    <t>Step 3</t>
  </si>
  <si>
    <t>Step 4</t>
  </si>
  <si>
    <t>If all data points are ND and MinDL&gt;C, interim monitoring is required</t>
  </si>
  <si>
    <t>MEC vs. C</t>
  </si>
  <si>
    <t>Enter the pollutant B detected max conc (ug/L)</t>
  </si>
  <si>
    <t>B vs. C</t>
  </si>
  <si>
    <t>Lowest (most stringent) Criteria (Enter "No Criteria" for no criteria)</t>
  </si>
  <si>
    <t>If B&gt;C, effluent limitation is required</t>
  </si>
  <si>
    <t>RPA Result</t>
  </si>
  <si>
    <t>Reason</t>
  </si>
  <si>
    <t xml:space="preserve">2,3,7,8 TCDD (303d listed) </t>
  </si>
  <si>
    <t>Chlordane (303d listed)</t>
  </si>
  <si>
    <t>4,4'-DDT (303d listed)</t>
  </si>
  <si>
    <t>Dieldrin (303d listed)</t>
  </si>
  <si>
    <t>PCBs sum (2)</t>
  </si>
  <si>
    <t xml:space="preserve">a. The most stringent of salt and fresh water criteria were selected for this analysis. </t>
  </si>
  <si>
    <t>Ud: Cannot determine reasonable potential due to the absence of data, or because Minimum DL is greater than water quality objective or CTR criteria</t>
  </si>
  <si>
    <t>IM: Interim monitoring is required</t>
  </si>
  <si>
    <t>Copper</t>
  </si>
  <si>
    <t>Average</t>
  </si>
  <si>
    <r>
      <t>C (</t>
    </r>
    <r>
      <rPr>
        <sz val="8"/>
        <rFont val="Symbol"/>
        <family val="1"/>
      </rPr>
      <t>m</t>
    </r>
    <r>
      <rPr>
        <i/>
        <sz val="8"/>
        <rFont val="Arial"/>
        <family val="2"/>
      </rPr>
      <t>g/L)</t>
    </r>
  </si>
  <si>
    <r>
      <t xml:space="preserve">Arsenic </t>
    </r>
    <r>
      <rPr>
        <vertAlign val="superscript"/>
        <sz val="8"/>
        <rFont val="Arial"/>
        <family val="2"/>
      </rPr>
      <t>b</t>
    </r>
  </si>
  <si>
    <r>
      <t xml:space="preserve">Cadmium  </t>
    </r>
    <r>
      <rPr>
        <vertAlign val="superscript"/>
        <sz val="8"/>
        <rFont val="Arial"/>
        <family val="2"/>
      </rPr>
      <t>b</t>
    </r>
  </si>
  <si>
    <r>
      <t xml:space="preserve">Chromium (VI) </t>
    </r>
    <r>
      <rPr>
        <vertAlign val="superscript"/>
        <sz val="8"/>
        <rFont val="Arial"/>
        <family val="2"/>
      </rPr>
      <t>b</t>
    </r>
  </si>
  <si>
    <r>
      <t xml:space="preserve">Copper </t>
    </r>
    <r>
      <rPr>
        <vertAlign val="superscript"/>
        <sz val="8"/>
        <rFont val="Arial"/>
        <family val="2"/>
      </rPr>
      <t xml:space="preserve">c  </t>
    </r>
  </si>
  <si>
    <r>
      <t xml:space="preserve">Lead </t>
    </r>
    <r>
      <rPr>
        <vertAlign val="superscript"/>
        <sz val="8"/>
        <rFont val="Arial"/>
        <family val="2"/>
      </rPr>
      <t>b</t>
    </r>
  </si>
  <si>
    <r>
      <t xml:space="preserve">Mercury (303d listed) </t>
    </r>
    <r>
      <rPr>
        <vertAlign val="superscript"/>
        <sz val="8"/>
        <rFont val="Arial"/>
        <family val="2"/>
      </rPr>
      <t>b</t>
    </r>
  </si>
  <si>
    <r>
      <t xml:space="preserve">Nickel </t>
    </r>
    <r>
      <rPr>
        <vertAlign val="superscript"/>
        <sz val="8"/>
        <rFont val="Arial"/>
        <family val="2"/>
      </rPr>
      <t>b</t>
    </r>
  </si>
  <si>
    <r>
      <t xml:space="preserve">Selenium (303d listed) </t>
    </r>
    <r>
      <rPr>
        <vertAlign val="superscript"/>
        <sz val="8"/>
        <rFont val="Arial"/>
        <family val="2"/>
      </rPr>
      <t>b</t>
    </r>
  </si>
  <si>
    <r>
      <t xml:space="preserve">Silver </t>
    </r>
    <r>
      <rPr>
        <vertAlign val="superscript"/>
        <sz val="8"/>
        <rFont val="Arial"/>
        <family val="2"/>
      </rPr>
      <t>b</t>
    </r>
  </si>
  <si>
    <r>
      <t xml:space="preserve">Zinc </t>
    </r>
    <r>
      <rPr>
        <vertAlign val="superscript"/>
        <sz val="8"/>
        <rFont val="Arial"/>
        <family val="2"/>
      </rPr>
      <t>b</t>
    </r>
  </si>
  <si>
    <r>
      <t xml:space="preserve">Cyanide </t>
    </r>
    <r>
      <rPr>
        <vertAlign val="superscript"/>
        <sz val="8"/>
        <rFont val="Arial"/>
        <family val="2"/>
      </rPr>
      <t>b</t>
    </r>
  </si>
  <si>
    <t>Total PAHs</t>
  </si>
  <si>
    <t>TCDD TEQ</t>
  </si>
  <si>
    <t>Max</t>
  </si>
  <si>
    <t>Min</t>
  </si>
  <si>
    <t>Q</t>
  </si>
  <si>
    <t>B</t>
  </si>
  <si>
    <t>S</t>
  </si>
  <si>
    <t>Chlorpyrifos</t>
  </si>
  <si>
    <t>Diazinon</t>
  </si>
  <si>
    <t>T</t>
  </si>
  <si>
    <t>M</t>
  </si>
  <si>
    <t>CTR No.</t>
  </si>
  <si>
    <t>Uo: No criteria available</t>
  </si>
  <si>
    <t>A</t>
  </si>
  <si>
    <t xml:space="preserve">C 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</si>
  <si>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</si>
  <si>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</si>
  <si>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</si>
  <si>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</si>
  <si>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</si>
  <si>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</si>
  <si>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</si>
  <si>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</si>
  <si>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</si>
  <si>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</si>
  <si>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</si>
  <si>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r</t>
  </si>
  <si>
    <t>Maximum Pollutant Concentration (MEC) (ug/L)</t>
  </si>
  <si>
    <t>(MEC= deteted max value; 
if all ND &amp; MDL&lt;C 
then MEC = MDL)</t>
  </si>
  <si>
    <t>If all B is ND, is MDL&gt;C?
(If Y, Go To Step 7)</t>
  </si>
  <si>
    <t xml:space="preserve">7) Review other information in the SIP page 4.  
Y if other information indicates limits are required.
 If information is unavailable or insufficient: 8) the RWQCB shall establish interim monitoring requirements. </t>
  </si>
  <si>
    <t xml:space="preserve">Y if  If MEC &gt;= C, effluent limitation is required; 2. If MEC&lt;C, go to Step 5 </t>
  </si>
  <si>
    <t>Step 5.</t>
  </si>
  <si>
    <t>Step 6.</t>
  </si>
  <si>
    <t>Step 4.</t>
  </si>
  <si>
    <t>Step 7 &amp; 8.</t>
  </si>
  <si>
    <t>y</t>
  </si>
  <si>
    <t>Combined Effluent Final Result, Flow Weighted Averages</t>
  </si>
  <si>
    <t>RP?</t>
  </si>
  <si>
    <t>Monthly Average</t>
  </si>
  <si>
    <t>Acute LTA</t>
  </si>
  <si>
    <t>Chronic LTA</t>
  </si>
  <si>
    <t>AMEL Multiplier</t>
  </si>
  <si>
    <t>AMEL Human Health</t>
  </si>
  <si>
    <t>MDEL Multiplier</t>
  </si>
  <si>
    <t>Daily Maximum</t>
  </si>
  <si>
    <t>Lowest Acute Criterion</t>
  </si>
  <si>
    <t>Lowest Chronic Criterion</t>
  </si>
  <si>
    <t>Basin Plan Criteria</t>
  </si>
  <si>
    <t>Human Health Criterion</t>
  </si>
  <si>
    <t>Data Initialization:</t>
  </si>
  <si>
    <t>Dilution:</t>
  </si>
  <si>
    <t>No. Samples Per Month:</t>
  </si>
  <si>
    <t>Human
Health
Criteria
Available?</t>
  </si>
  <si>
    <t>Translator from LCB 01 Geometric mean and 90th percentiles.</t>
  </si>
  <si>
    <t>Number of
NDs</t>
  </si>
  <si>
    <t>Bckkgrnd Data
Available?</t>
  </si>
  <si>
    <t>Aquatic
Criteria
Available?
(Min. if Y)</t>
  </si>
  <si>
    <t>Max If Avail.</t>
  </si>
  <si>
    <t>AMEL
Sigma^2</t>
  </si>
  <si>
    <t>Constituent</t>
  </si>
  <si>
    <t>Chromium (VI)</t>
  </si>
  <si>
    <t>StDev</t>
  </si>
  <si>
    <t>Daily 
Max, ug/l</t>
  </si>
  <si>
    <t>Monthly
Average, ug/l</t>
  </si>
  <si>
    <t>Background
Data
Available?</t>
  </si>
  <si>
    <t>Effluent Data Available?</t>
  </si>
  <si>
    <t>Are all data points non-detects?</t>
  </si>
  <si>
    <t>Minimum MDL (ug/L) if all data ND.</t>
  </si>
  <si>
    <t>Are all B data points non-detects?</t>
  </si>
  <si>
    <t>AMEL 
Sigma</t>
  </si>
  <si>
    <t>Chronic
ECA
Sigma</t>
  </si>
  <si>
    <t>Chronic
ECA 
(Sigma^2)</t>
  </si>
  <si>
    <t>Acute
ECA Sigma</t>
  </si>
  <si>
    <t>Acute
ECA 
(Sigma^2)</t>
  </si>
  <si>
    <t>Unk</t>
  </si>
  <si>
    <t>MERCURY MASS LIMIT COMPUTATIONS</t>
  </si>
  <si>
    <t>Date [1]</t>
  </si>
  <si>
    <t>Total Flow. Q, MGD [1]</t>
  </si>
  <si>
    <t>Mercury Concentration, C, ug/l  [1]</t>
  </si>
  <si>
    <t>Avg</t>
  </si>
  <si>
    <t>g/day</t>
  </si>
  <si>
    <t>Standard Deviation, ln(MAML)</t>
  </si>
  <si>
    <t>Mean, ln(MAML)</t>
  </si>
  <si>
    <t>Mean + 3 STDEV, ln(MAML)</t>
  </si>
  <si>
    <t>Re-exponentiated [Mean+3 STDEV, ln(MAML)]</t>
  </si>
  <si>
    <t>kg/mo</t>
  </si>
  <si>
    <t>[1]  Information from the Annual Reports and Self-Monitoring Reports</t>
  </si>
  <si>
    <t>Translator</t>
  </si>
  <si>
    <t>CEP - North Bay</t>
  </si>
  <si>
    <t>CEP - SPB01</t>
  </si>
  <si>
    <t>NSD Translator Study, Direct</t>
  </si>
  <si>
    <t>NSD Translator Study, TSS Correlated</t>
  </si>
  <si>
    <t>Unadjusted
Criterion</t>
  </si>
  <si>
    <t>Adjusted
Criterion</t>
  </si>
  <si>
    <t>NSD Translator Study: 0.73 direct, 0.72 TSS correlated.</t>
  </si>
  <si>
    <t/>
  </si>
  <si>
    <t>No Criteria</t>
  </si>
  <si>
    <t>CTR #</t>
  </si>
  <si>
    <t>No RP - All single PAHs ND, MEC = 0</t>
  </si>
  <si>
    <t>Mass =Q X C, g/day</t>
  </si>
  <si>
    <t>12-Month Avg. Load , MAML, g/day [2]</t>
  </si>
  <si>
    <t>Natural log of MAML (ln-MAML)</t>
  </si>
  <si>
    <t>Maximum 12-month MAMLs</t>
  </si>
  <si>
    <t>grams per day (g/day)</t>
  </si>
  <si>
    <t>kilograms per month (kg/mo)</t>
  </si>
  <si>
    <t>Average 12-month MAML</t>
  </si>
  <si>
    <t>kg/Mo</t>
  </si>
  <si>
    <t>ln-normal</t>
  </si>
  <si>
    <t>per MiniTab analysis</t>
  </si>
  <si>
    <t>Mercury Mass Emission Trigger =</t>
  </si>
  <si>
    <t>Data distribution of 12-month MAMLs</t>
  </si>
  <si>
    <t>Statistical analysis of 12-month moving average mass loads (MAMLs)</t>
  </si>
  <si>
    <t>Count, n, of 12-month MAMLs</t>
  </si>
  <si>
    <t>99.87th percentile of 12-month MAMLs</t>
  </si>
  <si>
    <t xml:space="preserve">[2] MA [Hg] load in g/d is the moving average mercury load in grams per day.  </t>
  </si>
  <si>
    <t xml:space="preserve">    This calcuation is the product of the moving average flow, mercury </t>
  </si>
  <si>
    <t xml:space="preserve">     concentration, and a unit-conversion multiplier of 3.785.</t>
  </si>
  <si>
    <t>No HH Criteria</t>
  </si>
  <si>
    <t>No Acute</t>
  </si>
  <si>
    <t>No Chronic</t>
  </si>
  <si>
    <t>No chronic</t>
  </si>
  <si>
    <t>Ud-No Effluent Data</t>
  </si>
  <si>
    <t>No Effluent Data</t>
  </si>
  <si>
    <t>No detected value of B, Step 7</t>
  </si>
  <si>
    <t>Ud, No effluent data, no background data</t>
  </si>
  <si>
    <t>MEC&lt;C, go to Step 5</t>
  </si>
  <si>
    <t>B&lt;C, Step 7</t>
  </si>
  <si>
    <t>Uo - No Criteria</t>
  </si>
  <si>
    <t>MEC =&gt; C  [16.340 ug/l  vs 6.575 ug/l ]</t>
  </si>
  <si>
    <t>B  &gt; C  [6.460 ug/l vs 4.794ug/l]</t>
  </si>
  <si>
    <t>MEC =&gt; C  [0.046 ug/l  vs 0.025 ug/l ]</t>
  </si>
  <si>
    <t>B  &gt; C  [30.000 ug/l vs 26.296ug/l]</t>
  </si>
  <si>
    <t>MEC =&gt; C  [7.317 ug/l  vs 1.000 ug/l ]</t>
  </si>
  <si>
    <t>MEC =&gt; C  [No detected value of B, Step 7 ug/l  vs 0.000 ug/l ]</t>
  </si>
  <si>
    <t>RP by Trigger III and Staff BPJ</t>
  </si>
  <si>
    <t>MDL&lt;=C, MDL=MEC</t>
  </si>
  <si>
    <t>MDL &gt; C, Interim Monitor, Go To Step 5</t>
  </si>
  <si>
    <t>Effluent MDL &gt; C, Interim Monitor</t>
  </si>
  <si>
    <t>All ND MDL&lt;=C, MDL=MEC</t>
  </si>
  <si>
    <t>B  &gt; C  [0.001159 ug/l vs 0.000590ug/l]</t>
  </si>
  <si>
    <t>B  &gt; C  [0.001159 ug/l vs 0.000840ug/l]</t>
  </si>
  <si>
    <t>B  &gt; C  [0.000237 ug/l vs 0.000140ug/l]</t>
  </si>
  <si>
    <t>B  &gt; C  [0.000121 ug/l vs 0.000110ug/l]</t>
  </si>
  <si>
    <t>B MDLs&gt;C, Monitoring Required</t>
  </si>
  <si>
    <t>Check input</t>
  </si>
  <si>
    <t xml:space="preserve">4-day  </t>
  </si>
  <si>
    <t>Sampling Point</t>
  </si>
  <si>
    <t>Date</t>
  </si>
  <si>
    <t>Result</t>
  </si>
  <si>
    <t>Units</t>
  </si>
  <si>
    <t>E-003 Wet Weather Eff Daily Maximum ug/l</t>
  </si>
  <si>
    <t>ug/l</t>
  </si>
  <si>
    <t>Median</t>
  </si>
  <si>
    <t>95th P'ctile</t>
  </si>
  <si>
    <t>99.87th P'ctile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</si>
</sst>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0"/>
    <numFmt numFmtId="168" formatCode="0.00000"/>
    <numFmt numFmtId="169" formatCode="#,##0.000"/>
    <numFmt numFmtId="170" formatCode="#,##0.000000000"/>
    <numFmt numFmtId="171" formatCode="#,##0.0"/>
    <numFmt numFmtId="172" formatCode="#,##0.00000"/>
    <numFmt numFmtId="173" formatCode="#,##0.0000"/>
    <numFmt numFmtId="174" formatCode="0.000000"/>
    <numFmt numFmtId="175" formatCode="0.0_)"/>
    <numFmt numFmtId="176" formatCode="0.000E+00"/>
    <numFmt numFmtId="177" formatCode="mm/dd/yy"/>
    <numFmt numFmtId="178" formatCode="0.0000000"/>
    <numFmt numFmtId="179" formatCode="0.00000000000"/>
    <numFmt numFmtId="180" formatCode="mmmm\-yy"/>
    <numFmt numFmtId="181" formatCode="0.00000000"/>
    <numFmt numFmtId="182" formatCode="0.0_);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_);\(0.000\)"/>
    <numFmt numFmtId="187" formatCode="_(* #,##0.0_);_(* \(#,##0.0\);_(* &quot;-&quot;??_);_(@_)"/>
    <numFmt numFmtId="188" formatCode="_(* #,##0_);_(* \(#,##0\);_(* &quot;-&quot;??_);_(@_)"/>
    <numFmt numFmtId="189" formatCode="_(* #,##0.000000_);_(* \(#,##0.000000\);_(* &quot;-&quot;??_);_(@_)"/>
    <numFmt numFmtId="190" formatCode="0.00_)"/>
    <numFmt numFmtId="191" formatCode="0_)"/>
    <numFmt numFmtId="192" formatCode="General_)"/>
    <numFmt numFmtId="193" formatCode="0.000_)"/>
    <numFmt numFmtId="194" formatCode="0.0%"/>
    <numFmt numFmtId="195" formatCode="##.0"/>
    <numFmt numFmtId="196" formatCode="##"/>
    <numFmt numFmtId="197" formatCode="##.00"/>
    <numFmt numFmtId="198" formatCode="#,##0.0_);[Red]\(#,##0.0\)"/>
    <numFmt numFmtId="199" formatCode="0.0000_)"/>
    <numFmt numFmtId="200" formatCode="0.00000_)"/>
    <numFmt numFmtId="201" formatCode="dd\-mmm\-yy_)"/>
    <numFmt numFmtId="202" formatCode="&quot;$&quot;#,##0"/>
    <numFmt numFmtId="203" formatCode="&quot;$&quot;#,##0.0_);[Red]\(&quot;$&quot;#,##0.0\)"/>
    <numFmt numFmtId="204" formatCode="0.0000000000"/>
    <numFmt numFmtId="205" formatCode="0.00000000E+00"/>
    <numFmt numFmtId="206" formatCode="0;\-0;;@"/>
    <numFmt numFmtId="207" formatCode="0.0E+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0_);_(* \(#,##0.0000000\);_(* &quot;-&quot;??_);_(@_)"/>
    <numFmt numFmtId="212" formatCode="_(* #,##0.00000000_);_(* \(#,##0.00000000\);_(* &quot;-&quot;??_);_(@_)"/>
    <numFmt numFmtId="213" formatCode="_(* #,##0.000000000_);_(* \(#,##0.000000000\);_(* &quot;-&quot;??_);_(@_)"/>
    <numFmt numFmtId="214" formatCode="0.00000E+00"/>
    <numFmt numFmtId="215" formatCode="0.0000E+00"/>
    <numFmt numFmtId="216" formatCode="m/d/yy;@"/>
    <numFmt numFmtId="217" formatCode="mmm\-yyyy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i/>
      <sz val="8"/>
      <color indexed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2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9"/>
      <name val="Geneva"/>
      <family val="0"/>
    </font>
    <font>
      <b/>
      <sz val="9"/>
      <name val="Genev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9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5" fillId="2" borderId="1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" fontId="2" fillId="0" borderId="23" xfId="0" applyNumberFormat="1" applyFont="1" applyBorder="1" applyAlignment="1">
      <alignment horizontal="right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0" fontId="2" fillId="0" borderId="31" xfId="0" applyFont="1" applyBorder="1" applyAlignment="1">
      <alignment/>
    </xf>
    <xf numFmtId="1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0" fontId="0" fillId="0" borderId="35" xfId="0" applyBorder="1" applyAlignment="1">
      <alignment/>
    </xf>
    <xf numFmtId="1" fontId="2" fillId="0" borderId="32" xfId="0" applyNumberFormat="1" applyFont="1" applyBorder="1" applyAlignment="1">
      <alignment horizontal="right" wrapText="1"/>
    </xf>
    <xf numFmtId="0" fontId="2" fillId="0" borderId="33" xfId="0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3" fontId="2" fillId="0" borderId="35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0" fontId="2" fillId="0" borderId="38" xfId="0" applyFont="1" applyBorder="1" applyAlignment="1">
      <alignment wrapText="1"/>
    </xf>
    <xf numFmtId="166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" fontId="2" fillId="0" borderId="37" xfId="0" applyNumberFormat="1" applyFont="1" applyBorder="1" applyAlignment="1">
      <alignment wrapText="1"/>
    </xf>
    <xf numFmtId="165" fontId="2" fillId="0" borderId="35" xfId="0" applyNumberFormat="1" applyFont="1" applyBorder="1" applyAlignment="1">
      <alignment wrapText="1"/>
    </xf>
    <xf numFmtId="165" fontId="2" fillId="0" borderId="37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2" fillId="0" borderId="38" xfId="0" applyNumberFormat="1" applyFont="1" applyBorder="1" applyAlignment="1">
      <alignment wrapText="1"/>
    </xf>
    <xf numFmtId="0" fontId="5" fillId="0" borderId="34" xfId="0" applyFont="1" applyBorder="1" applyAlignment="1">
      <alignment/>
    </xf>
    <xf numFmtId="1" fontId="2" fillId="0" borderId="39" xfId="0" applyNumberFormat="1" applyFont="1" applyBorder="1" applyAlignment="1">
      <alignment/>
    </xf>
    <xf numFmtId="0" fontId="2" fillId="0" borderId="35" xfId="0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1" fontId="2" fillId="0" borderId="35" xfId="0" applyNumberFormat="1" applyFont="1" applyBorder="1" applyAlignment="1">
      <alignment wrapText="1"/>
    </xf>
    <xf numFmtId="1" fontId="2" fillId="0" borderId="33" xfId="0" applyNumberFormat="1" applyFont="1" applyBorder="1" applyAlignment="1">
      <alignment wrapText="1"/>
    </xf>
    <xf numFmtId="0" fontId="5" fillId="0" borderId="34" xfId="0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5" fontId="2" fillId="0" borderId="35" xfId="0" applyNumberFormat="1" applyFont="1" applyFill="1" applyBorder="1" applyAlignment="1">
      <alignment/>
    </xf>
    <xf numFmtId="165" fontId="2" fillId="0" borderId="36" xfId="0" applyNumberFormat="1" applyFont="1" applyFill="1" applyBorder="1" applyAlignment="1">
      <alignment/>
    </xf>
    <xf numFmtId="166" fontId="2" fillId="0" borderId="37" xfId="0" applyNumberFormat="1" applyFont="1" applyBorder="1" applyAlignment="1">
      <alignment/>
    </xf>
    <xf numFmtId="165" fontId="2" fillId="0" borderId="33" xfId="0" applyNumberFormat="1" applyFont="1" applyBorder="1" applyAlignment="1">
      <alignment wrapText="1"/>
    </xf>
    <xf numFmtId="0" fontId="2" fillId="0" borderId="34" xfId="0" applyFont="1" applyBorder="1" applyAlignment="1">
      <alignment wrapText="1"/>
    </xf>
    <xf numFmtId="166" fontId="2" fillId="0" borderId="37" xfId="0" applyNumberFormat="1" applyFont="1" applyBorder="1" applyAlignment="1">
      <alignment wrapText="1"/>
    </xf>
    <xf numFmtId="166" fontId="2" fillId="0" borderId="38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6" xfId="0" applyFont="1" applyBorder="1" applyAlignment="1">
      <alignment/>
    </xf>
    <xf numFmtId="165" fontId="2" fillId="0" borderId="38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167" fontId="2" fillId="0" borderId="37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/>
    </xf>
    <xf numFmtId="2" fontId="2" fillId="0" borderId="37" xfId="0" applyNumberFormat="1" applyFont="1" applyBorder="1" applyAlignment="1">
      <alignment/>
    </xf>
    <xf numFmtId="168" fontId="2" fillId="0" borderId="38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66" fontId="2" fillId="0" borderId="38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1" fontId="6" fillId="0" borderId="32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168" fontId="2" fillId="0" borderId="37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5" fillId="0" borderId="0" xfId="0" applyFont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0" fillId="3" borderId="45" xfId="0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6" fillId="5" borderId="49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left" wrapText="1"/>
    </xf>
    <xf numFmtId="0" fontId="2" fillId="4" borderId="5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3" xfId="0" applyFont="1" applyBorder="1" applyAlignment="1">
      <alignment horizontal="left"/>
    </xf>
    <xf numFmtId="166" fontId="2" fillId="0" borderId="35" xfId="0" applyNumberFormat="1" applyFont="1" applyBorder="1" applyAlignment="1">
      <alignment horizontal="center" wrapText="1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53" xfId="0" applyFont="1" applyBorder="1" applyAlignment="1">
      <alignment horizontal="left"/>
    </xf>
    <xf numFmtId="1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2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5" fillId="4" borderId="43" xfId="0" applyFont="1" applyFill="1" applyBorder="1" applyAlignment="1">
      <alignment horizontal="left"/>
    </xf>
    <xf numFmtId="0" fontId="5" fillId="4" borderId="44" xfId="0" applyFont="1" applyFill="1" applyBorder="1" applyAlignment="1">
      <alignment horizontal="left"/>
    </xf>
    <xf numFmtId="0" fontId="5" fillId="4" borderId="54" xfId="0" applyNumberFormat="1" applyFont="1" applyFill="1" applyBorder="1" applyAlignment="1">
      <alignment horizontal="center"/>
    </xf>
    <xf numFmtId="0" fontId="5" fillId="4" borderId="55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4" borderId="58" xfId="0" applyFont="1" applyFill="1" applyBorder="1" applyAlignment="1">
      <alignment horizontal="left"/>
    </xf>
    <xf numFmtId="0" fontId="6" fillId="0" borderId="59" xfId="0" applyNumberFormat="1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wrapText="1"/>
    </xf>
    <xf numFmtId="0" fontId="6" fillId="0" borderId="62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63" xfId="0" applyFont="1" applyBorder="1" applyAlignment="1">
      <alignment horizontal="center" wrapText="1"/>
    </xf>
    <xf numFmtId="0" fontId="2" fillId="0" borderId="6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1" fontId="2" fillId="0" borderId="26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6" borderId="35" xfId="0" applyFont="1" applyFill="1" applyBorder="1" applyAlignment="1">
      <alignment/>
    </xf>
    <xf numFmtId="0" fontId="2" fillId="0" borderId="65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7" xfId="0" applyFont="1" applyBorder="1" applyAlignment="1">
      <alignment/>
    </xf>
    <xf numFmtId="166" fontId="2" fillId="0" borderId="63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11" fontId="2" fillId="0" borderId="35" xfId="0" applyNumberFormat="1" applyFont="1" applyBorder="1" applyAlignment="1">
      <alignment horizontal="center"/>
    </xf>
    <xf numFmtId="0" fontId="2" fillId="3" borderId="35" xfId="0" applyFont="1" applyFill="1" applyBorder="1" applyAlignment="1">
      <alignment/>
    </xf>
    <xf numFmtId="0" fontId="2" fillId="0" borderId="0" xfId="16" applyNumberFormat="1" applyFont="1" applyAlignment="1">
      <alignment/>
    </xf>
    <xf numFmtId="0" fontId="2" fillId="0" borderId="26" xfId="16" applyNumberFormat="1" applyFont="1" applyFill="1" applyBorder="1" applyAlignment="1">
      <alignment horizontal="center"/>
    </xf>
    <xf numFmtId="0" fontId="2" fillId="0" borderId="35" xfId="16" applyNumberFormat="1" applyFont="1" applyFill="1" applyBorder="1" applyAlignment="1">
      <alignment horizontal="center"/>
    </xf>
    <xf numFmtId="0" fontId="2" fillId="0" borderId="35" xfId="16" applyNumberFormat="1" applyFont="1" applyFill="1" applyBorder="1" applyAlignment="1">
      <alignment horizontal="center"/>
    </xf>
    <xf numFmtId="0" fontId="2" fillId="0" borderId="0" xfId="16" applyNumberFormat="1" applyFont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18" fillId="0" borderId="25" xfId="22" applyFont="1" applyBorder="1" applyAlignment="1">
      <alignment horizontal="center"/>
      <protection/>
    </xf>
    <xf numFmtId="0" fontId="5" fillId="0" borderId="24" xfId="0" applyFont="1" applyBorder="1" applyAlignment="1">
      <alignment horizontal="center" wrapText="1"/>
    </xf>
    <xf numFmtId="0" fontId="5" fillId="0" borderId="69" xfId="0" applyNumberFormat="1" applyFont="1" applyFill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5" fillId="0" borderId="7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2" xfId="0" applyFont="1" applyFill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5" fillId="4" borderId="75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9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5" fillId="0" borderId="42" xfId="0" applyFont="1" applyFill="1" applyBorder="1" applyAlignment="1">
      <alignment horizontal="left" wrapText="1"/>
    </xf>
    <xf numFmtId="0" fontId="2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wrapText="1"/>
    </xf>
    <xf numFmtId="0" fontId="5" fillId="4" borderId="7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wrapText="1"/>
    </xf>
    <xf numFmtId="166" fontId="2" fillId="0" borderId="35" xfId="0" applyNumberFormat="1" applyFont="1" applyFill="1" applyBorder="1" applyAlignment="1">
      <alignment horizontal="center" wrapText="1"/>
    </xf>
    <xf numFmtId="11" fontId="2" fillId="0" borderId="35" xfId="0" applyNumberFormat="1" applyFont="1" applyFill="1" applyBorder="1" applyAlignment="1">
      <alignment horizontal="center"/>
    </xf>
    <xf numFmtId="0" fontId="2" fillId="0" borderId="79" xfId="16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45" xfId="16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5" xfId="16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168" fontId="0" fillId="0" borderId="0" xfId="0" applyNumberFormat="1" applyAlignment="1">
      <alignment/>
    </xf>
    <xf numFmtId="168" fontId="2" fillId="0" borderId="66" xfId="0" applyNumberFormat="1" applyFont="1" applyBorder="1" applyAlignment="1">
      <alignment horizontal="center" wrapText="1"/>
    </xf>
    <xf numFmtId="168" fontId="2" fillId="0" borderId="35" xfId="0" applyNumberFormat="1" applyFont="1" applyBorder="1" applyAlignment="1">
      <alignment/>
    </xf>
    <xf numFmtId="168" fontId="2" fillId="0" borderId="3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42" xfId="0" applyNumberFormat="1" applyFont="1" applyBorder="1" applyAlignment="1">
      <alignment/>
    </xf>
    <xf numFmtId="168" fontId="5" fillId="4" borderId="72" xfId="0" applyNumberFormat="1" applyFont="1" applyFill="1" applyBorder="1" applyAlignment="1">
      <alignment horizontal="left"/>
    </xf>
    <xf numFmtId="168" fontId="5" fillId="4" borderId="58" xfId="0" applyNumberFormat="1" applyFont="1" applyFill="1" applyBorder="1" applyAlignment="1">
      <alignment horizontal="left"/>
    </xf>
    <xf numFmtId="168" fontId="6" fillId="0" borderId="77" xfId="0" applyNumberFormat="1" applyFont="1" applyBorder="1" applyAlignment="1">
      <alignment horizontal="center" wrapText="1"/>
    </xf>
    <xf numFmtId="168" fontId="6" fillId="0" borderId="61" xfId="0" applyNumberFormat="1" applyFont="1" applyBorder="1" applyAlignment="1">
      <alignment horizontal="center" wrapText="1"/>
    </xf>
    <xf numFmtId="168" fontId="6" fillId="0" borderId="66" xfId="0" applyNumberFormat="1" applyFont="1" applyBorder="1" applyAlignment="1">
      <alignment horizontal="center" wrapText="1"/>
    </xf>
    <xf numFmtId="168" fontId="6" fillId="0" borderId="63" xfId="0" applyNumberFormat="1" applyFont="1" applyBorder="1" applyAlignment="1">
      <alignment horizontal="center" wrapText="1"/>
    </xf>
    <xf numFmtId="168" fontId="5" fillId="0" borderId="73" xfId="0" applyNumberFormat="1" applyFont="1" applyBorder="1" applyAlignment="1">
      <alignment horizontal="center" wrapText="1"/>
    </xf>
    <xf numFmtId="168" fontId="5" fillId="0" borderId="68" xfId="0" applyNumberFormat="1" applyFont="1" applyBorder="1" applyAlignment="1">
      <alignment horizontal="center" wrapText="1"/>
    </xf>
    <xf numFmtId="168" fontId="5" fillId="0" borderId="26" xfId="0" applyNumberFormat="1" applyFont="1" applyBorder="1" applyAlignment="1">
      <alignment horizontal="center"/>
    </xf>
    <xf numFmtId="168" fontId="5" fillId="0" borderId="35" xfId="0" applyNumberFormat="1" applyFont="1" applyFill="1" applyBorder="1" applyAlignment="1">
      <alignment horizontal="left"/>
    </xf>
    <xf numFmtId="2" fontId="5" fillId="0" borderId="26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>
      <alignment horizontal="left"/>
    </xf>
    <xf numFmtId="0" fontId="2" fillId="0" borderId="76" xfId="0" applyFont="1" applyBorder="1" applyAlignment="1">
      <alignment horizontal="left"/>
    </xf>
    <xf numFmtId="164" fontId="5" fillId="0" borderId="26" xfId="0" applyNumberFormat="1" applyFont="1" applyBorder="1" applyAlignment="1">
      <alignment horizontal="center"/>
    </xf>
    <xf numFmtId="164" fontId="5" fillId="0" borderId="35" xfId="0" applyNumberFormat="1" applyFont="1" applyFill="1" applyBorder="1" applyAlignment="1">
      <alignment horizontal="left"/>
    </xf>
    <xf numFmtId="166" fontId="2" fillId="0" borderId="64" xfId="0" applyNumberFormat="1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09" fontId="21" fillId="0" borderId="0" xfId="16" applyNumberFormat="1" applyFont="1" applyAlignment="1">
      <alignment/>
    </xf>
    <xf numFmtId="0" fontId="20" fillId="0" borderId="35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1" fillId="0" borderId="0" xfId="0" applyFont="1" applyAlignment="1">
      <alignment/>
    </xf>
    <xf numFmtId="17" fontId="21" fillId="0" borderId="35" xfId="0" applyNumberFormat="1" applyFont="1" applyBorder="1" applyAlignment="1">
      <alignment horizontal="center"/>
    </xf>
    <xf numFmtId="2" fontId="21" fillId="0" borderId="35" xfId="0" applyNumberFormat="1" applyFont="1" applyBorder="1" applyAlignment="1" applyProtection="1">
      <alignment horizontal="center"/>
      <protection/>
    </xf>
    <xf numFmtId="166" fontId="21" fillId="0" borderId="35" xfId="0" applyNumberFormat="1" applyFont="1" applyBorder="1" applyAlignment="1" applyProtection="1">
      <alignment horizontal="center"/>
      <protection/>
    </xf>
    <xf numFmtId="166" fontId="21" fillId="0" borderId="35" xfId="0" applyNumberFormat="1" applyFont="1" applyBorder="1" applyAlignment="1">
      <alignment horizontal="center"/>
    </xf>
    <xf numFmtId="166" fontId="20" fillId="0" borderId="35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 applyProtection="1">
      <alignment horizontal="center"/>
      <protection/>
    </xf>
    <xf numFmtId="166" fontId="21" fillId="0" borderId="0" xfId="0" applyNumberFormat="1" applyFont="1" applyBorder="1" applyAlignment="1" applyProtection="1">
      <alignment horizontal="center"/>
      <protection/>
    </xf>
    <xf numFmtId="166" fontId="21" fillId="0" borderId="0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93" fontId="21" fillId="0" borderId="0" xfId="23" applyNumberFormat="1" applyFont="1" applyBorder="1" applyAlignment="1" applyProtection="1">
      <alignment horizontal="center"/>
      <protection/>
    </xf>
    <xf numFmtId="209" fontId="21" fillId="0" borderId="0" xfId="16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17" fontId="20" fillId="0" borderId="0" xfId="0" applyNumberFormat="1" applyFont="1" applyBorder="1" applyAlignment="1" quotePrefix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3" fillId="0" borderId="16" xfId="0" applyNumberFormat="1" applyFont="1" applyBorder="1" applyAlignment="1">
      <alignment horizontal="right"/>
    </xf>
    <xf numFmtId="0" fontId="23" fillId="0" borderId="80" xfId="0" applyFont="1" applyFill="1" applyBorder="1" applyAlignment="1">
      <alignment/>
    </xf>
    <xf numFmtId="166" fontId="23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6" fontId="23" fillId="0" borderId="0" xfId="0" applyNumberFormat="1" applyFont="1" applyBorder="1" applyAlignment="1">
      <alignment horizontal="right"/>
    </xf>
    <xf numFmtId="17" fontId="22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9" fillId="0" borderId="13" xfId="22" applyFont="1" applyBorder="1" applyAlignment="1">
      <alignment horizontal="center"/>
      <protection/>
    </xf>
    <xf numFmtId="0" fontId="9" fillId="0" borderId="25" xfId="22" applyFont="1" applyBorder="1" applyAlignment="1">
      <alignment horizontal="center"/>
      <protection/>
    </xf>
    <xf numFmtId="0" fontId="6" fillId="0" borderId="14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59" xfId="0" applyNumberFormat="1" applyFont="1" applyFill="1" applyBorder="1" applyAlignment="1">
      <alignment horizontal="center"/>
    </xf>
    <xf numFmtId="4" fontId="6" fillId="0" borderId="62" xfId="0" applyNumberFormat="1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/>
    </xf>
    <xf numFmtId="14" fontId="0" fillId="0" borderId="0" xfId="0" applyNumberFormat="1" applyAlignment="1">
      <alignment/>
    </xf>
    <xf numFmtId="1" fontId="20" fillId="0" borderId="0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right"/>
    </xf>
    <xf numFmtId="17" fontId="20" fillId="0" borderId="0" xfId="0" applyNumberFormat="1" applyFont="1" applyBorder="1" applyAlignment="1">
      <alignment horizontal="left"/>
    </xf>
    <xf numFmtId="209" fontId="20" fillId="0" borderId="35" xfId="16" applyNumberFormat="1" applyFont="1" applyFill="1" applyBorder="1" applyAlignment="1">
      <alignment horizontal="center" wrapText="1"/>
    </xf>
    <xf numFmtId="209" fontId="21" fillId="0" borderId="35" xfId="16" applyNumberFormat="1" applyFont="1" applyBorder="1" applyAlignment="1">
      <alignment/>
    </xf>
    <xf numFmtId="17" fontId="2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8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68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8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165" fontId="0" fillId="0" borderId="0" xfId="0" applyNumberFormat="1" applyFont="1" applyAlignment="1">
      <alignment/>
    </xf>
    <xf numFmtId="0" fontId="2" fillId="0" borderId="82" xfId="0" applyNumberFormat="1" applyFont="1" applyBorder="1" applyAlignment="1">
      <alignment/>
    </xf>
    <xf numFmtId="0" fontId="2" fillId="0" borderId="82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wrapText="1"/>
    </xf>
    <xf numFmtId="2" fontId="2" fillId="0" borderId="35" xfId="0" applyNumberFormat="1" applyFont="1" applyBorder="1" applyAlignment="1">
      <alignment wrapText="1"/>
    </xf>
    <xf numFmtId="0" fontId="2" fillId="0" borderId="82" xfId="0" applyNumberFormat="1" applyFont="1" applyBorder="1" applyAlignment="1">
      <alignment/>
    </xf>
    <xf numFmtId="165" fontId="2" fillId="0" borderId="34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2" fontId="2" fillId="0" borderId="3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2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83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51" xfId="0" applyFont="1" applyFill="1" applyBorder="1" applyAlignment="1">
      <alignment horizontal="left" wrapText="1"/>
    </xf>
    <xf numFmtId="0" fontId="5" fillId="9" borderId="72" xfId="0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6" fillId="0" borderId="49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84" xfId="0" applyFont="1" applyBorder="1" applyAlignment="1">
      <alignment/>
    </xf>
    <xf numFmtId="168" fontId="2" fillId="0" borderId="85" xfId="0" applyNumberFormat="1" applyFont="1" applyFill="1" applyBorder="1" applyAlignment="1">
      <alignment horizontal="center" wrapText="1"/>
    </xf>
    <xf numFmtId="168" fontId="0" fillId="0" borderId="86" xfId="0" applyNumberFormat="1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3" fillId="0" borderId="89" xfId="0" applyNumberFormat="1" applyFont="1" applyBorder="1" applyAlignment="1">
      <alignment horizontal="center" wrapText="1"/>
    </xf>
    <xf numFmtId="0" fontId="0" fillId="0" borderId="69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5" fillId="0" borderId="9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2" fillId="0" borderId="91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 wrapText="1"/>
    </xf>
    <xf numFmtId="0" fontId="0" fillId="0" borderId="91" xfId="0" applyFont="1" applyFill="1" applyBorder="1" applyAlignment="1">
      <alignment horizontal="center" wrapText="1"/>
    </xf>
    <xf numFmtId="0" fontId="0" fillId="0" borderId="92" xfId="0" applyFont="1" applyFill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0" fillId="0" borderId="91" xfId="0" applyFont="1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0" fillId="0" borderId="93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94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6" fillId="5" borderId="49" xfId="0" applyFont="1" applyFill="1" applyBorder="1" applyAlignment="1">
      <alignment horizontal="center" wrapText="1"/>
    </xf>
    <xf numFmtId="0" fontId="2" fillId="5" borderId="51" xfId="0" applyFont="1" applyFill="1" applyBorder="1" applyAlignment="1">
      <alignment horizontal="center"/>
    </xf>
    <xf numFmtId="0" fontId="5" fillId="10" borderId="56" xfId="0" applyFont="1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0" fontId="6" fillId="5" borderId="49" xfId="16" applyNumberFormat="1" applyFont="1" applyFill="1" applyBorder="1" applyAlignment="1">
      <alignment horizontal="center" wrapText="1"/>
    </xf>
    <xf numFmtId="0" fontId="2" fillId="5" borderId="51" xfId="16" applyNumberFormat="1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 wrapText="1"/>
    </xf>
    <xf numFmtId="0" fontId="2" fillId="5" borderId="63" xfId="0" applyFont="1" applyFill="1" applyBorder="1" applyAlignment="1">
      <alignment horizontal="center"/>
    </xf>
    <xf numFmtId="0" fontId="9" fillId="0" borderId="13" xfId="22" applyFont="1" applyBorder="1" applyAlignment="1">
      <alignment horizontal="center"/>
      <protection/>
    </xf>
    <xf numFmtId="0" fontId="9" fillId="0" borderId="25" xfId="22" applyFont="1" applyBorder="1" applyAlignment="1">
      <alignment horizontal="center"/>
      <protection/>
    </xf>
    <xf numFmtId="0" fontId="6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5" borderId="77" xfId="0" applyFont="1" applyFill="1" applyBorder="1" applyAlignment="1">
      <alignment horizontal="center" wrapText="1"/>
    </xf>
    <xf numFmtId="0" fontId="2" fillId="5" borderId="66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left" wrapText="1"/>
    </xf>
    <xf numFmtId="0" fontId="2" fillId="0" borderId="78" xfId="0" applyFont="1" applyFill="1" applyBorder="1" applyAlignment="1">
      <alignment horizontal="left" wrapText="1"/>
    </xf>
    <xf numFmtId="0" fontId="6" fillId="0" borderId="77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6" fillId="0" borderId="8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/>
    </xf>
    <xf numFmtId="0" fontId="9" fillId="0" borderId="13" xfId="22" applyFont="1" applyFill="1" applyBorder="1" applyAlignment="1">
      <alignment horizontal="center"/>
      <protection/>
    </xf>
    <xf numFmtId="0" fontId="9" fillId="0" borderId="25" xfId="22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</cellXfs>
  <cellStyles count="11">
    <cellStyle name="Normal" xfId="0"/>
    <cellStyle name="archiv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TR and NTR" xfId="22"/>
    <cellStyle name="Normal_Millbrae Metals" xfId="23"/>
    <cellStyle name="Percent" xfId="24"/>
  </cellStyles>
  <dxfs count="2">
    <dxf>
      <fill>
        <patternFill>
          <bgColor rgb="FFCCFFFF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104775</xdr:rowOff>
    </xdr:from>
    <xdr:to>
      <xdr:col>20</xdr:col>
      <xdr:colOff>0</xdr:colOff>
      <xdr:row>3</xdr:row>
      <xdr:rowOff>171450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1536025" y="17335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Top left corner of inserted data goes here.
Data MUST be in two-column format 
("&lt;" if ND in left column, data or detection limit in right column).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773900" y="180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Top left corner of inserted data goes here.
Data MUST be in two-column format 
("&lt;" if ND in left column, data or detection limit in right column).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N's%20stuff\San%20Mateo%20City\San%20Mateo%20Data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PLANT\1996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G109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LANT\EXCEL\ARCHIVE\1995D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SUMMARY\1997sum_b&amp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FORMS\AWKS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 Avg WCL"/>
      <sheetName val="Metals"/>
      <sheetName val="BOD"/>
      <sheetName val="Coli"/>
      <sheetName val="NH3"/>
      <sheetName val="Sett Mat pH"/>
      <sheetName val="Temp DO"/>
      <sheetName val="Toxicity"/>
      <sheetName val="Turb Cl2"/>
      <sheetName val="T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CT0696"/>
      <sheetName val="BIO0696"/>
      <sheetName val="CL20696"/>
      <sheetName val="DGEF06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G109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CT1295"/>
    </sheetNames>
    <sheetDataSet>
      <sheetData sheetId="0">
        <row r="9">
          <cell r="B9">
            <v>1250</v>
          </cell>
          <cell r="J9">
            <v>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OW"/>
      <sheetName val="RAIN_FLOW"/>
      <sheetName val="GT_DAFTS"/>
      <sheetName val="VF_SLD"/>
      <sheetName val="DGFD_AN"/>
      <sheetName val="DGFD_LD"/>
      <sheetName val="DIG_AN"/>
      <sheetName val="AD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T"/>
      <sheetName val="BIOA"/>
      <sheetName val="CL2"/>
      <sheetName val="EFFC"/>
      <sheetName val="EFFG"/>
      <sheetName val="EFSO"/>
      <sheetName val="IN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0"/>
  <sheetViews>
    <sheetView workbookViewId="0" topLeftCell="A1">
      <pane xSplit="3" ySplit="9" topLeftCell="D4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P5" sqref="P5"/>
    </sheetView>
  </sheetViews>
  <sheetFormatPr defaultColWidth="9.140625" defaultRowHeight="12.75"/>
  <cols>
    <col min="1" max="1" width="8.421875" style="145" customWidth="1"/>
    <col min="2" max="2" width="22.8515625" style="145" customWidth="1"/>
    <col min="3" max="3" width="10.421875" style="446" customWidth="1"/>
    <col min="4" max="4" width="11.7109375" style="406" bestFit="1" customWidth="1"/>
    <col min="5" max="5" width="10.57421875" style="406" bestFit="1" customWidth="1"/>
    <col min="6" max="6" width="9.421875" style="406" bestFit="1" customWidth="1"/>
    <col min="7" max="7" width="6.421875" style="145" customWidth="1"/>
    <col min="8" max="8" width="6.140625" style="145" customWidth="1"/>
    <col min="9" max="10" width="6.421875" style="145" customWidth="1"/>
    <col min="11" max="12" width="4.421875" style="145" customWidth="1"/>
    <col min="13" max="15" width="4.57421875" style="145" customWidth="1"/>
    <col min="16" max="16" width="5.421875" style="145" customWidth="1"/>
    <col min="17" max="17" width="6.421875" style="145" customWidth="1"/>
    <col min="18" max="18" width="7.421875" style="145" customWidth="1"/>
    <col min="19" max="19" width="6.00390625" style="145" customWidth="1"/>
    <col min="20" max="20" width="7.140625" style="145" customWidth="1"/>
    <col min="21" max="21" width="10.8515625" style="145" customWidth="1"/>
    <col min="22" max="22" width="10.00390625" style="145" customWidth="1"/>
    <col min="23" max="24" width="6.140625" style="408" customWidth="1"/>
    <col min="25" max="25" width="6.00390625" style="408" customWidth="1"/>
    <col min="26" max="26" width="6.57421875" style="408" customWidth="1"/>
    <col min="27" max="28" width="8.8515625" style="145" customWidth="1"/>
    <col min="29" max="30" width="7.421875" style="145" customWidth="1"/>
    <col min="31" max="31" width="9.57421875" style="145" customWidth="1"/>
    <col min="32" max="32" width="10.421875" style="145" customWidth="1"/>
    <col min="33" max="34" width="8.8515625" style="145" customWidth="1"/>
    <col min="35" max="35" width="30.7109375" style="145" bestFit="1" customWidth="1"/>
    <col min="36" max="38" width="8.8515625" style="145" customWidth="1"/>
    <col min="39" max="39" width="0.85546875" style="145" customWidth="1"/>
    <col min="40" max="16384" width="8.8515625" style="145" customWidth="1"/>
  </cols>
  <sheetData>
    <row r="1" spans="2:7" ht="12.75">
      <c r="B1" s="1" t="s">
        <v>36</v>
      </c>
      <c r="C1" s="405" t="s">
        <v>37</v>
      </c>
      <c r="G1" s="407"/>
    </row>
    <row r="2" spans="2:7" ht="12.75">
      <c r="B2" s="1" t="s">
        <v>38</v>
      </c>
      <c r="C2" s="405">
        <v>138</v>
      </c>
      <c r="G2" s="407" t="s">
        <v>39</v>
      </c>
    </row>
    <row r="3" spans="2:7" ht="12.75">
      <c r="B3" s="1" t="s">
        <v>40</v>
      </c>
      <c r="C3" s="405">
        <v>7.8</v>
      </c>
      <c r="G3" s="407"/>
    </row>
    <row r="4" spans="2:7" ht="12.75">
      <c r="B4" s="145" t="s">
        <v>41</v>
      </c>
      <c r="C4" s="409"/>
      <c r="G4" s="407"/>
    </row>
    <row r="5" spans="3:7" ht="13.5" thickBot="1">
      <c r="C5" s="409"/>
      <c r="G5" s="407"/>
    </row>
    <row r="6" spans="1:22" ht="13.5" thickBot="1">
      <c r="A6" s="4"/>
      <c r="B6" s="5"/>
      <c r="C6" s="463" t="s">
        <v>42</v>
      </c>
      <c r="D6" s="410"/>
      <c r="E6" s="410"/>
      <c r="F6" s="410"/>
      <c r="G6" s="308" t="s">
        <v>43</v>
      </c>
      <c r="H6" s="411"/>
      <c r="I6" s="457" t="s">
        <v>311</v>
      </c>
      <c r="J6" s="457"/>
      <c r="K6" s="457"/>
      <c r="L6" s="457"/>
      <c r="M6" s="457"/>
      <c r="N6" s="457"/>
      <c r="O6" s="457"/>
      <c r="P6" s="458"/>
      <c r="Q6" s="466" t="s">
        <v>44</v>
      </c>
      <c r="R6" s="467"/>
      <c r="S6" s="467"/>
      <c r="T6" s="467"/>
      <c r="U6" s="467"/>
      <c r="V6" s="468"/>
    </row>
    <row r="7" spans="1:78" ht="24" customHeight="1" thickTop="1">
      <c r="A7" s="6"/>
      <c r="B7" s="7"/>
      <c r="C7" s="464"/>
      <c r="D7" s="459" t="s">
        <v>312</v>
      </c>
      <c r="E7" s="459" t="s">
        <v>310</v>
      </c>
      <c r="F7" s="459" t="s">
        <v>309</v>
      </c>
      <c r="G7" s="469" t="s">
        <v>45</v>
      </c>
      <c r="H7" s="469"/>
      <c r="I7" s="470" t="s">
        <v>46</v>
      </c>
      <c r="J7" s="471"/>
      <c r="K7" s="471"/>
      <c r="L7" s="472"/>
      <c r="M7" s="473" t="s">
        <v>25</v>
      </c>
      <c r="N7" s="474"/>
      <c r="O7" s="474"/>
      <c r="P7" s="475"/>
      <c r="Q7" s="476" t="s">
        <v>47</v>
      </c>
      <c r="R7" s="477"/>
      <c r="S7" s="481" t="s">
        <v>48</v>
      </c>
      <c r="T7" s="477"/>
      <c r="U7" s="481" t="s">
        <v>49</v>
      </c>
      <c r="V7" s="482"/>
      <c r="W7" s="483" t="s">
        <v>50</v>
      </c>
      <c r="X7" s="484"/>
      <c r="Y7" s="484"/>
      <c r="Z7" s="485"/>
      <c r="AA7" s="478" t="s">
        <v>51</v>
      </c>
      <c r="AB7" s="479"/>
      <c r="AC7" s="479"/>
      <c r="AD7" s="480"/>
      <c r="AE7" s="461" t="s">
        <v>52</v>
      </c>
      <c r="AF7" s="462"/>
      <c r="AG7" s="412"/>
      <c r="AH7" s="412"/>
      <c r="AI7" s="412"/>
      <c r="AK7" s="412" t="s">
        <v>72</v>
      </c>
      <c r="AL7" s="412"/>
      <c r="AM7" s="412"/>
      <c r="AN7" s="412"/>
      <c r="AO7" s="412" t="s">
        <v>73</v>
      </c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</row>
    <row r="8" spans="1:42" ht="45.75" thickBot="1">
      <c r="A8" s="9" t="s">
        <v>53</v>
      </c>
      <c r="B8" s="10" t="s">
        <v>54</v>
      </c>
      <c r="C8" s="465"/>
      <c r="D8" s="460"/>
      <c r="E8" s="460"/>
      <c r="F8" s="460"/>
      <c r="G8" s="11" t="s">
        <v>55</v>
      </c>
      <c r="H8" s="12" t="s">
        <v>56</v>
      </c>
      <c r="I8" s="11" t="s">
        <v>409</v>
      </c>
      <c r="J8" s="13" t="s">
        <v>57</v>
      </c>
      <c r="K8" s="13" t="s">
        <v>58</v>
      </c>
      <c r="L8" s="14" t="s">
        <v>26</v>
      </c>
      <c r="M8" s="15" t="s">
        <v>59</v>
      </c>
      <c r="N8" s="13" t="s">
        <v>57</v>
      </c>
      <c r="O8" s="13" t="s">
        <v>58</v>
      </c>
      <c r="P8" s="16" t="s">
        <v>26</v>
      </c>
      <c r="Q8" s="11" t="s">
        <v>60</v>
      </c>
      <c r="R8" s="13" t="s">
        <v>61</v>
      </c>
      <c r="S8" s="15" t="s">
        <v>60</v>
      </c>
      <c r="T8" s="13" t="s">
        <v>61</v>
      </c>
      <c r="U8" s="15" t="s">
        <v>62</v>
      </c>
      <c r="V8" s="16" t="s">
        <v>63</v>
      </c>
      <c r="W8" s="17" t="s">
        <v>64</v>
      </c>
      <c r="X8" s="18" t="s">
        <v>65</v>
      </c>
      <c r="Y8" s="18" t="s">
        <v>66</v>
      </c>
      <c r="Z8" s="19" t="s">
        <v>67</v>
      </c>
      <c r="AA8" s="20" t="s">
        <v>68</v>
      </c>
      <c r="AB8" s="21" t="s">
        <v>69</v>
      </c>
      <c r="AC8" s="21" t="s">
        <v>70</v>
      </c>
      <c r="AD8" s="22" t="s">
        <v>71</v>
      </c>
      <c r="AE8" s="23" t="s">
        <v>72</v>
      </c>
      <c r="AF8" s="24" t="s">
        <v>73</v>
      </c>
      <c r="AH8" s="377" t="s">
        <v>323</v>
      </c>
      <c r="AI8" s="377" t="s">
        <v>358</v>
      </c>
      <c r="AJ8" s="377" t="s">
        <v>356</v>
      </c>
      <c r="AK8" s="377" t="s">
        <v>351</v>
      </c>
      <c r="AL8" s="377" t="s">
        <v>357</v>
      </c>
      <c r="AM8" s="377"/>
      <c r="AN8" s="377" t="s">
        <v>356</v>
      </c>
      <c r="AO8" s="377" t="s">
        <v>351</v>
      </c>
      <c r="AP8" s="377" t="s">
        <v>357</v>
      </c>
    </row>
    <row r="9" spans="1:78" ht="13.5" thickBot="1">
      <c r="A9" s="25"/>
      <c r="B9" s="26"/>
      <c r="C9" s="413" t="s">
        <v>74</v>
      </c>
      <c r="D9" s="311" t="s">
        <v>74</v>
      </c>
      <c r="E9" s="311" t="s">
        <v>74</v>
      </c>
      <c r="F9" s="311" t="s">
        <v>74</v>
      </c>
      <c r="G9" s="27" t="s">
        <v>74</v>
      </c>
      <c r="H9" s="28" t="s">
        <v>74</v>
      </c>
      <c r="I9" s="27" t="s">
        <v>74</v>
      </c>
      <c r="J9" s="29" t="s">
        <v>74</v>
      </c>
      <c r="K9" s="29" t="s">
        <v>74</v>
      </c>
      <c r="L9" s="30" t="s">
        <v>74</v>
      </c>
      <c r="M9" s="31" t="s">
        <v>74</v>
      </c>
      <c r="N9" s="29" t="s">
        <v>74</v>
      </c>
      <c r="O9" s="29" t="s">
        <v>74</v>
      </c>
      <c r="P9" s="32" t="s">
        <v>74</v>
      </c>
      <c r="Q9" s="27" t="s">
        <v>74</v>
      </c>
      <c r="R9" s="29" t="s">
        <v>74</v>
      </c>
      <c r="S9" s="31" t="s">
        <v>74</v>
      </c>
      <c r="T9" s="29" t="s">
        <v>74</v>
      </c>
      <c r="U9" s="31" t="s">
        <v>74</v>
      </c>
      <c r="V9" s="32" t="s">
        <v>74</v>
      </c>
      <c r="W9" s="33"/>
      <c r="X9" s="34"/>
      <c r="Y9" s="34"/>
      <c r="Z9" s="35"/>
      <c r="AA9" s="36"/>
      <c r="AB9" s="37"/>
      <c r="AC9" s="37"/>
      <c r="AD9" s="38"/>
      <c r="AE9" s="414"/>
      <c r="AF9" s="41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</row>
    <row r="10" spans="1:42" ht="12.75">
      <c r="A10" s="39">
        <v>1</v>
      </c>
      <c r="B10" s="40" t="s">
        <v>75</v>
      </c>
      <c r="C10" s="417">
        <v>4300</v>
      </c>
      <c r="D10" s="312">
        <v>4300</v>
      </c>
      <c r="E10" s="313"/>
      <c r="F10" s="313"/>
      <c r="G10" s="41"/>
      <c r="H10" s="40"/>
      <c r="I10" s="41"/>
      <c r="J10" s="42"/>
      <c r="K10" s="42"/>
      <c r="L10" s="43"/>
      <c r="M10" s="44"/>
      <c r="N10" s="45"/>
      <c r="O10" s="45"/>
      <c r="P10" s="46"/>
      <c r="Q10" s="47"/>
      <c r="R10" s="45"/>
      <c r="S10" s="48"/>
      <c r="T10" s="45"/>
      <c r="U10" s="49"/>
      <c r="V10" s="50">
        <v>4300</v>
      </c>
      <c r="W10" s="418"/>
      <c r="X10" s="419"/>
      <c r="Y10" s="419"/>
      <c r="Z10" s="420"/>
      <c r="AA10" s="421"/>
      <c r="AB10" s="422"/>
      <c r="AC10" s="422"/>
      <c r="AD10" s="423"/>
      <c r="AE10" s="41"/>
      <c r="AF10" s="51"/>
      <c r="AH10" s="145" t="s">
        <v>249</v>
      </c>
      <c r="AI10" s="145" t="s">
        <v>352</v>
      </c>
      <c r="AJ10" s="145">
        <v>4.8</v>
      </c>
      <c r="AK10" s="145">
        <v>0.67</v>
      </c>
      <c r="AL10" s="424">
        <v>7.164179104477611</v>
      </c>
      <c r="AM10" s="424"/>
      <c r="AN10" s="145">
        <v>3.1</v>
      </c>
      <c r="AO10" s="145">
        <v>0.38</v>
      </c>
      <c r="AP10" s="424">
        <v>8.157894736842106</v>
      </c>
    </row>
    <row r="11" spans="1:42" ht="12.75">
      <c r="A11" s="52">
        <v>2</v>
      </c>
      <c r="B11" s="53" t="s">
        <v>76</v>
      </c>
      <c r="C11" s="425">
        <v>36</v>
      </c>
      <c r="D11" s="312" t="s">
        <v>359</v>
      </c>
      <c r="E11" s="312">
        <v>36</v>
      </c>
      <c r="F11" s="312">
        <v>69</v>
      </c>
      <c r="G11" s="54"/>
      <c r="H11" s="55"/>
      <c r="I11" s="59">
        <v>190</v>
      </c>
      <c r="J11" s="57">
        <v>360</v>
      </c>
      <c r="K11" s="57"/>
      <c r="L11" s="58"/>
      <c r="M11" s="59">
        <v>36</v>
      </c>
      <c r="N11" s="60">
        <v>69</v>
      </c>
      <c r="O11" s="60"/>
      <c r="P11" s="61"/>
      <c r="Q11" s="56">
        <v>340</v>
      </c>
      <c r="R11" s="57">
        <v>150</v>
      </c>
      <c r="S11" s="59">
        <v>69</v>
      </c>
      <c r="T11" s="57">
        <v>36</v>
      </c>
      <c r="U11" s="59"/>
      <c r="V11" s="62"/>
      <c r="W11" s="139"/>
      <c r="X11" s="140"/>
      <c r="Y11" s="140"/>
      <c r="Z11" s="141"/>
      <c r="AA11" s="63">
        <v>1</v>
      </c>
      <c r="AB11" s="64">
        <v>1</v>
      </c>
      <c r="AC11" s="64">
        <v>1</v>
      </c>
      <c r="AD11" s="65">
        <v>1</v>
      </c>
      <c r="AE11" s="63"/>
      <c r="AF11" s="65"/>
      <c r="AI11" s="145" t="s">
        <v>353</v>
      </c>
      <c r="AJ11" s="145">
        <v>4.8</v>
      </c>
      <c r="AK11" s="145">
        <v>0.86</v>
      </c>
      <c r="AL11" s="424">
        <v>5.5813953488372094</v>
      </c>
      <c r="AM11" s="424"/>
      <c r="AN11" s="145">
        <v>3.1</v>
      </c>
      <c r="AO11" s="145">
        <v>0.62</v>
      </c>
      <c r="AP11" s="424">
        <v>5</v>
      </c>
    </row>
    <row r="12" spans="1:42" ht="12.75">
      <c r="A12" s="52">
        <v>3</v>
      </c>
      <c r="B12" s="53" t="s">
        <v>77</v>
      </c>
      <c r="C12" s="426" t="s">
        <v>360</v>
      </c>
      <c r="D12" s="312" t="s">
        <v>359</v>
      </c>
      <c r="E12" s="312" t="s">
        <v>359</v>
      </c>
      <c r="F12" s="312" t="s">
        <v>359</v>
      </c>
      <c r="G12" s="54"/>
      <c r="H12" s="66"/>
      <c r="I12" s="67"/>
      <c r="J12" s="68"/>
      <c r="K12" s="68"/>
      <c r="L12" s="69"/>
      <c r="M12" s="70"/>
      <c r="N12" s="60"/>
      <c r="O12" s="60"/>
      <c r="P12" s="61"/>
      <c r="Q12" s="56"/>
      <c r="R12" s="57"/>
      <c r="S12" s="59"/>
      <c r="T12" s="57"/>
      <c r="U12" s="59"/>
      <c r="V12" s="62"/>
      <c r="W12" s="139"/>
      <c r="X12" s="140"/>
      <c r="Y12" s="140"/>
      <c r="Z12" s="141"/>
      <c r="AA12" s="142"/>
      <c r="AB12" s="143"/>
      <c r="AC12" s="143"/>
      <c r="AD12" s="144"/>
      <c r="AE12" s="63"/>
      <c r="AF12" s="65"/>
      <c r="AI12" s="145" t="s">
        <v>354</v>
      </c>
      <c r="AJ12" s="145">
        <v>4.8</v>
      </c>
      <c r="AK12" s="145">
        <v>0.73</v>
      </c>
      <c r="AL12" s="424">
        <v>6.575342465753424</v>
      </c>
      <c r="AM12" s="424"/>
      <c r="AN12" s="145">
        <v>3.1</v>
      </c>
      <c r="AO12" s="145">
        <v>0.39</v>
      </c>
      <c r="AP12" s="424">
        <v>7.948717948717949</v>
      </c>
    </row>
    <row r="13" spans="1:42" ht="12.75">
      <c r="A13" s="72">
        <v>4</v>
      </c>
      <c r="B13" s="73" t="s">
        <v>78</v>
      </c>
      <c r="C13" s="425">
        <v>1.4606471538682528</v>
      </c>
      <c r="D13" s="312" t="s">
        <v>359</v>
      </c>
      <c r="E13" s="312">
        <v>1.4606471538682528</v>
      </c>
      <c r="F13" s="312">
        <v>5.6403276447156765</v>
      </c>
      <c r="G13" s="63"/>
      <c r="H13" s="74"/>
      <c r="I13" s="427">
        <v>1.4606471538682528</v>
      </c>
      <c r="J13" s="428">
        <v>5.6403276447156765</v>
      </c>
      <c r="K13" s="75"/>
      <c r="L13" s="76"/>
      <c r="M13" s="77">
        <v>9.3</v>
      </c>
      <c r="N13" s="78">
        <v>43</v>
      </c>
      <c r="O13" s="78"/>
      <c r="P13" s="79"/>
      <c r="Q13" s="427">
        <v>6.496360888794998</v>
      </c>
      <c r="R13" s="87">
        <v>3.1704692127793326</v>
      </c>
      <c r="S13" s="87">
        <v>42.25352112676056</v>
      </c>
      <c r="T13" s="87">
        <v>9.356136820925554</v>
      </c>
      <c r="U13" s="88"/>
      <c r="V13" s="80"/>
      <c r="W13" s="81">
        <v>1.128</v>
      </c>
      <c r="X13" s="82">
        <v>-3.6867</v>
      </c>
      <c r="Y13" s="82">
        <v>0.7852</v>
      </c>
      <c r="Z13" s="83">
        <v>-2.715</v>
      </c>
      <c r="AA13" s="81">
        <v>0.9305255603203928</v>
      </c>
      <c r="AB13" s="84">
        <v>0.8955255603203929</v>
      </c>
      <c r="AC13" s="64">
        <v>0.994</v>
      </c>
      <c r="AD13" s="65">
        <v>0.994</v>
      </c>
      <c r="AE13" s="63"/>
      <c r="AF13" s="65"/>
      <c r="AI13" s="145" t="s">
        <v>355</v>
      </c>
      <c r="AJ13" s="145">
        <v>4.8</v>
      </c>
      <c r="AK13" s="145">
        <v>0.72</v>
      </c>
      <c r="AL13" s="424">
        <v>6.666666666666667</v>
      </c>
      <c r="AM13" s="424"/>
      <c r="AN13" s="145">
        <v>3.1</v>
      </c>
      <c r="AO13" s="145">
        <v>0.45</v>
      </c>
      <c r="AP13" s="424">
        <v>6.888888888888889</v>
      </c>
    </row>
    <row r="14" spans="1:42" ht="12.75">
      <c r="A14" s="72" t="s">
        <v>79</v>
      </c>
      <c r="B14" s="73" t="s">
        <v>80</v>
      </c>
      <c r="C14" s="429">
        <v>269.4602187520413</v>
      </c>
      <c r="D14" s="312" t="s">
        <v>359</v>
      </c>
      <c r="E14" s="312">
        <v>269.4602187520413</v>
      </c>
      <c r="F14" s="312">
        <v>2260.6796296519674</v>
      </c>
      <c r="G14" s="63"/>
      <c r="H14" s="74"/>
      <c r="I14" s="85"/>
      <c r="J14" s="75"/>
      <c r="K14" s="75"/>
      <c r="L14" s="76"/>
      <c r="M14" s="77"/>
      <c r="N14" s="78"/>
      <c r="O14" s="78"/>
      <c r="P14" s="79"/>
      <c r="Q14" s="430">
        <v>2260.6796296519674</v>
      </c>
      <c r="R14" s="87">
        <v>269.4602187520413</v>
      </c>
      <c r="S14" s="86"/>
      <c r="T14" s="87"/>
      <c r="U14" s="88"/>
      <c r="V14" s="80"/>
      <c r="W14" s="89">
        <v>0.819</v>
      </c>
      <c r="X14" s="82">
        <v>3.688</v>
      </c>
      <c r="Y14" s="82">
        <v>0.819</v>
      </c>
      <c r="Z14" s="90">
        <v>1.561</v>
      </c>
      <c r="AA14" s="63">
        <v>0.316</v>
      </c>
      <c r="AB14" s="64">
        <v>0.86</v>
      </c>
      <c r="AC14" s="64"/>
      <c r="AD14" s="65"/>
      <c r="AE14" s="63"/>
      <c r="AF14" s="65"/>
      <c r="AL14" s="424"/>
      <c r="AM14" s="424"/>
      <c r="AP14" s="424"/>
    </row>
    <row r="15" spans="1:42" ht="12.75">
      <c r="A15" s="72" t="s">
        <v>81</v>
      </c>
      <c r="B15" s="91" t="s">
        <v>82</v>
      </c>
      <c r="C15" s="425">
        <v>11</v>
      </c>
      <c r="D15" s="312" t="s">
        <v>359</v>
      </c>
      <c r="E15" s="312">
        <v>11</v>
      </c>
      <c r="F15" s="312">
        <v>16</v>
      </c>
      <c r="G15" s="92"/>
      <c r="H15" s="93"/>
      <c r="I15" s="94">
        <v>11</v>
      </c>
      <c r="J15" s="95">
        <v>16</v>
      </c>
      <c r="K15" s="95"/>
      <c r="L15" s="96"/>
      <c r="M15" s="97">
        <v>50</v>
      </c>
      <c r="N15" s="78">
        <v>1100</v>
      </c>
      <c r="O15" s="78"/>
      <c r="P15" s="79"/>
      <c r="Q15" s="123">
        <v>16.293279022403258</v>
      </c>
      <c r="R15" s="104">
        <v>11.434511434511435</v>
      </c>
      <c r="S15" s="431">
        <v>1107.7542799597181</v>
      </c>
      <c r="T15" s="104">
        <v>50.35246727089628</v>
      </c>
      <c r="U15" s="86"/>
      <c r="V15" s="98"/>
      <c r="W15" s="89"/>
      <c r="X15" s="82"/>
      <c r="Y15" s="82"/>
      <c r="Z15" s="90"/>
      <c r="AA15" s="63">
        <v>0.982</v>
      </c>
      <c r="AB15" s="64">
        <v>0.962</v>
      </c>
      <c r="AC15" s="64">
        <v>0.993</v>
      </c>
      <c r="AD15" s="65">
        <v>0.993</v>
      </c>
      <c r="AE15" s="63"/>
      <c r="AF15" s="65"/>
      <c r="AH15" s="145" t="s">
        <v>86</v>
      </c>
      <c r="AI15" s="145" t="s">
        <v>352</v>
      </c>
      <c r="AJ15" s="145">
        <v>74</v>
      </c>
      <c r="AK15" s="145">
        <v>0.57</v>
      </c>
      <c r="AL15" s="424">
        <v>129.8245614035088</v>
      </c>
      <c r="AM15" s="424"/>
      <c r="AN15" s="145">
        <v>8.2</v>
      </c>
      <c r="AO15" s="145">
        <v>0.27</v>
      </c>
      <c r="AP15" s="424">
        <v>30.370370370370367</v>
      </c>
    </row>
    <row r="16" spans="1:42" ht="12.75">
      <c r="A16" s="72">
        <v>6</v>
      </c>
      <c r="B16" s="73" t="s">
        <v>83</v>
      </c>
      <c r="C16" s="429">
        <v>6.575342465753424</v>
      </c>
      <c r="D16" s="312" t="s">
        <v>359</v>
      </c>
      <c r="E16" s="312">
        <v>12.284499617493333</v>
      </c>
      <c r="F16" s="312">
        <v>6.575342465753424</v>
      </c>
      <c r="G16" s="99"/>
      <c r="H16" s="100"/>
      <c r="I16" s="147">
        <v>15.569879926505795</v>
      </c>
      <c r="J16" s="148">
        <v>24.009712167971458</v>
      </c>
      <c r="K16" s="75"/>
      <c r="L16" s="76"/>
      <c r="M16" s="77"/>
      <c r="N16" s="101"/>
      <c r="O16" s="102"/>
      <c r="P16" s="103"/>
      <c r="Q16" s="430">
        <v>18.962406656953107</v>
      </c>
      <c r="R16" s="87">
        <v>12.284499617493333</v>
      </c>
      <c r="S16" s="428">
        <v>6.575342465753424</v>
      </c>
      <c r="T16" s="428">
        <v>15.384615384615383</v>
      </c>
      <c r="U16" s="88"/>
      <c r="V16" s="80"/>
      <c r="W16" s="89">
        <v>0.9422</v>
      </c>
      <c r="X16" s="82">
        <v>-1.7</v>
      </c>
      <c r="Y16" s="82">
        <v>0.8545</v>
      </c>
      <c r="Z16" s="90">
        <v>-1.702</v>
      </c>
      <c r="AA16" s="63">
        <v>0.96</v>
      </c>
      <c r="AB16" s="64">
        <v>0.96</v>
      </c>
      <c r="AC16" s="64">
        <v>0.73</v>
      </c>
      <c r="AD16" s="65">
        <v>0.39</v>
      </c>
      <c r="AE16" s="63"/>
      <c r="AF16" s="65"/>
      <c r="AI16" s="145" t="s">
        <v>353</v>
      </c>
      <c r="AJ16" s="145">
        <v>74</v>
      </c>
      <c r="AK16" s="145">
        <v>0.88</v>
      </c>
      <c r="AL16" s="424">
        <v>84.0909090909091</v>
      </c>
      <c r="AM16" s="424"/>
      <c r="AN16" s="145">
        <v>8.2</v>
      </c>
      <c r="AO16" s="145">
        <v>0.55</v>
      </c>
      <c r="AP16" s="424">
        <v>14.909090909090907</v>
      </c>
    </row>
    <row r="17" spans="1:42" ht="12.75">
      <c r="A17" s="72">
        <v>7</v>
      </c>
      <c r="B17" s="73" t="s">
        <v>84</v>
      </c>
      <c r="C17" s="425">
        <v>4.794138094083807</v>
      </c>
      <c r="D17" s="312" t="s">
        <v>359</v>
      </c>
      <c r="E17" s="312">
        <v>4.794138094083807</v>
      </c>
      <c r="F17" s="312">
        <v>123.025781759074</v>
      </c>
      <c r="G17" s="63"/>
      <c r="H17" s="93"/>
      <c r="I17" s="427">
        <v>4.794138094083807</v>
      </c>
      <c r="J17" s="428">
        <v>123.025781759074</v>
      </c>
      <c r="K17" s="75"/>
      <c r="L17" s="76"/>
      <c r="M17" s="77">
        <v>5.6</v>
      </c>
      <c r="N17" s="104">
        <v>140</v>
      </c>
      <c r="O17" s="104"/>
      <c r="P17" s="105"/>
      <c r="Q17" s="430">
        <v>123.025781759074</v>
      </c>
      <c r="R17" s="428">
        <v>4.794138094083807</v>
      </c>
      <c r="S17" s="86">
        <v>220.82018927444796</v>
      </c>
      <c r="T17" s="87">
        <v>8.517350157728707</v>
      </c>
      <c r="U17" s="88"/>
      <c r="V17" s="80"/>
      <c r="W17" s="89">
        <v>1.273</v>
      </c>
      <c r="X17" s="82">
        <v>-1.46</v>
      </c>
      <c r="Y17" s="82">
        <v>1.273</v>
      </c>
      <c r="Z17" s="90">
        <v>-4.705</v>
      </c>
      <c r="AA17" s="81">
        <v>0.7440700110283732</v>
      </c>
      <c r="AB17" s="84">
        <v>0.7440700110283732</v>
      </c>
      <c r="AC17" s="64">
        <v>0.951</v>
      </c>
      <c r="AD17" s="65">
        <v>0.951</v>
      </c>
      <c r="AE17" s="63"/>
      <c r="AF17" s="65"/>
      <c r="AI17" s="145" t="s">
        <v>354</v>
      </c>
      <c r="AJ17" s="145">
        <v>74</v>
      </c>
      <c r="AK17" s="145">
        <v>0.65</v>
      </c>
      <c r="AL17" s="424">
        <v>113.84615384615384</v>
      </c>
      <c r="AM17" s="424"/>
      <c r="AN17" s="145">
        <v>8.2</v>
      </c>
      <c r="AO17" s="145">
        <v>0.27</v>
      </c>
      <c r="AP17" s="424">
        <v>30.370370370370367</v>
      </c>
    </row>
    <row r="18" spans="1:40" ht="12.75">
      <c r="A18" s="72">
        <v>8</v>
      </c>
      <c r="B18" s="91" t="s">
        <v>85</v>
      </c>
      <c r="C18" s="425">
        <v>0.025</v>
      </c>
      <c r="D18" s="312">
        <v>0.051</v>
      </c>
      <c r="E18" s="312">
        <v>0.025</v>
      </c>
      <c r="F18" s="312">
        <v>2.1</v>
      </c>
      <c r="G18" s="106"/>
      <c r="H18" s="107"/>
      <c r="I18" s="108">
        <v>0.025</v>
      </c>
      <c r="J18" s="109">
        <v>2.4</v>
      </c>
      <c r="K18" s="109"/>
      <c r="L18" s="110"/>
      <c r="M18" s="111">
        <v>0.025</v>
      </c>
      <c r="N18" s="87">
        <v>2.1</v>
      </c>
      <c r="O18" s="87"/>
      <c r="P18" s="112"/>
      <c r="Q18" s="113"/>
      <c r="R18" s="102"/>
      <c r="S18" s="102"/>
      <c r="T18" s="102"/>
      <c r="U18" s="114"/>
      <c r="V18" s="115">
        <v>0.051</v>
      </c>
      <c r="W18" s="89"/>
      <c r="X18" s="82"/>
      <c r="Y18" s="82"/>
      <c r="Z18" s="90"/>
      <c r="AA18" s="63"/>
      <c r="AB18" s="64"/>
      <c r="AC18" s="64"/>
      <c r="AD18" s="65"/>
      <c r="AE18" s="63"/>
      <c r="AF18" s="65"/>
      <c r="AI18" s="145" t="s">
        <v>355</v>
      </c>
      <c r="AJ18" s="145">
        <v>74</v>
      </c>
      <c r="AL18" s="424"/>
      <c r="AM18" s="424"/>
      <c r="AN18" s="145">
        <v>8.2</v>
      </c>
    </row>
    <row r="19" spans="1:32" ht="12.75">
      <c r="A19" s="72">
        <v>9</v>
      </c>
      <c r="B19" s="73" t="s">
        <v>86</v>
      </c>
      <c r="C19" s="425">
        <v>26.296296296296294</v>
      </c>
      <c r="D19" s="312">
        <v>4600</v>
      </c>
      <c r="E19" s="312">
        <v>26.296296296296294</v>
      </c>
      <c r="F19" s="312">
        <v>113.84615384615384</v>
      </c>
      <c r="G19" s="99"/>
      <c r="H19" s="107"/>
      <c r="I19" s="147">
        <v>207.0492355006378</v>
      </c>
      <c r="J19" s="148">
        <v>1862.4658558255126</v>
      </c>
      <c r="K19" s="161">
        <v>56</v>
      </c>
      <c r="L19" s="162">
        <v>1100</v>
      </c>
      <c r="M19" s="432"/>
      <c r="N19" s="143"/>
      <c r="O19" s="148">
        <v>26.296296296296294</v>
      </c>
      <c r="P19" s="105">
        <v>215.3846153846154</v>
      </c>
      <c r="Q19" s="430">
        <v>616.1291604704755</v>
      </c>
      <c r="R19" s="87">
        <v>68.50156677559274</v>
      </c>
      <c r="S19" s="86">
        <v>113.84615384615384</v>
      </c>
      <c r="T19" s="87">
        <v>44.07407407407407</v>
      </c>
      <c r="U19" s="88"/>
      <c r="V19" s="116">
        <v>4600</v>
      </c>
      <c r="W19" s="89">
        <v>0.846</v>
      </c>
      <c r="X19" s="82">
        <v>2.255</v>
      </c>
      <c r="Y19" s="82">
        <v>0.846</v>
      </c>
      <c r="Z19" s="90">
        <v>0.0584</v>
      </c>
      <c r="AA19" s="63">
        <v>0.998</v>
      </c>
      <c r="AB19" s="64">
        <v>0.997</v>
      </c>
      <c r="AC19" s="64">
        <v>0.65</v>
      </c>
      <c r="AD19" s="65">
        <v>0.27</v>
      </c>
      <c r="AE19" s="63"/>
      <c r="AF19" s="65"/>
    </row>
    <row r="20" spans="1:32" ht="12.75">
      <c r="A20" s="72">
        <v>10</v>
      </c>
      <c r="B20" s="73" t="s">
        <v>87</v>
      </c>
      <c r="C20" s="429">
        <v>5</v>
      </c>
      <c r="D20" s="312" t="s">
        <v>359</v>
      </c>
      <c r="E20" s="312">
        <v>5</v>
      </c>
      <c r="F20" s="312">
        <v>20</v>
      </c>
      <c r="G20" s="99"/>
      <c r="H20" s="107"/>
      <c r="I20" s="92"/>
      <c r="J20" s="117"/>
      <c r="K20" s="117"/>
      <c r="L20" s="118"/>
      <c r="M20" s="119"/>
      <c r="N20" s="102"/>
      <c r="O20" s="102"/>
      <c r="P20" s="103"/>
      <c r="Q20" s="113">
        <v>20</v>
      </c>
      <c r="R20" s="104">
        <v>5</v>
      </c>
      <c r="S20" s="86">
        <v>20</v>
      </c>
      <c r="T20" s="104">
        <v>5</v>
      </c>
      <c r="U20" s="86"/>
      <c r="V20" s="80"/>
      <c r="W20" s="89"/>
      <c r="X20" s="82"/>
      <c r="Y20" s="82"/>
      <c r="Z20" s="90"/>
      <c r="AA20" s="63"/>
      <c r="AB20" s="64"/>
      <c r="AC20" s="64">
        <v>0.998</v>
      </c>
      <c r="AD20" s="65">
        <v>0.88</v>
      </c>
      <c r="AE20" s="63"/>
      <c r="AF20" s="65"/>
    </row>
    <row r="21" spans="1:32" ht="12.75">
      <c r="A21" s="72">
        <v>11</v>
      </c>
      <c r="B21" s="73" t="s">
        <v>88</v>
      </c>
      <c r="C21" s="425">
        <v>2.235294117647059</v>
      </c>
      <c r="D21" s="312" t="s">
        <v>359</v>
      </c>
      <c r="E21" s="312" t="s">
        <v>359</v>
      </c>
      <c r="F21" s="312">
        <v>2.235294117647059</v>
      </c>
      <c r="G21" s="63"/>
      <c r="H21" s="93"/>
      <c r="I21" s="63"/>
      <c r="J21" s="75"/>
      <c r="K21" s="75"/>
      <c r="L21" s="433">
        <v>7.063045542678836</v>
      </c>
      <c r="M21" s="119"/>
      <c r="N21" s="87"/>
      <c r="O21" s="87"/>
      <c r="P21" s="112">
        <v>2.3</v>
      </c>
      <c r="Q21" s="430">
        <v>7.063045542678836</v>
      </c>
      <c r="R21" s="87"/>
      <c r="S21" s="88">
        <v>2.235294117647059</v>
      </c>
      <c r="T21" s="102"/>
      <c r="U21" s="120"/>
      <c r="V21" s="80"/>
      <c r="W21" s="89">
        <v>1.72</v>
      </c>
      <c r="X21" s="82">
        <v>-6.52</v>
      </c>
      <c r="Y21" s="82"/>
      <c r="Z21" s="90"/>
      <c r="AA21" s="63">
        <v>0.85</v>
      </c>
      <c r="AB21" s="64"/>
      <c r="AC21" s="64">
        <v>0.85</v>
      </c>
      <c r="AD21" s="65"/>
      <c r="AE21" s="63"/>
      <c r="AF21" s="65"/>
    </row>
    <row r="22" spans="1:32" ht="12.75">
      <c r="A22" s="72">
        <v>12</v>
      </c>
      <c r="B22" s="73" t="s">
        <v>89</v>
      </c>
      <c r="C22" s="429">
        <v>6.3</v>
      </c>
      <c r="D22" s="312">
        <v>6.3</v>
      </c>
      <c r="E22" s="312" t="s">
        <v>359</v>
      </c>
      <c r="F22" s="312" t="s">
        <v>359</v>
      </c>
      <c r="G22" s="63"/>
      <c r="H22" s="93"/>
      <c r="I22" s="63"/>
      <c r="J22" s="64"/>
      <c r="K22" s="64"/>
      <c r="L22" s="121"/>
      <c r="M22" s="119"/>
      <c r="N22" s="102"/>
      <c r="O22" s="102"/>
      <c r="P22" s="103"/>
      <c r="Q22" s="113"/>
      <c r="R22" s="102"/>
      <c r="S22" s="120"/>
      <c r="T22" s="102"/>
      <c r="U22" s="120"/>
      <c r="V22" s="122">
        <v>6.3</v>
      </c>
      <c r="W22" s="89"/>
      <c r="X22" s="82"/>
      <c r="Y22" s="82"/>
      <c r="Z22" s="90"/>
      <c r="AA22" s="63"/>
      <c r="AB22" s="64"/>
      <c r="AC22" s="64"/>
      <c r="AD22" s="65"/>
      <c r="AE22" s="63"/>
      <c r="AF22" s="65"/>
    </row>
    <row r="23" spans="1:32" ht="13.5" thickBot="1">
      <c r="A23" s="72">
        <v>13</v>
      </c>
      <c r="B23" s="73" t="s">
        <v>90</v>
      </c>
      <c r="C23" s="425">
        <v>58</v>
      </c>
      <c r="D23" s="312" t="s">
        <v>359</v>
      </c>
      <c r="E23" s="312">
        <v>58</v>
      </c>
      <c r="F23" s="312">
        <v>95.13742071881607</v>
      </c>
      <c r="G23" s="63"/>
      <c r="H23" s="93"/>
      <c r="I23" s="147">
        <v>139.24877023664342</v>
      </c>
      <c r="J23" s="148">
        <v>153.7398744732959</v>
      </c>
      <c r="K23" s="95">
        <v>58</v>
      </c>
      <c r="L23" s="96">
        <v>170</v>
      </c>
      <c r="M23" s="97"/>
      <c r="N23" s="104"/>
      <c r="O23" s="95">
        <v>58</v>
      </c>
      <c r="P23" s="96">
        <v>170</v>
      </c>
      <c r="Q23" s="430">
        <v>157.41128778701946</v>
      </c>
      <c r="R23" s="87">
        <v>157.41128778701946</v>
      </c>
      <c r="S23" s="86">
        <v>95.13742071881607</v>
      </c>
      <c r="T23" s="104">
        <v>85.62367864693447</v>
      </c>
      <c r="U23" s="86"/>
      <c r="V23" s="80"/>
      <c r="W23" s="89">
        <v>0.8473</v>
      </c>
      <c r="X23" s="82">
        <v>0.884</v>
      </c>
      <c r="Y23" s="82">
        <v>0.8473</v>
      </c>
      <c r="Z23" s="90">
        <v>0.884</v>
      </c>
      <c r="AA23" s="63">
        <v>0.978</v>
      </c>
      <c r="AB23" s="64">
        <v>0.986</v>
      </c>
      <c r="AC23" s="64">
        <v>0.946</v>
      </c>
      <c r="AD23" s="65">
        <v>0.946</v>
      </c>
      <c r="AE23" s="434"/>
      <c r="AF23" s="435"/>
    </row>
    <row r="24" spans="1:30" ht="12.75">
      <c r="A24" s="72">
        <v>14</v>
      </c>
      <c r="B24" s="73" t="s">
        <v>91</v>
      </c>
      <c r="C24" s="426">
        <v>1</v>
      </c>
      <c r="D24" s="312">
        <v>220000</v>
      </c>
      <c r="E24" s="312">
        <v>1</v>
      </c>
      <c r="F24" s="312">
        <v>1</v>
      </c>
      <c r="G24" s="63"/>
      <c r="H24" s="93"/>
      <c r="I24" s="85">
        <v>5.2</v>
      </c>
      <c r="J24" s="95">
        <v>22</v>
      </c>
      <c r="K24" s="95"/>
      <c r="L24" s="96"/>
      <c r="M24" s="97"/>
      <c r="N24" s="104">
        <v>5</v>
      </c>
      <c r="O24" s="104"/>
      <c r="P24" s="105"/>
      <c r="Q24" s="123">
        <v>22</v>
      </c>
      <c r="R24" s="104">
        <v>5.2</v>
      </c>
      <c r="S24" s="86">
        <v>1</v>
      </c>
      <c r="T24" s="104">
        <v>1</v>
      </c>
      <c r="U24" s="86"/>
      <c r="V24" s="116">
        <v>220000</v>
      </c>
      <c r="W24" s="139"/>
      <c r="X24" s="140"/>
      <c r="Y24" s="140"/>
      <c r="Z24" s="141"/>
      <c r="AA24" s="142"/>
      <c r="AB24" s="143"/>
      <c r="AC24" s="143"/>
      <c r="AD24" s="144"/>
    </row>
    <row r="25" spans="1:30" ht="12.75">
      <c r="A25" s="72">
        <v>15</v>
      </c>
      <c r="B25" s="73" t="s">
        <v>92</v>
      </c>
      <c r="C25" s="426" t="s">
        <v>360</v>
      </c>
      <c r="D25" s="312" t="s">
        <v>359</v>
      </c>
      <c r="E25" s="312" t="s">
        <v>359</v>
      </c>
      <c r="F25" s="312" t="s">
        <v>359</v>
      </c>
      <c r="G25" s="63"/>
      <c r="H25" s="73"/>
      <c r="I25" s="63"/>
      <c r="J25" s="64"/>
      <c r="K25" s="64"/>
      <c r="L25" s="121"/>
      <c r="M25" s="119"/>
      <c r="N25" s="102"/>
      <c r="O25" s="102"/>
      <c r="P25" s="103"/>
      <c r="Q25" s="113"/>
      <c r="R25" s="102"/>
      <c r="S25" s="120"/>
      <c r="T25" s="102"/>
      <c r="U25" s="120"/>
      <c r="V25" s="80"/>
      <c r="W25" s="139"/>
      <c r="X25" s="140"/>
      <c r="Y25" s="140"/>
      <c r="Z25" s="141"/>
      <c r="AA25" s="142"/>
      <c r="AB25" s="143"/>
      <c r="AC25" s="143"/>
      <c r="AD25" s="144"/>
    </row>
    <row r="26" spans="1:30" ht="12.75">
      <c r="A26" s="52">
        <v>16</v>
      </c>
      <c r="B26" s="73" t="s">
        <v>93</v>
      </c>
      <c r="C26" s="429">
        <v>1.4E-08</v>
      </c>
      <c r="D26" s="312">
        <v>1.4E-08</v>
      </c>
      <c r="E26" s="312" t="s">
        <v>359</v>
      </c>
      <c r="F26" s="312" t="s">
        <v>359</v>
      </c>
      <c r="G26" s="99"/>
      <c r="H26" s="73"/>
      <c r="I26" s="63"/>
      <c r="J26" s="143"/>
      <c r="K26" s="64"/>
      <c r="L26" s="121"/>
      <c r="M26" s="119"/>
      <c r="N26" s="64"/>
      <c r="O26" s="64"/>
      <c r="P26" s="73"/>
      <c r="Q26" s="63"/>
      <c r="R26" s="64"/>
      <c r="S26" s="119"/>
      <c r="T26" s="64"/>
      <c r="U26" s="124"/>
      <c r="V26" s="125">
        <v>1.4E-08</v>
      </c>
      <c r="W26" s="139"/>
      <c r="X26" s="140"/>
      <c r="Y26" s="140"/>
      <c r="Z26" s="141"/>
      <c r="AA26" s="142"/>
      <c r="AB26" s="143"/>
      <c r="AC26" s="143"/>
      <c r="AD26" s="144"/>
    </row>
    <row r="27" spans="1:30" ht="12.75">
      <c r="A27" s="52"/>
      <c r="B27" s="73" t="s">
        <v>264</v>
      </c>
      <c r="C27" s="429">
        <v>1.4E-08</v>
      </c>
      <c r="D27" s="312">
        <v>1.4E-08</v>
      </c>
      <c r="E27" s="312" t="s">
        <v>359</v>
      </c>
      <c r="F27" s="312" t="s">
        <v>359</v>
      </c>
      <c r="G27" s="99"/>
      <c r="H27" s="73"/>
      <c r="I27" s="63"/>
      <c r="J27" s="143"/>
      <c r="K27" s="64"/>
      <c r="L27" s="121"/>
      <c r="M27" s="119"/>
      <c r="N27" s="64"/>
      <c r="O27" s="64"/>
      <c r="P27" s="73"/>
      <c r="Q27" s="63"/>
      <c r="R27" s="64"/>
      <c r="S27" s="119"/>
      <c r="T27" s="64"/>
      <c r="U27" s="124"/>
      <c r="V27" s="125">
        <v>1.4E-08</v>
      </c>
      <c r="W27" s="139"/>
      <c r="X27" s="140"/>
      <c r="Y27" s="140"/>
      <c r="Z27" s="141"/>
      <c r="AA27" s="142"/>
      <c r="AB27" s="143"/>
      <c r="AC27" s="143"/>
      <c r="AD27" s="144"/>
    </row>
    <row r="28" spans="1:30" ht="12.75">
      <c r="A28" s="52">
        <v>17</v>
      </c>
      <c r="B28" s="73" t="s">
        <v>94</v>
      </c>
      <c r="C28" s="429">
        <v>780</v>
      </c>
      <c r="D28" s="312">
        <v>780</v>
      </c>
      <c r="E28" s="312" t="s">
        <v>359</v>
      </c>
      <c r="F28" s="312" t="s">
        <v>359</v>
      </c>
      <c r="G28" s="63"/>
      <c r="H28" s="73"/>
      <c r="I28" s="63"/>
      <c r="J28" s="64"/>
      <c r="K28" s="64"/>
      <c r="L28" s="121"/>
      <c r="M28" s="119"/>
      <c r="N28" s="64"/>
      <c r="O28" s="64"/>
      <c r="P28" s="73"/>
      <c r="Q28" s="63"/>
      <c r="R28" s="64"/>
      <c r="S28" s="119"/>
      <c r="T28" s="64"/>
      <c r="U28" s="119"/>
      <c r="V28" s="126">
        <v>780</v>
      </c>
      <c r="W28" s="139"/>
      <c r="X28" s="140"/>
      <c r="Y28" s="140"/>
      <c r="Z28" s="141"/>
      <c r="AA28" s="142"/>
      <c r="AB28" s="143"/>
      <c r="AC28" s="143"/>
      <c r="AD28" s="144"/>
    </row>
    <row r="29" spans="1:30" ht="12.75">
      <c r="A29" s="52">
        <v>18</v>
      </c>
      <c r="B29" s="73" t="s">
        <v>95</v>
      </c>
      <c r="C29" s="429">
        <v>0.66</v>
      </c>
      <c r="D29" s="312">
        <v>0.66</v>
      </c>
      <c r="E29" s="312" t="s">
        <v>359</v>
      </c>
      <c r="F29" s="312" t="s">
        <v>359</v>
      </c>
      <c r="G29" s="63"/>
      <c r="H29" s="73"/>
      <c r="I29" s="63"/>
      <c r="J29" s="64"/>
      <c r="K29" s="64"/>
      <c r="L29" s="121"/>
      <c r="M29" s="119"/>
      <c r="N29" s="64"/>
      <c r="O29" s="64"/>
      <c r="P29" s="73"/>
      <c r="Q29" s="63"/>
      <c r="R29" s="64"/>
      <c r="S29" s="119"/>
      <c r="T29" s="64"/>
      <c r="U29" s="119"/>
      <c r="V29" s="127">
        <v>0.66</v>
      </c>
      <c r="W29" s="139"/>
      <c r="X29" s="140"/>
      <c r="Y29" s="140"/>
      <c r="Z29" s="141"/>
      <c r="AA29" s="142"/>
      <c r="AB29" s="143"/>
      <c r="AC29" s="143"/>
      <c r="AD29" s="144"/>
    </row>
    <row r="30" spans="1:30" ht="12.75">
      <c r="A30" s="52">
        <v>19</v>
      </c>
      <c r="B30" s="73" t="s">
        <v>96</v>
      </c>
      <c r="C30" s="429">
        <v>71</v>
      </c>
      <c r="D30" s="312">
        <v>71</v>
      </c>
      <c r="E30" s="312" t="s">
        <v>359</v>
      </c>
      <c r="F30" s="312" t="s">
        <v>359</v>
      </c>
      <c r="G30" s="63"/>
      <c r="H30" s="73"/>
      <c r="I30" s="63"/>
      <c r="J30" s="64"/>
      <c r="K30" s="64"/>
      <c r="L30" s="121"/>
      <c r="M30" s="119"/>
      <c r="N30" s="64"/>
      <c r="O30" s="64"/>
      <c r="P30" s="73"/>
      <c r="Q30" s="63"/>
      <c r="R30" s="64"/>
      <c r="S30" s="119"/>
      <c r="T30" s="64"/>
      <c r="U30" s="119"/>
      <c r="V30" s="126">
        <v>71</v>
      </c>
      <c r="W30" s="139"/>
      <c r="X30" s="140"/>
      <c r="Y30" s="140"/>
      <c r="Z30" s="141"/>
      <c r="AA30" s="142"/>
      <c r="AB30" s="143"/>
      <c r="AC30" s="143"/>
      <c r="AD30" s="144"/>
    </row>
    <row r="31" spans="1:30" ht="12.75">
      <c r="A31" s="52">
        <v>20</v>
      </c>
      <c r="B31" s="73" t="s">
        <v>97</v>
      </c>
      <c r="C31" s="429">
        <v>360</v>
      </c>
      <c r="D31" s="312">
        <v>360</v>
      </c>
      <c r="E31" s="312" t="s">
        <v>359</v>
      </c>
      <c r="F31" s="312" t="s">
        <v>359</v>
      </c>
      <c r="G31" s="63"/>
      <c r="H31" s="73"/>
      <c r="I31" s="63"/>
      <c r="J31" s="64"/>
      <c r="K31" s="64"/>
      <c r="L31" s="121"/>
      <c r="M31" s="119"/>
      <c r="N31" s="64"/>
      <c r="O31" s="64"/>
      <c r="P31" s="73"/>
      <c r="Q31" s="63"/>
      <c r="R31" s="64"/>
      <c r="S31" s="119"/>
      <c r="T31" s="64"/>
      <c r="U31" s="119"/>
      <c r="V31" s="126">
        <v>360</v>
      </c>
      <c r="W31" s="139"/>
      <c r="X31" s="140"/>
      <c r="Y31" s="140"/>
      <c r="Z31" s="141"/>
      <c r="AA31" s="142"/>
      <c r="AB31" s="143"/>
      <c r="AC31" s="143"/>
      <c r="AD31" s="144"/>
    </row>
    <row r="32" spans="1:30" ht="12.75">
      <c r="A32" s="52">
        <v>21</v>
      </c>
      <c r="B32" s="73" t="s">
        <v>98</v>
      </c>
      <c r="C32" s="429">
        <v>4.4</v>
      </c>
      <c r="D32" s="312">
        <v>4.4</v>
      </c>
      <c r="E32" s="312" t="s">
        <v>359</v>
      </c>
      <c r="F32" s="312" t="s">
        <v>359</v>
      </c>
      <c r="G32" s="63"/>
      <c r="H32" s="73"/>
      <c r="I32" s="63"/>
      <c r="J32" s="64"/>
      <c r="K32" s="64"/>
      <c r="L32" s="121"/>
      <c r="M32" s="119"/>
      <c r="N32" s="64"/>
      <c r="O32" s="64"/>
      <c r="P32" s="73"/>
      <c r="Q32" s="63"/>
      <c r="R32" s="64"/>
      <c r="S32" s="119"/>
      <c r="T32" s="64"/>
      <c r="U32" s="119"/>
      <c r="V32" s="128">
        <v>4.4</v>
      </c>
      <c r="W32" s="139"/>
      <c r="X32" s="140"/>
      <c r="Y32" s="140"/>
      <c r="Z32" s="141"/>
      <c r="AA32" s="142"/>
      <c r="AB32" s="143"/>
      <c r="AC32" s="143"/>
      <c r="AD32" s="144"/>
    </row>
    <row r="33" spans="1:30" ht="12.75">
      <c r="A33" s="52">
        <v>22</v>
      </c>
      <c r="B33" s="73" t="s">
        <v>99</v>
      </c>
      <c r="C33" s="429">
        <v>21000</v>
      </c>
      <c r="D33" s="312">
        <v>21000</v>
      </c>
      <c r="E33" s="312" t="s">
        <v>359</v>
      </c>
      <c r="F33" s="312" t="s">
        <v>359</v>
      </c>
      <c r="G33" s="63"/>
      <c r="H33" s="73"/>
      <c r="I33" s="63"/>
      <c r="J33" s="64"/>
      <c r="K33" s="64"/>
      <c r="L33" s="121"/>
      <c r="M33" s="119"/>
      <c r="N33" s="64"/>
      <c r="O33" s="64"/>
      <c r="P33" s="73"/>
      <c r="Q33" s="63"/>
      <c r="R33" s="64"/>
      <c r="S33" s="119"/>
      <c r="T33" s="64"/>
      <c r="U33" s="119"/>
      <c r="V33" s="129">
        <v>21000</v>
      </c>
      <c r="W33" s="139"/>
      <c r="X33" s="140"/>
      <c r="Y33" s="140"/>
      <c r="Z33" s="141"/>
      <c r="AA33" s="142"/>
      <c r="AB33" s="143"/>
      <c r="AC33" s="143"/>
      <c r="AD33" s="144"/>
    </row>
    <row r="34" spans="1:30" ht="12.75">
      <c r="A34" s="52">
        <v>23</v>
      </c>
      <c r="B34" s="73" t="s">
        <v>100</v>
      </c>
      <c r="C34" s="429">
        <v>34</v>
      </c>
      <c r="D34" s="312">
        <v>34</v>
      </c>
      <c r="E34" s="312" t="s">
        <v>359</v>
      </c>
      <c r="F34" s="312" t="s">
        <v>359</v>
      </c>
      <c r="G34" s="63"/>
      <c r="H34" s="73"/>
      <c r="I34" s="63"/>
      <c r="J34" s="64"/>
      <c r="K34" s="64"/>
      <c r="L34" s="121"/>
      <c r="M34" s="119"/>
      <c r="N34" s="64"/>
      <c r="O34" s="64"/>
      <c r="P34" s="73"/>
      <c r="Q34" s="63"/>
      <c r="R34" s="64"/>
      <c r="S34" s="119"/>
      <c r="T34" s="64"/>
      <c r="U34" s="119"/>
      <c r="V34" s="126">
        <v>34</v>
      </c>
      <c r="W34" s="139"/>
      <c r="X34" s="140"/>
      <c r="Y34" s="140"/>
      <c r="Z34" s="141"/>
      <c r="AA34" s="142"/>
      <c r="AB34" s="143"/>
      <c r="AC34" s="143"/>
      <c r="AD34" s="144"/>
    </row>
    <row r="35" spans="1:30" ht="12.75">
      <c r="A35" s="52">
        <v>24</v>
      </c>
      <c r="B35" s="73" t="s">
        <v>101</v>
      </c>
      <c r="C35" s="436" t="s">
        <v>360</v>
      </c>
      <c r="D35" s="312" t="s">
        <v>359</v>
      </c>
      <c r="E35" s="312" t="s">
        <v>359</v>
      </c>
      <c r="F35" s="312" t="s">
        <v>359</v>
      </c>
      <c r="G35" s="63"/>
      <c r="H35" s="73"/>
      <c r="I35" s="63"/>
      <c r="J35" s="64"/>
      <c r="K35" s="64"/>
      <c r="L35" s="121"/>
      <c r="M35" s="119"/>
      <c r="N35" s="64"/>
      <c r="O35" s="64"/>
      <c r="P35" s="73"/>
      <c r="Q35" s="63"/>
      <c r="R35" s="64"/>
      <c r="S35" s="119"/>
      <c r="T35" s="64"/>
      <c r="U35" s="119"/>
      <c r="V35" s="130"/>
      <c r="W35" s="139"/>
      <c r="X35" s="140"/>
      <c r="Y35" s="140"/>
      <c r="Z35" s="141"/>
      <c r="AA35" s="142"/>
      <c r="AB35" s="143"/>
      <c r="AC35" s="143"/>
      <c r="AD35" s="144"/>
    </row>
    <row r="36" spans="1:30" ht="12.75">
      <c r="A36" s="52">
        <v>25</v>
      </c>
      <c r="B36" s="73" t="s">
        <v>102</v>
      </c>
      <c r="C36" s="436" t="s">
        <v>360</v>
      </c>
      <c r="D36" s="312" t="s">
        <v>359</v>
      </c>
      <c r="E36" s="312" t="s">
        <v>359</v>
      </c>
      <c r="F36" s="312" t="s">
        <v>359</v>
      </c>
      <c r="G36" s="63"/>
      <c r="H36" s="73"/>
      <c r="I36" s="63"/>
      <c r="J36" s="64"/>
      <c r="K36" s="64"/>
      <c r="L36" s="121"/>
      <c r="M36" s="119"/>
      <c r="N36" s="64"/>
      <c r="O36" s="64"/>
      <c r="P36" s="73"/>
      <c r="Q36" s="63"/>
      <c r="R36" s="64"/>
      <c r="S36" s="119"/>
      <c r="T36" s="64"/>
      <c r="U36" s="119"/>
      <c r="V36" s="130"/>
      <c r="W36" s="139"/>
      <c r="X36" s="140"/>
      <c r="Y36" s="140"/>
      <c r="Z36" s="141"/>
      <c r="AA36" s="142"/>
      <c r="AB36" s="143"/>
      <c r="AC36" s="143"/>
      <c r="AD36" s="144"/>
    </row>
    <row r="37" spans="1:30" ht="12.75">
      <c r="A37" s="52">
        <v>26</v>
      </c>
      <c r="B37" s="73" t="s">
        <v>103</v>
      </c>
      <c r="C37" s="436" t="s">
        <v>360</v>
      </c>
      <c r="D37" s="312" t="s">
        <v>359</v>
      </c>
      <c r="E37" s="312" t="s">
        <v>359</v>
      </c>
      <c r="F37" s="312" t="s">
        <v>359</v>
      </c>
      <c r="G37" s="63"/>
      <c r="H37" s="73"/>
      <c r="I37" s="63"/>
      <c r="J37" s="64"/>
      <c r="K37" s="64"/>
      <c r="L37" s="121"/>
      <c r="M37" s="119"/>
      <c r="N37" s="64"/>
      <c r="O37" s="64"/>
      <c r="P37" s="73"/>
      <c r="Q37" s="63"/>
      <c r="R37" s="64"/>
      <c r="S37" s="119"/>
      <c r="T37" s="64"/>
      <c r="U37" s="119"/>
      <c r="V37" s="130"/>
      <c r="W37" s="139"/>
      <c r="X37" s="140"/>
      <c r="Y37" s="140"/>
      <c r="Z37" s="141"/>
      <c r="AA37" s="142"/>
      <c r="AB37" s="143"/>
      <c r="AC37" s="143"/>
      <c r="AD37" s="144"/>
    </row>
    <row r="38" spans="1:30" ht="12.75">
      <c r="A38" s="52">
        <v>27</v>
      </c>
      <c r="B38" s="73" t="s">
        <v>104</v>
      </c>
      <c r="C38" s="429">
        <v>46</v>
      </c>
      <c r="D38" s="312">
        <v>46</v>
      </c>
      <c r="E38" s="312" t="s">
        <v>359</v>
      </c>
      <c r="F38" s="312" t="s">
        <v>359</v>
      </c>
      <c r="G38" s="63"/>
      <c r="H38" s="73"/>
      <c r="I38" s="63"/>
      <c r="J38" s="64"/>
      <c r="K38" s="64"/>
      <c r="L38" s="121"/>
      <c r="M38" s="119"/>
      <c r="N38" s="64"/>
      <c r="O38" s="64"/>
      <c r="P38" s="73"/>
      <c r="Q38" s="63"/>
      <c r="R38" s="64"/>
      <c r="S38" s="119"/>
      <c r="T38" s="64"/>
      <c r="U38" s="119"/>
      <c r="V38" s="126">
        <v>46</v>
      </c>
      <c r="W38" s="139"/>
      <c r="X38" s="140"/>
      <c r="Y38" s="140"/>
      <c r="Z38" s="141"/>
      <c r="AA38" s="142"/>
      <c r="AB38" s="143"/>
      <c r="AC38" s="143"/>
      <c r="AD38" s="144"/>
    </row>
    <row r="39" spans="1:30" ht="12.75">
      <c r="A39" s="52">
        <v>28</v>
      </c>
      <c r="B39" s="73" t="s">
        <v>0</v>
      </c>
      <c r="C39" s="436" t="s">
        <v>360</v>
      </c>
      <c r="D39" s="312" t="s">
        <v>359</v>
      </c>
      <c r="E39" s="312" t="s">
        <v>359</v>
      </c>
      <c r="F39" s="312" t="s">
        <v>359</v>
      </c>
      <c r="G39" s="63"/>
      <c r="H39" s="73"/>
      <c r="I39" s="63"/>
      <c r="J39" s="64"/>
      <c r="K39" s="64"/>
      <c r="L39" s="121"/>
      <c r="M39" s="119"/>
      <c r="N39" s="64"/>
      <c r="O39" s="64"/>
      <c r="P39" s="73"/>
      <c r="Q39" s="63"/>
      <c r="R39" s="64"/>
      <c r="S39" s="119"/>
      <c r="T39" s="64"/>
      <c r="U39" s="119"/>
      <c r="V39" s="130"/>
      <c r="W39" s="139"/>
      <c r="X39" s="140"/>
      <c r="Y39" s="140"/>
      <c r="Z39" s="141"/>
      <c r="AA39" s="142"/>
      <c r="AB39" s="143"/>
      <c r="AC39" s="143"/>
      <c r="AD39" s="144"/>
    </row>
    <row r="40" spans="1:30" ht="12.75">
      <c r="A40" s="52">
        <v>29</v>
      </c>
      <c r="B40" s="73" t="s">
        <v>1</v>
      </c>
      <c r="C40" s="429">
        <v>99</v>
      </c>
      <c r="D40" s="312">
        <v>99</v>
      </c>
      <c r="E40" s="312" t="s">
        <v>359</v>
      </c>
      <c r="F40" s="312" t="s">
        <v>359</v>
      </c>
      <c r="G40" s="63"/>
      <c r="H40" s="73"/>
      <c r="I40" s="63"/>
      <c r="J40" s="64"/>
      <c r="K40" s="64"/>
      <c r="L40" s="121"/>
      <c r="M40" s="119"/>
      <c r="N40" s="64"/>
      <c r="O40" s="64"/>
      <c r="P40" s="73"/>
      <c r="Q40" s="63"/>
      <c r="R40" s="64"/>
      <c r="S40" s="119"/>
      <c r="T40" s="64"/>
      <c r="U40" s="119"/>
      <c r="V40" s="126">
        <v>99</v>
      </c>
      <c r="W40" s="139"/>
      <c r="X40" s="140"/>
      <c r="Y40" s="140"/>
      <c r="Z40" s="141"/>
      <c r="AA40" s="142"/>
      <c r="AB40" s="143"/>
      <c r="AC40" s="143"/>
      <c r="AD40" s="144"/>
    </row>
    <row r="41" spans="1:30" ht="12.75">
      <c r="A41" s="52">
        <v>30</v>
      </c>
      <c r="B41" s="73" t="s">
        <v>2</v>
      </c>
      <c r="C41" s="429">
        <v>3.2</v>
      </c>
      <c r="D41" s="312">
        <v>3.2</v>
      </c>
      <c r="E41" s="312" t="s">
        <v>359</v>
      </c>
      <c r="F41" s="312" t="s">
        <v>359</v>
      </c>
      <c r="G41" s="63"/>
      <c r="H41" s="73"/>
      <c r="I41" s="63"/>
      <c r="J41" s="64"/>
      <c r="K41" s="64"/>
      <c r="L41" s="121"/>
      <c r="M41" s="119"/>
      <c r="N41" s="64"/>
      <c r="O41" s="64"/>
      <c r="P41" s="73"/>
      <c r="Q41" s="63"/>
      <c r="R41" s="64"/>
      <c r="S41" s="119"/>
      <c r="T41" s="64"/>
      <c r="U41" s="119"/>
      <c r="V41" s="128">
        <v>3.2</v>
      </c>
      <c r="W41" s="139"/>
      <c r="X41" s="140"/>
      <c r="Y41" s="140"/>
      <c r="Z41" s="141"/>
      <c r="AA41" s="142"/>
      <c r="AB41" s="143"/>
      <c r="AC41" s="143"/>
      <c r="AD41" s="144"/>
    </row>
    <row r="42" spans="1:30" ht="12.75">
      <c r="A42" s="52">
        <v>31</v>
      </c>
      <c r="B42" s="73" t="s">
        <v>3</v>
      </c>
      <c r="C42" s="429">
        <v>39</v>
      </c>
      <c r="D42" s="312">
        <v>39</v>
      </c>
      <c r="E42" s="312" t="s">
        <v>359</v>
      </c>
      <c r="F42" s="312" t="s">
        <v>359</v>
      </c>
      <c r="G42" s="63"/>
      <c r="H42" s="73"/>
      <c r="I42" s="63"/>
      <c r="J42" s="64"/>
      <c r="K42" s="64"/>
      <c r="L42" s="121"/>
      <c r="M42" s="119"/>
      <c r="N42" s="64"/>
      <c r="O42" s="64"/>
      <c r="P42" s="73"/>
      <c r="Q42" s="63"/>
      <c r="R42" s="64"/>
      <c r="S42" s="119"/>
      <c r="T42" s="64"/>
      <c r="U42" s="119"/>
      <c r="V42" s="126">
        <v>39</v>
      </c>
      <c r="W42" s="139"/>
      <c r="X42" s="140"/>
      <c r="Y42" s="140"/>
      <c r="Z42" s="141"/>
      <c r="AA42" s="142"/>
      <c r="AB42" s="143"/>
      <c r="AC42" s="143"/>
      <c r="AD42" s="144"/>
    </row>
    <row r="43" spans="1:30" ht="12.75">
      <c r="A43" s="52">
        <v>32</v>
      </c>
      <c r="B43" s="73" t="s">
        <v>4</v>
      </c>
      <c r="C43" s="429">
        <v>1700</v>
      </c>
      <c r="D43" s="312">
        <v>1700</v>
      </c>
      <c r="E43" s="312" t="s">
        <v>359</v>
      </c>
      <c r="F43" s="312" t="s">
        <v>359</v>
      </c>
      <c r="G43" s="63"/>
      <c r="H43" s="73"/>
      <c r="I43" s="63"/>
      <c r="J43" s="64"/>
      <c r="K43" s="64"/>
      <c r="L43" s="121"/>
      <c r="M43" s="119"/>
      <c r="N43" s="64"/>
      <c r="O43" s="64"/>
      <c r="P43" s="73"/>
      <c r="Q43" s="63"/>
      <c r="R43" s="64"/>
      <c r="S43" s="119"/>
      <c r="T43" s="64"/>
      <c r="U43" s="119"/>
      <c r="V43" s="129">
        <v>1700</v>
      </c>
      <c r="W43" s="139"/>
      <c r="X43" s="140"/>
      <c r="Y43" s="140"/>
      <c r="Z43" s="141"/>
      <c r="AA43" s="142"/>
      <c r="AB43" s="143"/>
      <c r="AC43" s="143"/>
      <c r="AD43" s="144"/>
    </row>
    <row r="44" spans="1:30" ht="12.75">
      <c r="A44" s="52">
        <v>33</v>
      </c>
      <c r="B44" s="73" t="s">
        <v>5</v>
      </c>
      <c r="C44" s="429">
        <v>29000</v>
      </c>
      <c r="D44" s="312">
        <v>29000</v>
      </c>
      <c r="E44" s="312" t="s">
        <v>359</v>
      </c>
      <c r="F44" s="312" t="s">
        <v>359</v>
      </c>
      <c r="G44" s="63"/>
      <c r="H44" s="73"/>
      <c r="I44" s="63"/>
      <c r="J44" s="64"/>
      <c r="K44" s="64"/>
      <c r="L44" s="121"/>
      <c r="M44" s="119"/>
      <c r="N44" s="64"/>
      <c r="O44" s="64"/>
      <c r="P44" s="73"/>
      <c r="Q44" s="63"/>
      <c r="R44" s="64"/>
      <c r="S44" s="119"/>
      <c r="T44" s="64"/>
      <c r="U44" s="119"/>
      <c r="V44" s="129">
        <v>29000</v>
      </c>
      <c r="W44" s="139"/>
      <c r="X44" s="140"/>
      <c r="Y44" s="140"/>
      <c r="Z44" s="141"/>
      <c r="AA44" s="142"/>
      <c r="AB44" s="143"/>
      <c r="AC44" s="143"/>
      <c r="AD44" s="144"/>
    </row>
    <row r="45" spans="1:30" ht="12.75">
      <c r="A45" s="52">
        <v>34</v>
      </c>
      <c r="B45" s="73" t="s">
        <v>6</v>
      </c>
      <c r="C45" s="429">
        <v>4000</v>
      </c>
      <c r="D45" s="312">
        <v>4000</v>
      </c>
      <c r="E45" s="312" t="s">
        <v>359</v>
      </c>
      <c r="F45" s="312" t="s">
        <v>359</v>
      </c>
      <c r="G45" s="63"/>
      <c r="H45" s="73"/>
      <c r="I45" s="63"/>
      <c r="J45" s="64"/>
      <c r="K45" s="64"/>
      <c r="L45" s="121"/>
      <c r="M45" s="119"/>
      <c r="N45" s="64"/>
      <c r="O45" s="64"/>
      <c r="P45" s="73"/>
      <c r="Q45" s="63"/>
      <c r="R45" s="64"/>
      <c r="S45" s="119"/>
      <c r="T45" s="64"/>
      <c r="U45" s="119"/>
      <c r="V45" s="129">
        <v>4000</v>
      </c>
      <c r="W45" s="139"/>
      <c r="X45" s="140"/>
      <c r="Y45" s="140"/>
      <c r="Z45" s="141"/>
      <c r="AA45" s="142"/>
      <c r="AB45" s="143"/>
      <c r="AC45" s="143"/>
      <c r="AD45" s="144"/>
    </row>
    <row r="46" spans="1:30" ht="12.75">
      <c r="A46" s="52">
        <v>35</v>
      </c>
      <c r="B46" s="73" t="s">
        <v>7</v>
      </c>
      <c r="C46" s="436" t="s">
        <v>360</v>
      </c>
      <c r="D46" s="312" t="s">
        <v>359</v>
      </c>
      <c r="E46" s="312" t="s">
        <v>359</v>
      </c>
      <c r="F46" s="312" t="s">
        <v>359</v>
      </c>
      <c r="G46" s="63"/>
      <c r="H46" s="73"/>
      <c r="I46" s="63"/>
      <c r="J46" s="64"/>
      <c r="K46" s="64"/>
      <c r="L46" s="121"/>
      <c r="M46" s="119"/>
      <c r="N46" s="64"/>
      <c r="O46" s="64"/>
      <c r="P46" s="73"/>
      <c r="Q46" s="63"/>
      <c r="R46" s="64"/>
      <c r="S46" s="119"/>
      <c r="T46" s="64"/>
      <c r="U46" s="119"/>
      <c r="V46" s="126"/>
      <c r="W46" s="139"/>
      <c r="X46" s="140"/>
      <c r="Y46" s="140"/>
      <c r="Z46" s="141"/>
      <c r="AA46" s="142"/>
      <c r="AB46" s="143"/>
      <c r="AC46" s="143"/>
      <c r="AD46" s="144"/>
    </row>
    <row r="47" spans="1:30" ht="12.75">
      <c r="A47" s="52">
        <v>36</v>
      </c>
      <c r="B47" s="73" t="s">
        <v>8</v>
      </c>
      <c r="C47" s="429">
        <v>1600</v>
      </c>
      <c r="D47" s="312">
        <v>1600</v>
      </c>
      <c r="E47" s="312" t="s">
        <v>359</v>
      </c>
      <c r="F47" s="312" t="s">
        <v>359</v>
      </c>
      <c r="G47" s="63"/>
      <c r="H47" s="73"/>
      <c r="I47" s="63"/>
      <c r="J47" s="64"/>
      <c r="K47" s="64"/>
      <c r="L47" s="121"/>
      <c r="M47" s="119"/>
      <c r="N47" s="64"/>
      <c r="O47" s="64"/>
      <c r="P47" s="73"/>
      <c r="Q47" s="63"/>
      <c r="R47" s="64"/>
      <c r="S47" s="119"/>
      <c r="T47" s="64"/>
      <c r="U47" s="119"/>
      <c r="V47" s="129">
        <v>1600</v>
      </c>
      <c r="W47" s="139"/>
      <c r="X47" s="140"/>
      <c r="Y47" s="140"/>
      <c r="Z47" s="141"/>
      <c r="AA47" s="142"/>
      <c r="AB47" s="143"/>
      <c r="AC47" s="143"/>
      <c r="AD47" s="144"/>
    </row>
    <row r="48" spans="1:30" ht="12.75">
      <c r="A48" s="52">
        <v>37</v>
      </c>
      <c r="B48" s="73" t="s">
        <v>9</v>
      </c>
      <c r="C48" s="429">
        <v>11</v>
      </c>
      <c r="D48" s="312">
        <v>11</v>
      </c>
      <c r="E48" s="312" t="s">
        <v>359</v>
      </c>
      <c r="F48" s="312" t="s">
        <v>359</v>
      </c>
      <c r="G48" s="63"/>
      <c r="H48" s="73"/>
      <c r="I48" s="63"/>
      <c r="J48" s="64"/>
      <c r="K48" s="64"/>
      <c r="L48" s="121"/>
      <c r="M48" s="119"/>
      <c r="N48" s="64"/>
      <c r="O48" s="64"/>
      <c r="P48" s="73"/>
      <c r="Q48" s="63"/>
      <c r="R48" s="64"/>
      <c r="S48" s="119"/>
      <c r="T48" s="64"/>
      <c r="U48" s="119"/>
      <c r="V48" s="126">
        <v>11</v>
      </c>
      <c r="W48" s="139"/>
      <c r="X48" s="140"/>
      <c r="Y48" s="140"/>
      <c r="Z48" s="141"/>
      <c r="AA48" s="142"/>
      <c r="AB48" s="143"/>
      <c r="AC48" s="143"/>
      <c r="AD48" s="144"/>
    </row>
    <row r="49" spans="1:30" ht="12.75">
      <c r="A49" s="52">
        <v>38</v>
      </c>
      <c r="B49" s="73" t="s">
        <v>10</v>
      </c>
      <c r="C49" s="429">
        <v>8.85</v>
      </c>
      <c r="D49" s="312">
        <v>8.85</v>
      </c>
      <c r="E49" s="312" t="s">
        <v>359</v>
      </c>
      <c r="F49" s="312" t="s">
        <v>359</v>
      </c>
      <c r="G49" s="63"/>
      <c r="H49" s="73"/>
      <c r="I49" s="63"/>
      <c r="J49" s="64"/>
      <c r="K49" s="64"/>
      <c r="L49" s="121"/>
      <c r="M49" s="119"/>
      <c r="N49" s="64"/>
      <c r="O49" s="64"/>
      <c r="P49" s="73"/>
      <c r="Q49" s="63"/>
      <c r="R49" s="64"/>
      <c r="S49" s="119"/>
      <c r="T49" s="64"/>
      <c r="U49" s="119"/>
      <c r="V49" s="127">
        <v>8.85</v>
      </c>
      <c r="W49" s="139"/>
      <c r="X49" s="140"/>
      <c r="Y49" s="140"/>
      <c r="Z49" s="141"/>
      <c r="AA49" s="142"/>
      <c r="AB49" s="143"/>
      <c r="AC49" s="143"/>
      <c r="AD49" s="144"/>
    </row>
    <row r="50" spans="1:30" ht="12.75">
      <c r="A50" s="52">
        <v>39</v>
      </c>
      <c r="B50" s="73" t="s">
        <v>11</v>
      </c>
      <c r="C50" s="429">
        <v>200000</v>
      </c>
      <c r="D50" s="312">
        <v>200000</v>
      </c>
      <c r="E50" s="312" t="s">
        <v>359</v>
      </c>
      <c r="F50" s="312" t="s">
        <v>359</v>
      </c>
      <c r="G50" s="63"/>
      <c r="H50" s="73"/>
      <c r="I50" s="63"/>
      <c r="J50" s="64"/>
      <c r="K50" s="64"/>
      <c r="L50" s="121"/>
      <c r="M50" s="119"/>
      <c r="N50" s="64"/>
      <c r="O50" s="64"/>
      <c r="P50" s="73"/>
      <c r="Q50" s="63"/>
      <c r="R50" s="64"/>
      <c r="S50" s="119"/>
      <c r="T50" s="64"/>
      <c r="U50" s="119"/>
      <c r="V50" s="129">
        <v>200000</v>
      </c>
      <c r="W50" s="139"/>
      <c r="X50" s="140"/>
      <c r="Y50" s="140"/>
      <c r="Z50" s="141"/>
      <c r="AA50" s="142"/>
      <c r="AB50" s="143"/>
      <c r="AC50" s="143"/>
      <c r="AD50" s="144"/>
    </row>
    <row r="51" spans="1:30" ht="12.75">
      <c r="A51" s="52">
        <v>40</v>
      </c>
      <c r="B51" s="73" t="s">
        <v>12</v>
      </c>
      <c r="C51" s="429">
        <v>140000</v>
      </c>
      <c r="D51" s="312">
        <v>140000</v>
      </c>
      <c r="E51" s="312" t="s">
        <v>359</v>
      </c>
      <c r="F51" s="312" t="s">
        <v>359</v>
      </c>
      <c r="G51" s="63"/>
      <c r="H51" s="73"/>
      <c r="I51" s="63"/>
      <c r="J51" s="64"/>
      <c r="K51" s="64"/>
      <c r="L51" s="121"/>
      <c r="M51" s="119"/>
      <c r="N51" s="64"/>
      <c r="O51" s="64"/>
      <c r="P51" s="73"/>
      <c r="Q51" s="63"/>
      <c r="R51" s="64"/>
      <c r="S51" s="119"/>
      <c r="T51" s="64"/>
      <c r="U51" s="119"/>
      <c r="V51" s="129">
        <v>140000</v>
      </c>
      <c r="W51" s="139"/>
      <c r="X51" s="140"/>
      <c r="Y51" s="140"/>
      <c r="Z51" s="141"/>
      <c r="AA51" s="142"/>
      <c r="AB51" s="143"/>
      <c r="AC51" s="143"/>
      <c r="AD51" s="144"/>
    </row>
    <row r="52" spans="1:30" ht="12.75">
      <c r="A52" s="52">
        <v>41</v>
      </c>
      <c r="B52" s="73" t="s">
        <v>13</v>
      </c>
      <c r="C52" s="436" t="s">
        <v>360</v>
      </c>
      <c r="D52" s="312" t="s">
        <v>359</v>
      </c>
      <c r="E52" s="312" t="s">
        <v>359</v>
      </c>
      <c r="F52" s="312" t="s">
        <v>359</v>
      </c>
      <c r="G52" s="63"/>
      <c r="H52" s="73"/>
      <c r="I52" s="63"/>
      <c r="J52" s="64"/>
      <c r="K52" s="64"/>
      <c r="L52" s="121"/>
      <c r="M52" s="119"/>
      <c r="N52" s="64"/>
      <c r="O52" s="64"/>
      <c r="P52" s="73"/>
      <c r="Q52" s="63"/>
      <c r="R52" s="64"/>
      <c r="S52" s="119"/>
      <c r="T52" s="64"/>
      <c r="U52" s="119"/>
      <c r="V52" s="126"/>
      <c r="W52" s="139"/>
      <c r="X52" s="140"/>
      <c r="Y52" s="140"/>
      <c r="Z52" s="141"/>
      <c r="AA52" s="142"/>
      <c r="AB52" s="143"/>
      <c r="AC52" s="143"/>
      <c r="AD52" s="144"/>
    </row>
    <row r="53" spans="1:30" ht="12.75">
      <c r="A53" s="52">
        <v>42</v>
      </c>
      <c r="B53" s="73" t="s">
        <v>14</v>
      </c>
      <c r="C53" s="429">
        <v>42</v>
      </c>
      <c r="D53" s="312">
        <v>42</v>
      </c>
      <c r="E53" s="312" t="s">
        <v>359</v>
      </c>
      <c r="F53" s="312" t="s">
        <v>359</v>
      </c>
      <c r="G53" s="63"/>
      <c r="H53" s="73"/>
      <c r="I53" s="63"/>
      <c r="J53" s="64"/>
      <c r="K53" s="64"/>
      <c r="L53" s="121"/>
      <c r="M53" s="119"/>
      <c r="N53" s="64"/>
      <c r="O53" s="64"/>
      <c r="P53" s="73"/>
      <c r="Q53" s="63"/>
      <c r="R53" s="64"/>
      <c r="S53" s="119"/>
      <c r="T53" s="64"/>
      <c r="U53" s="119"/>
      <c r="V53" s="126">
        <v>42</v>
      </c>
      <c r="W53" s="139"/>
      <c r="X53" s="140"/>
      <c r="Y53" s="140"/>
      <c r="Z53" s="141"/>
      <c r="AA53" s="142"/>
      <c r="AB53" s="143"/>
      <c r="AC53" s="143"/>
      <c r="AD53" s="144"/>
    </row>
    <row r="54" spans="1:30" ht="12.75">
      <c r="A54" s="52">
        <v>43</v>
      </c>
      <c r="B54" s="73" t="s">
        <v>15</v>
      </c>
      <c r="C54" s="429">
        <v>81</v>
      </c>
      <c r="D54" s="312">
        <v>81</v>
      </c>
      <c r="E54" s="312" t="s">
        <v>359</v>
      </c>
      <c r="F54" s="312" t="s">
        <v>359</v>
      </c>
      <c r="G54" s="63"/>
      <c r="H54" s="73"/>
      <c r="I54" s="63"/>
      <c r="J54" s="64"/>
      <c r="K54" s="64"/>
      <c r="L54" s="121"/>
      <c r="M54" s="119"/>
      <c r="N54" s="64"/>
      <c r="O54" s="64"/>
      <c r="P54" s="73"/>
      <c r="Q54" s="63"/>
      <c r="R54" s="64"/>
      <c r="S54" s="119"/>
      <c r="T54" s="64"/>
      <c r="U54" s="119"/>
      <c r="V54" s="126">
        <v>81</v>
      </c>
      <c r="W54" s="139"/>
      <c r="X54" s="140"/>
      <c r="Y54" s="140"/>
      <c r="Z54" s="141"/>
      <c r="AA54" s="142"/>
      <c r="AB54" s="143"/>
      <c r="AC54" s="143"/>
      <c r="AD54" s="144"/>
    </row>
    <row r="55" spans="1:30" ht="12.75">
      <c r="A55" s="52">
        <v>44</v>
      </c>
      <c r="B55" s="73" t="s">
        <v>16</v>
      </c>
      <c r="C55" s="429">
        <v>525</v>
      </c>
      <c r="D55" s="312">
        <v>525</v>
      </c>
      <c r="E55" s="312" t="s">
        <v>359</v>
      </c>
      <c r="F55" s="312" t="s">
        <v>359</v>
      </c>
      <c r="G55" s="63"/>
      <c r="H55" s="73"/>
      <c r="I55" s="63"/>
      <c r="J55" s="64"/>
      <c r="K55" s="64"/>
      <c r="L55" s="121"/>
      <c r="M55" s="119"/>
      <c r="N55" s="64"/>
      <c r="O55" s="64"/>
      <c r="P55" s="73"/>
      <c r="Q55" s="63"/>
      <c r="R55" s="64"/>
      <c r="S55" s="119"/>
      <c r="T55" s="64"/>
      <c r="U55" s="119"/>
      <c r="V55" s="126">
        <v>525</v>
      </c>
      <c r="W55" s="139"/>
      <c r="X55" s="140"/>
      <c r="Y55" s="140"/>
      <c r="Z55" s="141"/>
      <c r="AA55" s="142"/>
      <c r="AB55" s="143"/>
      <c r="AC55" s="143"/>
      <c r="AD55" s="144"/>
    </row>
    <row r="56" spans="1:30" ht="12.75">
      <c r="A56" s="52">
        <v>45</v>
      </c>
      <c r="B56" s="73" t="s">
        <v>17</v>
      </c>
      <c r="C56" s="429">
        <v>400</v>
      </c>
      <c r="D56" s="312">
        <v>400</v>
      </c>
      <c r="E56" s="312" t="s">
        <v>359</v>
      </c>
      <c r="F56" s="312" t="s">
        <v>359</v>
      </c>
      <c r="G56" s="63"/>
      <c r="H56" s="73"/>
      <c r="I56" s="63"/>
      <c r="J56" s="64"/>
      <c r="K56" s="64"/>
      <c r="L56" s="121"/>
      <c r="M56" s="119"/>
      <c r="N56" s="64"/>
      <c r="O56" s="64"/>
      <c r="P56" s="73"/>
      <c r="Q56" s="63"/>
      <c r="R56" s="64"/>
      <c r="S56" s="119"/>
      <c r="T56" s="64"/>
      <c r="U56" s="119"/>
      <c r="V56" s="126">
        <v>400</v>
      </c>
      <c r="W56" s="139"/>
      <c r="X56" s="140"/>
      <c r="Y56" s="140"/>
      <c r="Z56" s="141"/>
      <c r="AA56" s="142"/>
      <c r="AB56" s="143"/>
      <c r="AC56" s="143"/>
      <c r="AD56" s="144"/>
    </row>
    <row r="57" spans="1:30" ht="12.75">
      <c r="A57" s="52">
        <v>46</v>
      </c>
      <c r="B57" s="73" t="s">
        <v>18</v>
      </c>
      <c r="C57" s="429">
        <v>790</v>
      </c>
      <c r="D57" s="312">
        <v>790</v>
      </c>
      <c r="E57" s="312" t="s">
        <v>359</v>
      </c>
      <c r="F57" s="312" t="s">
        <v>359</v>
      </c>
      <c r="G57" s="63"/>
      <c r="H57" s="73"/>
      <c r="I57" s="63"/>
      <c r="J57" s="64"/>
      <c r="K57" s="64"/>
      <c r="L57" s="121"/>
      <c r="M57" s="119"/>
      <c r="N57" s="64"/>
      <c r="O57" s="64"/>
      <c r="P57" s="73"/>
      <c r="Q57" s="63"/>
      <c r="R57" s="64"/>
      <c r="S57" s="119"/>
      <c r="T57" s="64"/>
      <c r="U57" s="119"/>
      <c r="V57" s="126">
        <v>790</v>
      </c>
      <c r="W57" s="139"/>
      <c r="X57" s="140"/>
      <c r="Y57" s="140"/>
      <c r="Z57" s="141"/>
      <c r="AA57" s="142"/>
      <c r="AB57" s="143"/>
      <c r="AC57" s="143"/>
      <c r="AD57" s="144"/>
    </row>
    <row r="58" spans="1:30" ht="12.75">
      <c r="A58" s="52">
        <v>47</v>
      </c>
      <c r="B58" s="73" t="s">
        <v>19</v>
      </c>
      <c r="C58" s="429">
        <v>2300</v>
      </c>
      <c r="D58" s="312">
        <v>2300</v>
      </c>
      <c r="E58" s="312" t="s">
        <v>359</v>
      </c>
      <c r="F58" s="312" t="s">
        <v>359</v>
      </c>
      <c r="G58" s="63"/>
      <c r="H58" s="73"/>
      <c r="I58" s="63"/>
      <c r="J58" s="64"/>
      <c r="K58" s="64"/>
      <c r="L58" s="121"/>
      <c r="M58" s="119"/>
      <c r="N58" s="64"/>
      <c r="O58" s="64"/>
      <c r="P58" s="73"/>
      <c r="Q58" s="63"/>
      <c r="R58" s="64"/>
      <c r="S58" s="119"/>
      <c r="T58" s="64"/>
      <c r="U58" s="119"/>
      <c r="V58" s="129">
        <v>2300</v>
      </c>
      <c r="W58" s="139"/>
      <c r="X58" s="140"/>
      <c r="Y58" s="140"/>
      <c r="Z58" s="141"/>
      <c r="AA58" s="142"/>
      <c r="AB58" s="143"/>
      <c r="AC58" s="143"/>
      <c r="AD58" s="144"/>
    </row>
    <row r="59" spans="1:30" ht="12.75">
      <c r="A59" s="52">
        <v>48</v>
      </c>
      <c r="B59" s="73" t="s">
        <v>109</v>
      </c>
      <c r="C59" s="429">
        <v>765</v>
      </c>
      <c r="D59" s="312">
        <v>765</v>
      </c>
      <c r="E59" s="312" t="s">
        <v>359</v>
      </c>
      <c r="F59" s="312" t="s">
        <v>359</v>
      </c>
      <c r="G59" s="63"/>
      <c r="H59" s="73"/>
      <c r="I59" s="63"/>
      <c r="J59" s="64"/>
      <c r="K59" s="64"/>
      <c r="L59" s="121"/>
      <c r="M59" s="119"/>
      <c r="N59" s="64"/>
      <c r="O59" s="64"/>
      <c r="P59" s="73"/>
      <c r="Q59" s="63"/>
      <c r="R59" s="64"/>
      <c r="S59" s="119"/>
      <c r="T59" s="64"/>
      <c r="U59" s="119"/>
      <c r="V59" s="126">
        <v>765</v>
      </c>
      <c r="W59" s="139"/>
      <c r="X59" s="140"/>
      <c r="Y59" s="140"/>
      <c r="Z59" s="141"/>
      <c r="AA59" s="142"/>
      <c r="AB59" s="143"/>
      <c r="AC59" s="143"/>
      <c r="AD59" s="144"/>
    </row>
    <row r="60" spans="1:30" ht="12.75">
      <c r="A60" s="52">
        <v>49</v>
      </c>
      <c r="B60" s="73" t="s">
        <v>110</v>
      </c>
      <c r="C60" s="429">
        <v>14000</v>
      </c>
      <c r="D60" s="312">
        <v>14000</v>
      </c>
      <c r="E60" s="312" t="s">
        <v>359</v>
      </c>
      <c r="F60" s="312" t="s">
        <v>359</v>
      </c>
      <c r="G60" s="63"/>
      <c r="H60" s="73"/>
      <c r="I60" s="63"/>
      <c r="J60" s="64"/>
      <c r="K60" s="64"/>
      <c r="L60" s="121"/>
      <c r="M60" s="119"/>
      <c r="N60" s="64"/>
      <c r="O60" s="64"/>
      <c r="P60" s="73"/>
      <c r="Q60" s="63"/>
      <c r="R60" s="64"/>
      <c r="S60" s="119"/>
      <c r="T60" s="64"/>
      <c r="U60" s="119"/>
      <c r="V60" s="129">
        <v>14000</v>
      </c>
      <c r="W60" s="139"/>
      <c r="X60" s="140"/>
      <c r="Y60" s="140"/>
      <c r="Z60" s="141"/>
      <c r="AA60" s="142"/>
      <c r="AB60" s="143"/>
      <c r="AC60" s="143"/>
      <c r="AD60" s="144"/>
    </row>
    <row r="61" spans="1:30" ht="12.75">
      <c r="A61" s="52">
        <v>50</v>
      </c>
      <c r="B61" s="73" t="s">
        <v>111</v>
      </c>
      <c r="C61" s="436" t="s">
        <v>360</v>
      </c>
      <c r="D61" s="312" t="s">
        <v>359</v>
      </c>
      <c r="E61" s="312" t="s">
        <v>359</v>
      </c>
      <c r="F61" s="312" t="s">
        <v>359</v>
      </c>
      <c r="G61" s="63"/>
      <c r="H61" s="73"/>
      <c r="I61" s="63"/>
      <c r="J61" s="64"/>
      <c r="K61" s="64"/>
      <c r="L61" s="121"/>
      <c r="M61" s="119"/>
      <c r="N61" s="64"/>
      <c r="O61" s="64"/>
      <c r="P61" s="73"/>
      <c r="Q61" s="63"/>
      <c r="R61" s="64"/>
      <c r="S61" s="119"/>
      <c r="T61" s="64"/>
      <c r="U61" s="119"/>
      <c r="V61" s="126"/>
      <c r="W61" s="139"/>
      <c r="X61" s="140"/>
      <c r="Y61" s="140"/>
      <c r="Z61" s="141"/>
      <c r="AA61" s="142"/>
      <c r="AB61" s="143"/>
      <c r="AC61" s="143"/>
      <c r="AD61" s="144"/>
    </row>
    <row r="62" spans="1:30" ht="12.75">
      <c r="A62" s="52">
        <v>51</v>
      </c>
      <c r="B62" s="73" t="s">
        <v>112</v>
      </c>
      <c r="C62" s="436" t="s">
        <v>360</v>
      </c>
      <c r="D62" s="312" t="s">
        <v>359</v>
      </c>
      <c r="E62" s="312" t="s">
        <v>359</v>
      </c>
      <c r="F62" s="312" t="s">
        <v>359</v>
      </c>
      <c r="G62" s="63"/>
      <c r="H62" s="73"/>
      <c r="I62" s="63"/>
      <c r="J62" s="64"/>
      <c r="K62" s="64"/>
      <c r="L62" s="121"/>
      <c r="M62" s="119"/>
      <c r="N62" s="64"/>
      <c r="O62" s="64"/>
      <c r="P62" s="73"/>
      <c r="Q62" s="63"/>
      <c r="R62" s="64"/>
      <c r="S62" s="119"/>
      <c r="T62" s="64"/>
      <c r="U62" s="119"/>
      <c r="V62" s="126"/>
      <c r="W62" s="139"/>
      <c r="X62" s="140"/>
      <c r="Y62" s="140"/>
      <c r="Z62" s="141"/>
      <c r="AA62" s="142"/>
      <c r="AB62" s="143"/>
      <c r="AC62" s="143"/>
      <c r="AD62" s="144"/>
    </row>
    <row r="63" spans="1:30" ht="12.75">
      <c r="A63" s="52">
        <v>52</v>
      </c>
      <c r="B63" s="73" t="s">
        <v>113</v>
      </c>
      <c r="C63" s="436" t="s">
        <v>360</v>
      </c>
      <c r="D63" s="312" t="s">
        <v>359</v>
      </c>
      <c r="E63" s="312" t="s">
        <v>359</v>
      </c>
      <c r="F63" s="312" t="s">
        <v>359</v>
      </c>
      <c r="G63" s="63"/>
      <c r="H63" s="73"/>
      <c r="I63" s="63"/>
      <c r="J63" s="64"/>
      <c r="K63" s="64"/>
      <c r="L63" s="121"/>
      <c r="M63" s="119"/>
      <c r="N63" s="64"/>
      <c r="O63" s="64"/>
      <c r="P63" s="73"/>
      <c r="Q63" s="63"/>
      <c r="R63" s="64"/>
      <c r="S63" s="119"/>
      <c r="T63" s="64"/>
      <c r="U63" s="119"/>
      <c r="V63" s="126"/>
      <c r="W63" s="139"/>
      <c r="X63" s="140"/>
      <c r="Y63" s="140"/>
      <c r="Z63" s="141"/>
      <c r="AA63" s="142"/>
      <c r="AB63" s="143"/>
      <c r="AC63" s="143"/>
      <c r="AD63" s="144"/>
    </row>
    <row r="64" spans="1:30" ht="12.75">
      <c r="A64" s="52">
        <v>53</v>
      </c>
      <c r="B64" s="73" t="s">
        <v>114</v>
      </c>
      <c r="C64" s="429">
        <v>7.9</v>
      </c>
      <c r="D64" s="312">
        <v>8.2</v>
      </c>
      <c r="E64" s="312">
        <v>7.9</v>
      </c>
      <c r="F64" s="312">
        <v>13</v>
      </c>
      <c r="G64" s="63"/>
      <c r="H64" s="73"/>
      <c r="I64" s="63"/>
      <c r="J64" s="64"/>
      <c r="K64" s="64"/>
      <c r="L64" s="121"/>
      <c r="M64" s="119"/>
      <c r="N64" s="64"/>
      <c r="O64" s="64"/>
      <c r="P64" s="73"/>
      <c r="Q64" s="94">
        <v>19.491919596031096</v>
      </c>
      <c r="R64" s="95">
        <v>14.954316690526026</v>
      </c>
      <c r="S64" s="97">
        <v>13</v>
      </c>
      <c r="T64" s="75">
        <v>7.9</v>
      </c>
      <c r="U64" s="131"/>
      <c r="V64" s="128">
        <v>8.2</v>
      </c>
      <c r="W64" s="139"/>
      <c r="X64" s="140"/>
      <c r="Y64" s="140"/>
      <c r="Z64" s="141"/>
      <c r="AA64" s="142"/>
      <c r="AB64" s="143"/>
      <c r="AC64" s="143"/>
      <c r="AD64" s="144"/>
    </row>
    <row r="65" spans="1:30" ht="12.75">
      <c r="A65" s="52">
        <v>54</v>
      </c>
      <c r="B65" s="73" t="s">
        <v>115</v>
      </c>
      <c r="C65" s="429">
        <v>4600000</v>
      </c>
      <c r="D65" s="312">
        <v>4600000</v>
      </c>
      <c r="E65" s="312" t="s">
        <v>359</v>
      </c>
      <c r="F65" s="312" t="s">
        <v>359</v>
      </c>
      <c r="G65" s="63"/>
      <c r="H65" s="107"/>
      <c r="I65" s="63"/>
      <c r="J65" s="64"/>
      <c r="K65" s="64"/>
      <c r="L65" s="121"/>
      <c r="M65" s="119"/>
      <c r="N65" s="64"/>
      <c r="O65" s="64"/>
      <c r="P65" s="73"/>
      <c r="Q65" s="63"/>
      <c r="R65" s="64"/>
      <c r="S65" s="119"/>
      <c r="T65" s="64"/>
      <c r="U65" s="119"/>
      <c r="V65" s="129">
        <v>4600000</v>
      </c>
      <c r="W65" s="139"/>
      <c r="X65" s="140"/>
      <c r="Y65" s="140"/>
      <c r="Z65" s="141"/>
      <c r="AA65" s="142"/>
      <c r="AB65" s="143"/>
      <c r="AC65" s="143"/>
      <c r="AD65" s="144"/>
    </row>
    <row r="66" spans="1:30" ht="12.75">
      <c r="A66" s="52">
        <v>55</v>
      </c>
      <c r="B66" s="73" t="s">
        <v>116</v>
      </c>
      <c r="C66" s="429">
        <v>6.5</v>
      </c>
      <c r="D66" s="312">
        <v>6.5</v>
      </c>
      <c r="E66" s="312" t="s">
        <v>359</v>
      </c>
      <c r="F66" s="312" t="s">
        <v>359</v>
      </c>
      <c r="G66" s="63"/>
      <c r="H66" s="73"/>
      <c r="I66" s="63"/>
      <c r="J66" s="64"/>
      <c r="K66" s="64"/>
      <c r="L66" s="121"/>
      <c r="M66" s="119"/>
      <c r="N66" s="64"/>
      <c r="O66" s="64"/>
      <c r="P66" s="73"/>
      <c r="Q66" s="63"/>
      <c r="R66" s="64"/>
      <c r="S66" s="119"/>
      <c r="T66" s="64"/>
      <c r="U66" s="119"/>
      <c r="V66" s="128">
        <v>6.5</v>
      </c>
      <c r="W66" s="139"/>
      <c r="X66" s="140"/>
      <c r="Y66" s="140"/>
      <c r="Z66" s="141"/>
      <c r="AA66" s="142"/>
      <c r="AB66" s="143"/>
      <c r="AC66" s="143"/>
      <c r="AD66" s="144"/>
    </row>
    <row r="67" spans="1:30" ht="12.75">
      <c r="A67" s="52">
        <v>56</v>
      </c>
      <c r="B67" s="73" t="s">
        <v>117</v>
      </c>
      <c r="C67" s="429">
        <v>2700</v>
      </c>
      <c r="D67" s="312">
        <v>2700</v>
      </c>
      <c r="E67" s="312" t="s">
        <v>359</v>
      </c>
      <c r="F67" s="312" t="s">
        <v>359</v>
      </c>
      <c r="G67" s="63"/>
      <c r="H67" s="73"/>
      <c r="I67" s="63"/>
      <c r="J67" s="64"/>
      <c r="K67" s="64"/>
      <c r="L67" s="121"/>
      <c r="M67" s="119"/>
      <c r="N67" s="64"/>
      <c r="O67" s="64"/>
      <c r="P67" s="73"/>
      <c r="Q67" s="63"/>
      <c r="R67" s="64"/>
      <c r="S67" s="119"/>
      <c r="T67" s="64"/>
      <c r="U67" s="119"/>
      <c r="V67" s="129">
        <v>2700</v>
      </c>
      <c r="W67" s="139"/>
      <c r="X67" s="140"/>
      <c r="Y67" s="140"/>
      <c r="Z67" s="141"/>
      <c r="AA67" s="142"/>
      <c r="AB67" s="143"/>
      <c r="AC67" s="143"/>
      <c r="AD67" s="144"/>
    </row>
    <row r="68" spans="1:30" ht="12.75">
      <c r="A68" s="52">
        <v>57</v>
      </c>
      <c r="B68" s="73" t="s">
        <v>118</v>
      </c>
      <c r="C68" s="436" t="s">
        <v>360</v>
      </c>
      <c r="D68" s="312" t="s">
        <v>359</v>
      </c>
      <c r="E68" s="312" t="s">
        <v>359</v>
      </c>
      <c r="F68" s="312" t="s">
        <v>359</v>
      </c>
      <c r="G68" s="63"/>
      <c r="H68" s="73"/>
      <c r="I68" s="63"/>
      <c r="J68" s="64"/>
      <c r="K68" s="64"/>
      <c r="L68" s="121"/>
      <c r="M68" s="119"/>
      <c r="N68" s="64"/>
      <c r="O68" s="64"/>
      <c r="P68" s="73"/>
      <c r="Q68" s="63"/>
      <c r="R68" s="64"/>
      <c r="S68" s="119"/>
      <c r="T68" s="64"/>
      <c r="U68" s="119"/>
      <c r="V68" s="126"/>
      <c r="W68" s="139"/>
      <c r="X68" s="140"/>
      <c r="Y68" s="140"/>
      <c r="Z68" s="141"/>
      <c r="AA68" s="142"/>
      <c r="AB68" s="143"/>
      <c r="AC68" s="143"/>
      <c r="AD68" s="144"/>
    </row>
    <row r="69" spans="1:30" ht="12.75">
      <c r="A69" s="52">
        <v>58</v>
      </c>
      <c r="B69" s="73" t="s">
        <v>119</v>
      </c>
      <c r="C69" s="429">
        <v>110000</v>
      </c>
      <c r="D69" s="312">
        <v>110000</v>
      </c>
      <c r="E69" s="312" t="s">
        <v>359</v>
      </c>
      <c r="F69" s="312" t="s">
        <v>359</v>
      </c>
      <c r="G69" s="63"/>
      <c r="H69" s="73"/>
      <c r="I69" s="63"/>
      <c r="J69" s="64"/>
      <c r="K69" s="64"/>
      <c r="L69" s="121"/>
      <c r="M69" s="119"/>
      <c r="N69" s="64"/>
      <c r="O69" s="64"/>
      <c r="P69" s="73"/>
      <c r="Q69" s="63"/>
      <c r="R69" s="64"/>
      <c r="S69" s="119"/>
      <c r="T69" s="64"/>
      <c r="U69" s="119"/>
      <c r="V69" s="129">
        <v>110000</v>
      </c>
      <c r="W69" s="139"/>
      <c r="X69" s="140"/>
      <c r="Y69" s="140"/>
      <c r="Z69" s="141"/>
      <c r="AA69" s="142"/>
      <c r="AB69" s="143"/>
      <c r="AC69" s="143"/>
      <c r="AD69" s="144"/>
    </row>
    <row r="70" spans="1:30" ht="12.75">
      <c r="A70" s="52">
        <v>59</v>
      </c>
      <c r="B70" s="73" t="s">
        <v>120</v>
      </c>
      <c r="C70" s="429">
        <v>0.00054</v>
      </c>
      <c r="D70" s="312">
        <v>0.00054</v>
      </c>
      <c r="E70" s="312" t="s">
        <v>359</v>
      </c>
      <c r="F70" s="312" t="s">
        <v>359</v>
      </c>
      <c r="G70" s="63"/>
      <c r="H70" s="73"/>
      <c r="I70" s="63"/>
      <c r="J70" s="64"/>
      <c r="K70" s="64"/>
      <c r="L70" s="121"/>
      <c r="M70" s="119"/>
      <c r="N70" s="64"/>
      <c r="O70" s="64"/>
      <c r="P70" s="73"/>
      <c r="Q70" s="63"/>
      <c r="R70" s="64"/>
      <c r="S70" s="119"/>
      <c r="T70" s="64"/>
      <c r="U70" s="119"/>
      <c r="V70" s="132">
        <v>0.00054</v>
      </c>
      <c r="W70" s="139"/>
      <c r="X70" s="140"/>
      <c r="Y70" s="140"/>
      <c r="Z70" s="141"/>
      <c r="AA70" s="142"/>
      <c r="AB70" s="143"/>
      <c r="AC70" s="143"/>
      <c r="AD70" s="144"/>
    </row>
    <row r="71" spans="1:30" ht="12.75">
      <c r="A71" s="52">
        <v>60</v>
      </c>
      <c r="B71" s="73" t="s">
        <v>121</v>
      </c>
      <c r="C71" s="429">
        <v>0.049</v>
      </c>
      <c r="D71" s="312">
        <v>0.049</v>
      </c>
      <c r="E71" s="312" t="s">
        <v>359</v>
      </c>
      <c r="F71" s="312" t="s">
        <v>359</v>
      </c>
      <c r="G71" s="63"/>
      <c r="H71" s="133"/>
      <c r="I71" s="134"/>
      <c r="J71" s="135"/>
      <c r="K71" s="135"/>
      <c r="L71" s="136"/>
      <c r="M71" s="137"/>
      <c r="N71" s="135"/>
      <c r="O71" s="135"/>
      <c r="P71" s="133"/>
      <c r="Q71" s="134"/>
      <c r="R71" s="135"/>
      <c r="S71" s="137"/>
      <c r="T71" s="135"/>
      <c r="U71" s="119"/>
      <c r="V71" s="138">
        <v>0.049</v>
      </c>
      <c r="W71" s="139"/>
      <c r="X71" s="140"/>
      <c r="Y71" s="140"/>
      <c r="Z71" s="141"/>
      <c r="AA71" s="142"/>
      <c r="AB71" s="143"/>
      <c r="AC71" s="143"/>
      <c r="AD71" s="144"/>
    </row>
    <row r="72" spans="1:30" ht="12.75">
      <c r="A72" s="52">
        <v>61</v>
      </c>
      <c r="B72" s="73" t="s">
        <v>122</v>
      </c>
      <c r="C72" s="429">
        <v>0.049</v>
      </c>
      <c r="D72" s="312">
        <v>0.049</v>
      </c>
      <c r="E72" s="312" t="s">
        <v>359</v>
      </c>
      <c r="F72" s="312" t="s">
        <v>359</v>
      </c>
      <c r="G72" s="63"/>
      <c r="H72" s="133"/>
      <c r="I72" s="134"/>
      <c r="J72" s="135"/>
      <c r="K72" s="135"/>
      <c r="L72" s="136"/>
      <c r="M72" s="137"/>
      <c r="N72" s="135"/>
      <c r="O72" s="135"/>
      <c r="P72" s="133"/>
      <c r="Q72" s="134"/>
      <c r="R72" s="135"/>
      <c r="S72" s="137"/>
      <c r="T72" s="135"/>
      <c r="U72" s="119"/>
      <c r="V72" s="138">
        <v>0.049</v>
      </c>
      <c r="W72" s="139"/>
      <c r="X72" s="140"/>
      <c r="Y72" s="140"/>
      <c r="Z72" s="141"/>
      <c r="AA72" s="142"/>
      <c r="AB72" s="143"/>
      <c r="AC72" s="143"/>
      <c r="AD72" s="144"/>
    </row>
    <row r="73" spans="1:30" ht="12.75">
      <c r="A73" s="52">
        <v>62</v>
      </c>
      <c r="B73" s="73" t="s">
        <v>123</v>
      </c>
      <c r="C73" s="429">
        <v>0.049</v>
      </c>
      <c r="D73" s="312">
        <v>0.049</v>
      </c>
      <c r="E73" s="312" t="s">
        <v>359</v>
      </c>
      <c r="F73" s="312" t="s">
        <v>359</v>
      </c>
      <c r="G73" s="63"/>
      <c r="H73" s="133"/>
      <c r="I73" s="134"/>
      <c r="J73" s="135"/>
      <c r="K73" s="135"/>
      <c r="L73" s="136"/>
      <c r="M73" s="137"/>
      <c r="N73" s="135"/>
      <c r="O73" s="135"/>
      <c r="P73" s="133"/>
      <c r="Q73" s="134"/>
      <c r="R73" s="135"/>
      <c r="S73" s="137"/>
      <c r="T73" s="135"/>
      <c r="U73" s="119"/>
      <c r="V73" s="138">
        <v>0.049</v>
      </c>
      <c r="W73" s="139"/>
      <c r="X73" s="140"/>
      <c r="Y73" s="140"/>
      <c r="Z73" s="141"/>
      <c r="AA73" s="142"/>
      <c r="AB73" s="143"/>
      <c r="AC73" s="143"/>
      <c r="AD73" s="144"/>
    </row>
    <row r="74" spans="1:30" ht="12.75">
      <c r="A74" s="52">
        <v>63</v>
      </c>
      <c r="B74" s="73" t="s">
        <v>124</v>
      </c>
      <c r="C74" s="436" t="s">
        <v>360</v>
      </c>
      <c r="D74" s="312" t="s">
        <v>359</v>
      </c>
      <c r="E74" s="312" t="s">
        <v>359</v>
      </c>
      <c r="F74" s="312" t="s">
        <v>359</v>
      </c>
      <c r="G74" s="63"/>
      <c r="H74" s="73"/>
      <c r="I74" s="63"/>
      <c r="J74" s="64"/>
      <c r="K74" s="64"/>
      <c r="L74" s="121"/>
      <c r="M74" s="119"/>
      <c r="N74" s="64"/>
      <c r="O74" s="64"/>
      <c r="P74" s="73"/>
      <c r="Q74" s="63"/>
      <c r="R74" s="64"/>
      <c r="S74" s="119"/>
      <c r="T74" s="64"/>
      <c r="U74" s="119"/>
      <c r="V74" s="130"/>
      <c r="W74" s="139"/>
      <c r="X74" s="140"/>
      <c r="Y74" s="140"/>
      <c r="Z74" s="141"/>
      <c r="AA74" s="142"/>
      <c r="AB74" s="143"/>
      <c r="AC74" s="143"/>
      <c r="AD74" s="144"/>
    </row>
    <row r="75" spans="1:30" ht="12.75">
      <c r="A75" s="52">
        <v>64</v>
      </c>
      <c r="B75" s="73" t="s">
        <v>125</v>
      </c>
      <c r="C75" s="429">
        <v>0.049</v>
      </c>
      <c r="D75" s="312">
        <v>0.049</v>
      </c>
      <c r="E75" s="312" t="s">
        <v>359</v>
      </c>
      <c r="F75" s="312" t="s">
        <v>359</v>
      </c>
      <c r="G75" s="63"/>
      <c r="H75" s="133"/>
      <c r="I75" s="134"/>
      <c r="J75" s="135"/>
      <c r="K75" s="135"/>
      <c r="L75" s="136"/>
      <c r="M75" s="137"/>
      <c r="N75" s="135"/>
      <c r="O75" s="135"/>
      <c r="P75" s="133"/>
      <c r="Q75" s="134"/>
      <c r="R75" s="135"/>
      <c r="S75" s="137"/>
      <c r="T75" s="135"/>
      <c r="U75" s="119"/>
      <c r="V75" s="138">
        <v>0.049</v>
      </c>
      <c r="W75" s="139"/>
      <c r="X75" s="140"/>
      <c r="Y75" s="140"/>
      <c r="Z75" s="141"/>
      <c r="AA75" s="142"/>
      <c r="AB75" s="143"/>
      <c r="AC75" s="143"/>
      <c r="AD75" s="144"/>
    </row>
    <row r="76" spans="1:30" ht="12.75">
      <c r="A76" s="52">
        <v>65</v>
      </c>
      <c r="B76" s="73" t="s">
        <v>126</v>
      </c>
      <c r="C76" s="436" t="s">
        <v>360</v>
      </c>
      <c r="D76" s="312" t="s">
        <v>359</v>
      </c>
      <c r="E76" s="312" t="s">
        <v>359</v>
      </c>
      <c r="F76" s="312" t="s">
        <v>359</v>
      </c>
      <c r="G76" s="63"/>
      <c r="H76" s="73"/>
      <c r="I76" s="63"/>
      <c r="J76" s="64"/>
      <c r="K76" s="64"/>
      <c r="L76" s="121"/>
      <c r="M76" s="119"/>
      <c r="N76" s="64"/>
      <c r="O76" s="64"/>
      <c r="P76" s="73"/>
      <c r="Q76" s="63"/>
      <c r="R76" s="64"/>
      <c r="S76" s="119"/>
      <c r="T76" s="64"/>
      <c r="U76" s="119"/>
      <c r="V76" s="130"/>
      <c r="W76" s="139"/>
      <c r="X76" s="140"/>
      <c r="Y76" s="140"/>
      <c r="Z76" s="141"/>
      <c r="AA76" s="142"/>
      <c r="AB76" s="143"/>
      <c r="AC76" s="143"/>
      <c r="AD76" s="144"/>
    </row>
    <row r="77" spans="1:30" ht="12.75">
      <c r="A77" s="52">
        <v>66</v>
      </c>
      <c r="B77" s="73" t="s">
        <v>127</v>
      </c>
      <c r="C77" s="429">
        <v>1.4</v>
      </c>
      <c r="D77" s="312">
        <v>1.4</v>
      </c>
      <c r="E77" s="312" t="s">
        <v>359</v>
      </c>
      <c r="F77" s="312" t="s">
        <v>359</v>
      </c>
      <c r="G77" s="63"/>
      <c r="H77" s="73"/>
      <c r="I77" s="63"/>
      <c r="J77" s="64"/>
      <c r="K77" s="64"/>
      <c r="L77" s="121"/>
      <c r="M77" s="119"/>
      <c r="N77" s="64"/>
      <c r="O77" s="64"/>
      <c r="P77" s="73"/>
      <c r="Q77" s="63"/>
      <c r="R77" s="64"/>
      <c r="S77" s="119"/>
      <c r="T77" s="64"/>
      <c r="U77" s="119"/>
      <c r="V77" s="128">
        <v>1.4</v>
      </c>
      <c r="W77" s="139"/>
      <c r="X77" s="140"/>
      <c r="Y77" s="140"/>
      <c r="Z77" s="141"/>
      <c r="AA77" s="142"/>
      <c r="AB77" s="143"/>
      <c r="AC77" s="143"/>
      <c r="AD77" s="144"/>
    </row>
    <row r="78" spans="1:30" ht="12.75">
      <c r="A78" s="52">
        <v>67</v>
      </c>
      <c r="B78" s="73" t="s">
        <v>128</v>
      </c>
      <c r="C78" s="429">
        <v>170000</v>
      </c>
      <c r="D78" s="312">
        <v>170000</v>
      </c>
      <c r="E78" s="312" t="s">
        <v>359</v>
      </c>
      <c r="F78" s="312" t="s">
        <v>359</v>
      </c>
      <c r="G78" s="63"/>
      <c r="H78" s="73"/>
      <c r="I78" s="63"/>
      <c r="J78" s="64"/>
      <c r="K78" s="64"/>
      <c r="L78" s="121"/>
      <c r="M78" s="119"/>
      <c r="N78" s="64"/>
      <c r="O78" s="64"/>
      <c r="P78" s="73"/>
      <c r="Q78" s="63"/>
      <c r="R78" s="64"/>
      <c r="S78" s="119"/>
      <c r="T78" s="64"/>
      <c r="U78" s="119"/>
      <c r="V78" s="129">
        <v>170000</v>
      </c>
      <c r="W78" s="139"/>
      <c r="X78" s="140"/>
      <c r="Y78" s="140"/>
      <c r="Z78" s="141"/>
      <c r="AA78" s="142"/>
      <c r="AB78" s="143"/>
      <c r="AC78" s="143"/>
      <c r="AD78" s="144"/>
    </row>
    <row r="79" spans="1:30" ht="12.75">
      <c r="A79" s="52">
        <v>68</v>
      </c>
      <c r="B79" s="73" t="s">
        <v>129</v>
      </c>
      <c r="C79" s="429">
        <v>5.9</v>
      </c>
      <c r="D79" s="312">
        <v>5.9</v>
      </c>
      <c r="E79" s="312" t="s">
        <v>359</v>
      </c>
      <c r="F79" s="312" t="s">
        <v>359</v>
      </c>
      <c r="G79" s="63"/>
      <c r="H79" s="73"/>
      <c r="I79" s="63"/>
      <c r="J79" s="64"/>
      <c r="K79" s="64"/>
      <c r="L79" s="121"/>
      <c r="M79" s="119"/>
      <c r="N79" s="64"/>
      <c r="O79" s="64"/>
      <c r="P79" s="73"/>
      <c r="Q79" s="63"/>
      <c r="R79" s="64"/>
      <c r="S79" s="119"/>
      <c r="T79" s="64"/>
      <c r="U79" s="119"/>
      <c r="V79" s="128">
        <v>5.9</v>
      </c>
      <c r="W79" s="139"/>
      <c r="X79" s="140"/>
      <c r="Y79" s="140"/>
      <c r="Z79" s="141"/>
      <c r="AA79" s="142"/>
      <c r="AB79" s="143"/>
      <c r="AC79" s="143"/>
      <c r="AD79" s="144"/>
    </row>
    <row r="80" spans="1:30" ht="12.75">
      <c r="A80" s="52">
        <v>69</v>
      </c>
      <c r="B80" s="73" t="s">
        <v>130</v>
      </c>
      <c r="C80" s="436" t="s">
        <v>360</v>
      </c>
      <c r="D80" s="312" t="s">
        <v>359</v>
      </c>
      <c r="E80" s="312" t="s">
        <v>359</v>
      </c>
      <c r="F80" s="312" t="s">
        <v>359</v>
      </c>
      <c r="G80" s="63"/>
      <c r="H80" s="73"/>
      <c r="I80" s="63"/>
      <c r="J80" s="64"/>
      <c r="K80" s="64"/>
      <c r="L80" s="121"/>
      <c r="M80" s="119"/>
      <c r="N80" s="64"/>
      <c r="O80" s="64"/>
      <c r="P80" s="73"/>
      <c r="Q80" s="63"/>
      <c r="R80" s="64"/>
      <c r="S80" s="119"/>
      <c r="T80" s="64"/>
      <c r="U80" s="119"/>
      <c r="V80" s="130"/>
      <c r="W80" s="139"/>
      <c r="X80" s="140"/>
      <c r="Y80" s="140"/>
      <c r="Z80" s="141"/>
      <c r="AA80" s="142"/>
      <c r="AB80" s="143"/>
      <c r="AC80" s="143"/>
      <c r="AD80" s="144"/>
    </row>
    <row r="81" spans="1:30" ht="12.75">
      <c r="A81" s="52">
        <v>70</v>
      </c>
      <c r="B81" s="73" t="s">
        <v>131</v>
      </c>
      <c r="C81" s="429">
        <v>5200</v>
      </c>
      <c r="D81" s="312">
        <v>5200</v>
      </c>
      <c r="E81" s="312" t="s">
        <v>359</v>
      </c>
      <c r="F81" s="312" t="s">
        <v>359</v>
      </c>
      <c r="G81" s="63"/>
      <c r="H81" s="73"/>
      <c r="I81" s="63"/>
      <c r="J81" s="64"/>
      <c r="K81" s="64"/>
      <c r="L81" s="121"/>
      <c r="M81" s="119"/>
      <c r="N81" s="64"/>
      <c r="O81" s="64"/>
      <c r="P81" s="73"/>
      <c r="Q81" s="63"/>
      <c r="R81" s="64"/>
      <c r="S81" s="119"/>
      <c r="T81" s="64"/>
      <c r="U81" s="119"/>
      <c r="V81" s="129">
        <v>5200</v>
      </c>
      <c r="W81" s="139"/>
      <c r="X81" s="140"/>
      <c r="Y81" s="140"/>
      <c r="Z81" s="141"/>
      <c r="AA81" s="142"/>
      <c r="AB81" s="143"/>
      <c r="AC81" s="143"/>
      <c r="AD81" s="144"/>
    </row>
    <row r="82" spans="1:30" ht="12.75">
      <c r="A82" s="52">
        <v>71</v>
      </c>
      <c r="B82" s="73" t="s">
        <v>132</v>
      </c>
      <c r="C82" s="429">
        <v>4300</v>
      </c>
      <c r="D82" s="312">
        <v>4300</v>
      </c>
      <c r="E82" s="312" t="s">
        <v>359</v>
      </c>
      <c r="F82" s="312" t="s">
        <v>359</v>
      </c>
      <c r="G82" s="63"/>
      <c r="H82" s="73"/>
      <c r="I82" s="63"/>
      <c r="J82" s="64"/>
      <c r="K82" s="64"/>
      <c r="L82" s="121"/>
      <c r="M82" s="119"/>
      <c r="N82" s="64"/>
      <c r="O82" s="64"/>
      <c r="P82" s="73"/>
      <c r="Q82" s="63"/>
      <c r="R82" s="64"/>
      <c r="S82" s="119"/>
      <c r="T82" s="64"/>
      <c r="U82" s="119"/>
      <c r="V82" s="129">
        <v>4300</v>
      </c>
      <c r="W82" s="139"/>
      <c r="X82" s="140"/>
      <c r="Y82" s="140"/>
      <c r="Z82" s="141"/>
      <c r="AA82" s="142"/>
      <c r="AB82" s="143"/>
      <c r="AC82" s="143"/>
      <c r="AD82" s="144"/>
    </row>
    <row r="83" spans="1:30" ht="12.75">
      <c r="A83" s="52">
        <v>72</v>
      </c>
      <c r="B83" s="73" t="s">
        <v>133</v>
      </c>
      <c r="C83" s="436" t="s">
        <v>360</v>
      </c>
      <c r="D83" s="312" t="s">
        <v>359</v>
      </c>
      <c r="E83" s="312" t="s">
        <v>359</v>
      </c>
      <c r="F83" s="312" t="s">
        <v>359</v>
      </c>
      <c r="G83" s="63"/>
      <c r="H83" s="73"/>
      <c r="I83" s="63"/>
      <c r="J83" s="64"/>
      <c r="K83" s="64"/>
      <c r="L83" s="121"/>
      <c r="M83" s="119"/>
      <c r="N83" s="64"/>
      <c r="O83" s="64"/>
      <c r="P83" s="73"/>
      <c r="Q83" s="63"/>
      <c r="R83" s="64"/>
      <c r="S83" s="119"/>
      <c r="T83" s="64"/>
      <c r="U83" s="119"/>
      <c r="V83" s="130"/>
      <c r="W83" s="139"/>
      <c r="X83" s="140"/>
      <c r="Y83" s="140"/>
      <c r="Z83" s="141"/>
      <c r="AA83" s="142"/>
      <c r="AB83" s="143"/>
      <c r="AC83" s="143"/>
      <c r="AD83" s="144"/>
    </row>
    <row r="84" spans="1:30" ht="12.75">
      <c r="A84" s="146">
        <v>73</v>
      </c>
      <c r="B84" s="73" t="s">
        <v>134</v>
      </c>
      <c r="C84" s="429">
        <v>0.049</v>
      </c>
      <c r="D84" s="312">
        <v>0.049</v>
      </c>
      <c r="E84" s="312" t="s">
        <v>359</v>
      </c>
      <c r="F84" s="312" t="s">
        <v>359</v>
      </c>
      <c r="G84" s="63"/>
      <c r="H84" s="133"/>
      <c r="I84" s="134"/>
      <c r="J84" s="135"/>
      <c r="K84" s="135"/>
      <c r="L84" s="136"/>
      <c r="M84" s="137"/>
      <c r="N84" s="135"/>
      <c r="O84" s="135"/>
      <c r="P84" s="133"/>
      <c r="Q84" s="134"/>
      <c r="R84" s="135"/>
      <c r="S84" s="137"/>
      <c r="T84" s="135"/>
      <c r="U84" s="119"/>
      <c r="V84" s="138">
        <v>0.049</v>
      </c>
      <c r="W84" s="139"/>
      <c r="X84" s="140"/>
      <c r="Y84" s="140"/>
      <c r="Z84" s="141"/>
      <c r="AA84" s="142"/>
      <c r="AB84" s="143"/>
      <c r="AC84" s="143"/>
      <c r="AD84" s="144"/>
    </row>
    <row r="85" spans="1:30" ht="12.75">
      <c r="A85" s="146">
        <v>74</v>
      </c>
      <c r="B85" s="73" t="s">
        <v>135</v>
      </c>
      <c r="C85" s="429">
        <v>0.049</v>
      </c>
      <c r="D85" s="312">
        <v>0.049</v>
      </c>
      <c r="E85" s="312" t="s">
        <v>359</v>
      </c>
      <c r="F85" s="312" t="s">
        <v>359</v>
      </c>
      <c r="G85" s="63"/>
      <c r="H85" s="133"/>
      <c r="I85" s="134"/>
      <c r="J85" s="135"/>
      <c r="K85" s="135"/>
      <c r="L85" s="136"/>
      <c r="M85" s="137"/>
      <c r="N85" s="135"/>
      <c r="O85" s="135"/>
      <c r="P85" s="133"/>
      <c r="Q85" s="134"/>
      <c r="R85" s="135"/>
      <c r="S85" s="137"/>
      <c r="T85" s="135"/>
      <c r="U85" s="119"/>
      <c r="V85" s="138">
        <v>0.049</v>
      </c>
      <c r="W85" s="139"/>
      <c r="X85" s="140"/>
      <c r="Y85" s="140"/>
      <c r="Z85" s="141"/>
      <c r="AA85" s="142"/>
      <c r="AB85" s="143"/>
      <c r="AC85" s="143"/>
      <c r="AD85" s="144"/>
    </row>
    <row r="86" spans="1:30" ht="12.75">
      <c r="A86" s="52">
        <v>75</v>
      </c>
      <c r="B86" s="73" t="s">
        <v>136</v>
      </c>
      <c r="C86" s="429">
        <v>17000</v>
      </c>
      <c r="D86" s="312">
        <v>17000</v>
      </c>
      <c r="E86" s="312" t="s">
        <v>359</v>
      </c>
      <c r="F86" s="312" t="s">
        <v>359</v>
      </c>
      <c r="G86" s="63"/>
      <c r="H86" s="73"/>
      <c r="I86" s="63"/>
      <c r="J86" s="64"/>
      <c r="K86" s="64"/>
      <c r="L86" s="121"/>
      <c r="M86" s="119"/>
      <c r="N86" s="64"/>
      <c r="O86" s="64"/>
      <c r="P86" s="73"/>
      <c r="Q86" s="63"/>
      <c r="R86" s="64"/>
      <c r="S86" s="119"/>
      <c r="T86" s="64"/>
      <c r="U86" s="119"/>
      <c r="V86" s="129">
        <v>17000</v>
      </c>
      <c r="W86" s="139"/>
      <c r="X86" s="140"/>
      <c r="Y86" s="140"/>
      <c r="Z86" s="141"/>
      <c r="AA86" s="142"/>
      <c r="AB86" s="143"/>
      <c r="AC86" s="143"/>
      <c r="AD86" s="144"/>
    </row>
    <row r="87" spans="1:30" ht="12.75">
      <c r="A87" s="52">
        <v>76</v>
      </c>
      <c r="B87" s="73" t="s">
        <v>137</v>
      </c>
      <c r="C87" s="429">
        <v>2600</v>
      </c>
      <c r="D87" s="312">
        <v>2600</v>
      </c>
      <c r="E87" s="312" t="s">
        <v>359</v>
      </c>
      <c r="F87" s="312" t="s">
        <v>359</v>
      </c>
      <c r="G87" s="63"/>
      <c r="H87" s="73"/>
      <c r="I87" s="63"/>
      <c r="J87" s="64"/>
      <c r="K87" s="64"/>
      <c r="L87" s="121"/>
      <c r="M87" s="119"/>
      <c r="N87" s="64"/>
      <c r="O87" s="64"/>
      <c r="P87" s="73"/>
      <c r="Q87" s="63"/>
      <c r="R87" s="64"/>
      <c r="S87" s="119"/>
      <c r="T87" s="64"/>
      <c r="U87" s="119"/>
      <c r="V87" s="129">
        <v>2600</v>
      </c>
      <c r="W87" s="139"/>
      <c r="X87" s="140"/>
      <c r="Y87" s="140"/>
      <c r="Z87" s="141"/>
      <c r="AA87" s="142"/>
      <c r="AB87" s="143"/>
      <c r="AC87" s="143"/>
      <c r="AD87" s="144"/>
    </row>
    <row r="88" spans="1:30" ht="12.75">
      <c r="A88" s="52">
        <v>77</v>
      </c>
      <c r="B88" s="73" t="s">
        <v>138</v>
      </c>
      <c r="C88" s="429">
        <v>2600</v>
      </c>
      <c r="D88" s="312">
        <v>2600</v>
      </c>
      <c r="E88" s="312" t="s">
        <v>359</v>
      </c>
      <c r="F88" s="312" t="s">
        <v>359</v>
      </c>
      <c r="G88" s="63"/>
      <c r="H88" s="73"/>
      <c r="I88" s="63"/>
      <c r="J88" s="64"/>
      <c r="K88" s="64"/>
      <c r="L88" s="121"/>
      <c r="M88" s="119"/>
      <c r="N88" s="64"/>
      <c r="O88" s="64"/>
      <c r="P88" s="73"/>
      <c r="Q88" s="63"/>
      <c r="R88" s="64"/>
      <c r="S88" s="119"/>
      <c r="T88" s="64"/>
      <c r="U88" s="119"/>
      <c r="V88" s="129">
        <v>2600</v>
      </c>
      <c r="W88" s="139"/>
      <c r="X88" s="140"/>
      <c r="Y88" s="140"/>
      <c r="Z88" s="141"/>
      <c r="AA88" s="142"/>
      <c r="AB88" s="143"/>
      <c r="AC88" s="143"/>
      <c r="AD88" s="144"/>
    </row>
    <row r="89" spans="1:30" ht="12.75">
      <c r="A89" s="52">
        <v>78</v>
      </c>
      <c r="B89" s="73" t="s">
        <v>139</v>
      </c>
      <c r="C89" s="429">
        <v>0.077</v>
      </c>
      <c r="D89" s="312">
        <v>0.077</v>
      </c>
      <c r="E89" s="312" t="s">
        <v>359</v>
      </c>
      <c r="F89" s="312" t="s">
        <v>359</v>
      </c>
      <c r="G89" s="63"/>
      <c r="H89" s="73"/>
      <c r="I89" s="63"/>
      <c r="J89" s="64"/>
      <c r="K89" s="64"/>
      <c r="L89" s="121"/>
      <c r="M89" s="119"/>
      <c r="N89" s="64"/>
      <c r="O89" s="64"/>
      <c r="P89" s="73"/>
      <c r="Q89" s="63"/>
      <c r="R89" s="64"/>
      <c r="S89" s="119"/>
      <c r="T89" s="64"/>
      <c r="U89" s="119"/>
      <c r="V89" s="138">
        <v>0.077</v>
      </c>
      <c r="W89" s="139"/>
      <c r="X89" s="140"/>
      <c r="Y89" s="140"/>
      <c r="Z89" s="141"/>
      <c r="AA89" s="142"/>
      <c r="AB89" s="143"/>
      <c r="AC89" s="143"/>
      <c r="AD89" s="144"/>
    </row>
    <row r="90" spans="1:30" ht="12.75">
      <c r="A90" s="52">
        <v>79</v>
      </c>
      <c r="B90" s="73" t="s">
        <v>140</v>
      </c>
      <c r="C90" s="429">
        <v>120000</v>
      </c>
      <c r="D90" s="312">
        <v>120000</v>
      </c>
      <c r="E90" s="312" t="s">
        <v>359</v>
      </c>
      <c r="F90" s="312" t="s">
        <v>359</v>
      </c>
      <c r="G90" s="63"/>
      <c r="H90" s="73"/>
      <c r="I90" s="63"/>
      <c r="J90" s="64"/>
      <c r="K90" s="64"/>
      <c r="L90" s="121"/>
      <c r="M90" s="119"/>
      <c r="N90" s="64"/>
      <c r="O90" s="64"/>
      <c r="P90" s="73"/>
      <c r="Q90" s="63"/>
      <c r="R90" s="64"/>
      <c r="S90" s="119"/>
      <c r="T90" s="64"/>
      <c r="U90" s="119"/>
      <c r="V90" s="129">
        <v>120000</v>
      </c>
      <c r="W90" s="139"/>
      <c r="X90" s="140"/>
      <c r="Y90" s="140"/>
      <c r="Z90" s="141"/>
      <c r="AA90" s="142"/>
      <c r="AB90" s="143"/>
      <c r="AC90" s="143"/>
      <c r="AD90" s="144"/>
    </row>
    <row r="91" spans="1:30" ht="12.75">
      <c r="A91" s="52">
        <v>80</v>
      </c>
      <c r="B91" s="73" t="s">
        <v>141</v>
      </c>
      <c r="C91" s="429">
        <v>2900000</v>
      </c>
      <c r="D91" s="312">
        <v>2900000</v>
      </c>
      <c r="E91" s="312" t="s">
        <v>359</v>
      </c>
      <c r="F91" s="312" t="s">
        <v>359</v>
      </c>
      <c r="G91" s="63"/>
      <c r="H91" s="73"/>
      <c r="I91" s="63"/>
      <c r="J91" s="64"/>
      <c r="K91" s="64"/>
      <c r="L91" s="121"/>
      <c r="M91" s="119"/>
      <c r="N91" s="64"/>
      <c r="O91" s="64"/>
      <c r="P91" s="73"/>
      <c r="Q91" s="63"/>
      <c r="R91" s="64"/>
      <c r="S91" s="119"/>
      <c r="T91" s="64"/>
      <c r="U91" s="119"/>
      <c r="V91" s="129">
        <v>2900000</v>
      </c>
      <c r="W91" s="139"/>
      <c r="X91" s="140"/>
      <c r="Y91" s="140"/>
      <c r="Z91" s="141"/>
      <c r="AA91" s="142"/>
      <c r="AB91" s="143"/>
      <c r="AC91" s="143"/>
      <c r="AD91" s="144"/>
    </row>
    <row r="92" spans="1:30" ht="12.75">
      <c r="A92" s="52">
        <v>81</v>
      </c>
      <c r="B92" s="73" t="s">
        <v>142</v>
      </c>
      <c r="C92" s="429">
        <v>12000</v>
      </c>
      <c r="D92" s="312">
        <v>12000</v>
      </c>
      <c r="E92" s="312" t="s">
        <v>359</v>
      </c>
      <c r="F92" s="312" t="s">
        <v>359</v>
      </c>
      <c r="G92" s="63"/>
      <c r="H92" s="73"/>
      <c r="I92" s="63"/>
      <c r="J92" s="64"/>
      <c r="K92" s="64"/>
      <c r="L92" s="121"/>
      <c r="M92" s="119"/>
      <c r="N92" s="64"/>
      <c r="O92" s="64"/>
      <c r="P92" s="73"/>
      <c r="Q92" s="63"/>
      <c r="R92" s="64"/>
      <c r="S92" s="119"/>
      <c r="T92" s="64"/>
      <c r="U92" s="119"/>
      <c r="V92" s="129">
        <v>12000</v>
      </c>
      <c r="W92" s="139"/>
      <c r="X92" s="140"/>
      <c r="Y92" s="140"/>
      <c r="Z92" s="141"/>
      <c r="AA92" s="142"/>
      <c r="AB92" s="143"/>
      <c r="AC92" s="143"/>
      <c r="AD92" s="144"/>
    </row>
    <row r="93" spans="1:30" ht="12.75">
      <c r="A93" s="52">
        <v>82</v>
      </c>
      <c r="B93" s="73" t="s">
        <v>143</v>
      </c>
      <c r="C93" s="429">
        <v>9.1</v>
      </c>
      <c r="D93" s="312">
        <v>9.1</v>
      </c>
      <c r="E93" s="312" t="s">
        <v>359</v>
      </c>
      <c r="F93" s="312" t="s">
        <v>359</v>
      </c>
      <c r="G93" s="63"/>
      <c r="H93" s="73"/>
      <c r="I93" s="63"/>
      <c r="J93" s="64"/>
      <c r="K93" s="64"/>
      <c r="L93" s="121"/>
      <c r="M93" s="119"/>
      <c r="N93" s="64"/>
      <c r="O93" s="64"/>
      <c r="P93" s="73"/>
      <c r="Q93" s="63"/>
      <c r="R93" s="64"/>
      <c r="S93" s="119"/>
      <c r="T93" s="64"/>
      <c r="U93" s="119"/>
      <c r="V93" s="128">
        <v>9.1</v>
      </c>
      <c r="W93" s="139"/>
      <c r="X93" s="140"/>
      <c r="Y93" s="140"/>
      <c r="Z93" s="141"/>
      <c r="AA93" s="142"/>
      <c r="AB93" s="143"/>
      <c r="AC93" s="143"/>
      <c r="AD93" s="144"/>
    </row>
    <row r="94" spans="1:30" ht="12.75">
      <c r="A94" s="52">
        <v>83</v>
      </c>
      <c r="B94" s="73" t="s">
        <v>144</v>
      </c>
      <c r="C94" s="436" t="s">
        <v>360</v>
      </c>
      <c r="D94" s="312" t="s">
        <v>359</v>
      </c>
      <c r="E94" s="312" t="s">
        <v>359</v>
      </c>
      <c r="F94" s="312" t="s">
        <v>359</v>
      </c>
      <c r="G94" s="63"/>
      <c r="H94" s="73"/>
      <c r="I94" s="63"/>
      <c r="J94" s="64"/>
      <c r="K94" s="64"/>
      <c r="L94" s="121"/>
      <c r="M94" s="119"/>
      <c r="N94" s="64"/>
      <c r="O94" s="64"/>
      <c r="P94" s="73"/>
      <c r="Q94" s="63"/>
      <c r="R94" s="64"/>
      <c r="S94" s="119"/>
      <c r="T94" s="64"/>
      <c r="U94" s="119"/>
      <c r="V94" s="130"/>
      <c r="W94" s="139"/>
      <c r="X94" s="140"/>
      <c r="Y94" s="140"/>
      <c r="Z94" s="141"/>
      <c r="AA94" s="142"/>
      <c r="AB94" s="143"/>
      <c r="AC94" s="143"/>
      <c r="AD94" s="144"/>
    </row>
    <row r="95" spans="1:30" ht="12.75">
      <c r="A95" s="52">
        <v>84</v>
      </c>
      <c r="B95" s="73" t="s">
        <v>145</v>
      </c>
      <c r="C95" s="436" t="s">
        <v>360</v>
      </c>
      <c r="D95" s="312" t="s">
        <v>359</v>
      </c>
      <c r="E95" s="312" t="s">
        <v>359</v>
      </c>
      <c r="F95" s="312" t="s">
        <v>359</v>
      </c>
      <c r="G95" s="63"/>
      <c r="H95" s="73"/>
      <c r="I95" s="63"/>
      <c r="J95" s="64"/>
      <c r="K95" s="64"/>
      <c r="L95" s="121"/>
      <c r="M95" s="119"/>
      <c r="N95" s="64"/>
      <c r="O95" s="64"/>
      <c r="P95" s="73"/>
      <c r="Q95" s="63"/>
      <c r="R95" s="64"/>
      <c r="S95" s="119"/>
      <c r="T95" s="64"/>
      <c r="U95" s="119"/>
      <c r="V95" s="130"/>
      <c r="W95" s="139"/>
      <c r="X95" s="140"/>
      <c r="Y95" s="140"/>
      <c r="Z95" s="141"/>
      <c r="AA95" s="142"/>
      <c r="AB95" s="143"/>
      <c r="AC95" s="143"/>
      <c r="AD95" s="144"/>
    </row>
    <row r="96" spans="1:30" ht="12.75">
      <c r="A96" s="52">
        <v>85</v>
      </c>
      <c r="B96" s="73" t="s">
        <v>146</v>
      </c>
      <c r="C96" s="429">
        <v>0.54</v>
      </c>
      <c r="D96" s="312">
        <v>0.54</v>
      </c>
      <c r="E96" s="312" t="s">
        <v>359</v>
      </c>
      <c r="F96" s="312" t="s">
        <v>359</v>
      </c>
      <c r="G96" s="63"/>
      <c r="H96" s="73"/>
      <c r="I96" s="63"/>
      <c r="J96" s="64"/>
      <c r="K96" s="64"/>
      <c r="L96" s="121"/>
      <c r="M96" s="119"/>
      <c r="N96" s="64"/>
      <c r="O96" s="64"/>
      <c r="P96" s="73"/>
      <c r="Q96" s="63"/>
      <c r="R96" s="64"/>
      <c r="S96" s="119"/>
      <c r="T96" s="64"/>
      <c r="U96" s="119"/>
      <c r="V96" s="127">
        <v>0.54</v>
      </c>
      <c r="W96" s="139"/>
      <c r="X96" s="140"/>
      <c r="Y96" s="140"/>
      <c r="Z96" s="141"/>
      <c r="AA96" s="142"/>
      <c r="AB96" s="143"/>
      <c r="AC96" s="143"/>
      <c r="AD96" s="144"/>
    </row>
    <row r="97" spans="1:30" ht="12.75">
      <c r="A97" s="52">
        <v>86</v>
      </c>
      <c r="B97" s="73" t="s">
        <v>147</v>
      </c>
      <c r="C97" s="429">
        <v>370</v>
      </c>
      <c r="D97" s="312">
        <v>370</v>
      </c>
      <c r="E97" s="312" t="s">
        <v>359</v>
      </c>
      <c r="F97" s="312" t="s">
        <v>359</v>
      </c>
      <c r="G97" s="63"/>
      <c r="H97" s="73"/>
      <c r="I97" s="63"/>
      <c r="J97" s="64"/>
      <c r="K97" s="64"/>
      <c r="L97" s="121"/>
      <c r="M97" s="119"/>
      <c r="N97" s="64"/>
      <c r="O97" s="64"/>
      <c r="P97" s="73"/>
      <c r="Q97" s="63"/>
      <c r="R97" s="64"/>
      <c r="S97" s="119"/>
      <c r="T97" s="64"/>
      <c r="U97" s="119"/>
      <c r="V97" s="126">
        <v>370</v>
      </c>
      <c r="W97" s="139"/>
      <c r="X97" s="140"/>
      <c r="Y97" s="140"/>
      <c r="Z97" s="141"/>
      <c r="AA97" s="142"/>
      <c r="AB97" s="143"/>
      <c r="AC97" s="143"/>
      <c r="AD97" s="144"/>
    </row>
    <row r="98" spans="1:30" ht="12.75">
      <c r="A98" s="52">
        <v>87</v>
      </c>
      <c r="B98" s="73" t="s">
        <v>148</v>
      </c>
      <c r="C98" s="429">
        <v>14000</v>
      </c>
      <c r="D98" s="312">
        <v>14000</v>
      </c>
      <c r="E98" s="312" t="s">
        <v>359</v>
      </c>
      <c r="F98" s="312" t="s">
        <v>359</v>
      </c>
      <c r="G98" s="63"/>
      <c r="H98" s="73"/>
      <c r="I98" s="63"/>
      <c r="J98" s="64"/>
      <c r="K98" s="64"/>
      <c r="L98" s="121"/>
      <c r="M98" s="119"/>
      <c r="N98" s="64"/>
      <c r="O98" s="64"/>
      <c r="P98" s="73"/>
      <c r="Q98" s="63"/>
      <c r="R98" s="64"/>
      <c r="S98" s="119"/>
      <c r="T98" s="64"/>
      <c r="U98" s="119"/>
      <c r="V98" s="129">
        <v>14000</v>
      </c>
      <c r="W98" s="139"/>
      <c r="X98" s="140"/>
      <c r="Y98" s="140"/>
      <c r="Z98" s="141"/>
      <c r="AA98" s="142"/>
      <c r="AB98" s="143"/>
      <c r="AC98" s="143"/>
      <c r="AD98" s="144"/>
    </row>
    <row r="99" spans="1:30" ht="12.75">
      <c r="A99" s="52">
        <v>88</v>
      </c>
      <c r="B99" s="73" t="s">
        <v>149</v>
      </c>
      <c r="C99" s="429">
        <v>0.00077</v>
      </c>
      <c r="D99" s="312">
        <v>0.00077</v>
      </c>
      <c r="E99" s="312" t="s">
        <v>359</v>
      </c>
      <c r="F99" s="312" t="s">
        <v>359</v>
      </c>
      <c r="G99" s="63"/>
      <c r="H99" s="73"/>
      <c r="I99" s="63"/>
      <c r="J99" s="64"/>
      <c r="K99" s="64"/>
      <c r="L99" s="121"/>
      <c r="M99" s="119"/>
      <c r="N99" s="64"/>
      <c r="O99" s="64"/>
      <c r="P99" s="73"/>
      <c r="Q99" s="63"/>
      <c r="R99" s="64"/>
      <c r="S99" s="119"/>
      <c r="T99" s="64"/>
      <c r="U99" s="119"/>
      <c r="V99" s="132">
        <v>0.00077</v>
      </c>
      <c r="W99" s="139"/>
      <c r="X99" s="140"/>
      <c r="Y99" s="140"/>
      <c r="Z99" s="141"/>
      <c r="AA99" s="142"/>
      <c r="AB99" s="143"/>
      <c r="AC99" s="143"/>
      <c r="AD99" s="144"/>
    </row>
    <row r="100" spans="1:30" ht="12.75">
      <c r="A100" s="52">
        <v>89</v>
      </c>
      <c r="B100" s="73" t="s">
        <v>150</v>
      </c>
      <c r="C100" s="429">
        <v>50</v>
      </c>
      <c r="D100" s="312">
        <v>50</v>
      </c>
      <c r="E100" s="312" t="s">
        <v>359</v>
      </c>
      <c r="F100" s="312" t="s">
        <v>359</v>
      </c>
      <c r="G100" s="63"/>
      <c r="H100" s="73"/>
      <c r="I100" s="63"/>
      <c r="J100" s="64"/>
      <c r="K100" s="64"/>
      <c r="L100" s="121"/>
      <c r="M100" s="119"/>
      <c r="N100" s="64"/>
      <c r="O100" s="64"/>
      <c r="P100" s="73"/>
      <c r="Q100" s="63"/>
      <c r="R100" s="64"/>
      <c r="S100" s="119"/>
      <c r="T100" s="64"/>
      <c r="U100" s="119"/>
      <c r="V100" s="126">
        <v>50</v>
      </c>
      <c r="W100" s="139"/>
      <c r="X100" s="140"/>
      <c r="Y100" s="140"/>
      <c r="Z100" s="141"/>
      <c r="AA100" s="142"/>
      <c r="AB100" s="143"/>
      <c r="AC100" s="143"/>
      <c r="AD100" s="144"/>
    </row>
    <row r="101" spans="1:30" ht="12.75">
      <c r="A101" s="52">
        <v>90</v>
      </c>
      <c r="B101" s="73" t="s">
        <v>151</v>
      </c>
      <c r="C101" s="429">
        <v>17000</v>
      </c>
      <c r="D101" s="312">
        <v>17000</v>
      </c>
      <c r="E101" s="312" t="s">
        <v>359</v>
      </c>
      <c r="F101" s="312" t="s">
        <v>359</v>
      </c>
      <c r="G101" s="63"/>
      <c r="H101" s="73"/>
      <c r="I101" s="63"/>
      <c r="J101" s="64"/>
      <c r="K101" s="64"/>
      <c r="L101" s="121"/>
      <c r="M101" s="119"/>
      <c r="N101" s="64"/>
      <c r="O101" s="64"/>
      <c r="P101" s="73"/>
      <c r="Q101" s="63"/>
      <c r="R101" s="64"/>
      <c r="S101" s="119"/>
      <c r="T101" s="64"/>
      <c r="U101" s="119"/>
      <c r="V101" s="129">
        <v>17000</v>
      </c>
      <c r="W101" s="139"/>
      <c r="X101" s="140"/>
      <c r="Y101" s="140"/>
      <c r="Z101" s="141"/>
      <c r="AA101" s="142"/>
      <c r="AB101" s="143"/>
      <c r="AC101" s="143"/>
      <c r="AD101" s="144"/>
    </row>
    <row r="102" spans="1:30" ht="12.75">
      <c r="A102" s="52">
        <v>91</v>
      </c>
      <c r="B102" s="73" t="s">
        <v>152</v>
      </c>
      <c r="C102" s="429">
        <v>8.9</v>
      </c>
      <c r="D102" s="312">
        <v>8.9</v>
      </c>
      <c r="E102" s="312" t="s">
        <v>359</v>
      </c>
      <c r="F102" s="312" t="s">
        <v>359</v>
      </c>
      <c r="G102" s="63"/>
      <c r="H102" s="73"/>
      <c r="I102" s="63"/>
      <c r="J102" s="64"/>
      <c r="K102" s="64"/>
      <c r="L102" s="121"/>
      <c r="M102" s="119"/>
      <c r="N102" s="64"/>
      <c r="O102" s="64"/>
      <c r="P102" s="73"/>
      <c r="Q102" s="63"/>
      <c r="R102" s="64"/>
      <c r="S102" s="119"/>
      <c r="T102" s="64"/>
      <c r="U102" s="119"/>
      <c r="V102" s="128">
        <v>8.9</v>
      </c>
      <c r="W102" s="139"/>
      <c r="X102" s="140"/>
      <c r="Y102" s="140"/>
      <c r="Z102" s="141"/>
      <c r="AA102" s="142"/>
      <c r="AB102" s="143"/>
      <c r="AC102" s="143"/>
      <c r="AD102" s="144"/>
    </row>
    <row r="103" spans="1:30" ht="12.75">
      <c r="A103" s="52">
        <v>92</v>
      </c>
      <c r="B103" s="73" t="s">
        <v>153</v>
      </c>
      <c r="C103" s="429">
        <v>0.049</v>
      </c>
      <c r="D103" s="312">
        <v>0.049</v>
      </c>
      <c r="E103" s="312" t="s">
        <v>359</v>
      </c>
      <c r="F103" s="312" t="s">
        <v>359</v>
      </c>
      <c r="G103" s="63"/>
      <c r="H103" s="133"/>
      <c r="I103" s="134"/>
      <c r="J103" s="135"/>
      <c r="K103" s="135"/>
      <c r="L103" s="136"/>
      <c r="M103" s="137"/>
      <c r="N103" s="135"/>
      <c r="O103" s="135"/>
      <c r="P103" s="133"/>
      <c r="Q103" s="134"/>
      <c r="R103" s="135"/>
      <c r="S103" s="137"/>
      <c r="T103" s="135"/>
      <c r="U103" s="119"/>
      <c r="V103" s="138">
        <v>0.049</v>
      </c>
      <c r="W103" s="139"/>
      <c r="X103" s="140"/>
      <c r="Y103" s="140"/>
      <c r="Z103" s="141"/>
      <c r="AA103" s="142"/>
      <c r="AB103" s="143"/>
      <c r="AC103" s="143"/>
      <c r="AD103" s="144"/>
    </row>
    <row r="104" spans="1:30" ht="12.75">
      <c r="A104" s="52">
        <v>93</v>
      </c>
      <c r="B104" s="73" t="s">
        <v>154</v>
      </c>
      <c r="C104" s="429">
        <v>600</v>
      </c>
      <c r="D104" s="312">
        <v>600</v>
      </c>
      <c r="E104" s="312" t="s">
        <v>359</v>
      </c>
      <c r="F104" s="312" t="s">
        <v>359</v>
      </c>
      <c r="G104" s="63"/>
      <c r="H104" s="73"/>
      <c r="I104" s="63"/>
      <c r="J104" s="64"/>
      <c r="K104" s="64"/>
      <c r="L104" s="121"/>
      <c r="M104" s="119"/>
      <c r="N104" s="64"/>
      <c r="O104" s="64"/>
      <c r="P104" s="73"/>
      <c r="Q104" s="63"/>
      <c r="R104" s="64"/>
      <c r="S104" s="119"/>
      <c r="T104" s="64"/>
      <c r="U104" s="119"/>
      <c r="V104" s="126">
        <v>600</v>
      </c>
      <c r="W104" s="139"/>
      <c r="X104" s="140"/>
      <c r="Y104" s="140"/>
      <c r="Z104" s="141"/>
      <c r="AA104" s="142"/>
      <c r="AB104" s="143"/>
      <c r="AC104" s="143"/>
      <c r="AD104" s="144"/>
    </row>
    <row r="105" spans="1:30" ht="12.75">
      <c r="A105" s="52">
        <v>94</v>
      </c>
      <c r="B105" s="73" t="s">
        <v>155</v>
      </c>
      <c r="C105" s="436" t="s">
        <v>360</v>
      </c>
      <c r="D105" s="312" t="s">
        <v>359</v>
      </c>
      <c r="E105" s="312" t="s">
        <v>359</v>
      </c>
      <c r="F105" s="312" t="s">
        <v>359</v>
      </c>
      <c r="G105" s="63"/>
      <c r="H105" s="73"/>
      <c r="I105" s="63"/>
      <c r="J105" s="64"/>
      <c r="K105" s="64"/>
      <c r="L105" s="121"/>
      <c r="M105" s="119"/>
      <c r="N105" s="64"/>
      <c r="O105" s="64"/>
      <c r="P105" s="73"/>
      <c r="Q105" s="63"/>
      <c r="R105" s="64"/>
      <c r="S105" s="119"/>
      <c r="T105" s="64"/>
      <c r="U105" s="119"/>
      <c r="V105" s="130"/>
      <c r="W105" s="139"/>
      <c r="X105" s="140"/>
      <c r="Y105" s="140"/>
      <c r="Z105" s="141"/>
      <c r="AA105" s="142"/>
      <c r="AB105" s="143"/>
      <c r="AC105" s="143"/>
      <c r="AD105" s="144"/>
    </row>
    <row r="106" spans="1:30" ht="12.75">
      <c r="A106" s="52">
        <v>95</v>
      </c>
      <c r="B106" s="73" t="s">
        <v>156</v>
      </c>
      <c r="C106" s="429">
        <v>1900</v>
      </c>
      <c r="D106" s="312">
        <v>1900</v>
      </c>
      <c r="E106" s="312" t="s">
        <v>359</v>
      </c>
      <c r="F106" s="312" t="s">
        <v>359</v>
      </c>
      <c r="G106" s="63"/>
      <c r="H106" s="73"/>
      <c r="I106" s="63"/>
      <c r="J106" s="64"/>
      <c r="K106" s="64"/>
      <c r="L106" s="121"/>
      <c r="M106" s="119"/>
      <c r="N106" s="64"/>
      <c r="O106" s="64"/>
      <c r="P106" s="73"/>
      <c r="Q106" s="63"/>
      <c r="R106" s="64"/>
      <c r="S106" s="119"/>
      <c r="T106" s="64"/>
      <c r="U106" s="119"/>
      <c r="V106" s="129">
        <v>1900</v>
      </c>
      <c r="W106" s="139"/>
      <c r="X106" s="140"/>
      <c r="Y106" s="140"/>
      <c r="Z106" s="141"/>
      <c r="AA106" s="142"/>
      <c r="AB106" s="143"/>
      <c r="AC106" s="143"/>
      <c r="AD106" s="144"/>
    </row>
    <row r="107" spans="1:30" ht="12.75">
      <c r="A107" s="52">
        <v>96</v>
      </c>
      <c r="B107" s="73" t="s">
        <v>157</v>
      </c>
      <c r="C107" s="429">
        <v>8.1</v>
      </c>
      <c r="D107" s="312">
        <v>8.1</v>
      </c>
      <c r="E107" s="312" t="s">
        <v>359</v>
      </c>
      <c r="F107" s="312" t="s">
        <v>359</v>
      </c>
      <c r="G107" s="63"/>
      <c r="H107" s="73"/>
      <c r="I107" s="63"/>
      <c r="J107" s="64"/>
      <c r="K107" s="64"/>
      <c r="L107" s="121"/>
      <c r="M107" s="119"/>
      <c r="N107" s="64"/>
      <c r="O107" s="64"/>
      <c r="P107" s="73"/>
      <c r="Q107" s="63"/>
      <c r="R107" s="64"/>
      <c r="S107" s="119"/>
      <c r="T107" s="64"/>
      <c r="U107" s="119"/>
      <c r="V107" s="128">
        <v>8.1</v>
      </c>
      <c r="W107" s="139"/>
      <c r="X107" s="140"/>
      <c r="Y107" s="140"/>
      <c r="Z107" s="141"/>
      <c r="AA107" s="142"/>
      <c r="AB107" s="143"/>
      <c r="AC107" s="143"/>
      <c r="AD107" s="144"/>
    </row>
    <row r="108" spans="1:30" ht="12.75">
      <c r="A108" s="52">
        <v>97</v>
      </c>
      <c r="B108" s="73" t="s">
        <v>158</v>
      </c>
      <c r="C108" s="429">
        <v>1.4</v>
      </c>
      <c r="D108" s="312">
        <v>1.4</v>
      </c>
      <c r="E108" s="312" t="s">
        <v>359</v>
      </c>
      <c r="F108" s="312" t="s">
        <v>359</v>
      </c>
      <c r="G108" s="63"/>
      <c r="H108" s="73"/>
      <c r="I108" s="63"/>
      <c r="J108" s="64"/>
      <c r="K108" s="64"/>
      <c r="L108" s="121"/>
      <c r="M108" s="119"/>
      <c r="N108" s="64"/>
      <c r="O108" s="64"/>
      <c r="P108" s="73"/>
      <c r="Q108" s="63"/>
      <c r="R108" s="64"/>
      <c r="S108" s="119"/>
      <c r="T108" s="64"/>
      <c r="U108" s="119"/>
      <c r="V108" s="128">
        <v>1.4</v>
      </c>
      <c r="W108" s="139"/>
      <c r="X108" s="140"/>
      <c r="Y108" s="140"/>
      <c r="Z108" s="141"/>
      <c r="AA108" s="142"/>
      <c r="AB108" s="143"/>
      <c r="AC108" s="143"/>
      <c r="AD108" s="144"/>
    </row>
    <row r="109" spans="1:30" ht="12.75">
      <c r="A109" s="52">
        <v>98</v>
      </c>
      <c r="B109" s="73" t="s">
        <v>159</v>
      </c>
      <c r="C109" s="429">
        <v>16</v>
      </c>
      <c r="D109" s="312">
        <v>16</v>
      </c>
      <c r="E109" s="312" t="s">
        <v>359</v>
      </c>
      <c r="F109" s="312" t="s">
        <v>359</v>
      </c>
      <c r="G109" s="63"/>
      <c r="H109" s="73"/>
      <c r="I109" s="63"/>
      <c r="J109" s="64"/>
      <c r="K109" s="64"/>
      <c r="L109" s="121"/>
      <c r="M109" s="119"/>
      <c r="N109" s="64"/>
      <c r="O109" s="64"/>
      <c r="P109" s="73"/>
      <c r="Q109" s="63"/>
      <c r="R109" s="64"/>
      <c r="S109" s="119"/>
      <c r="T109" s="64"/>
      <c r="U109" s="119"/>
      <c r="V109" s="126">
        <v>16</v>
      </c>
      <c r="W109" s="139"/>
      <c r="X109" s="140"/>
      <c r="Y109" s="140"/>
      <c r="Z109" s="141"/>
      <c r="AA109" s="142"/>
      <c r="AB109" s="143"/>
      <c r="AC109" s="143"/>
      <c r="AD109" s="144"/>
    </row>
    <row r="110" spans="1:30" ht="12.75">
      <c r="A110" s="52">
        <v>99</v>
      </c>
      <c r="B110" s="73" t="s">
        <v>160</v>
      </c>
      <c r="C110" s="436" t="s">
        <v>360</v>
      </c>
      <c r="D110" s="312" t="s">
        <v>359</v>
      </c>
      <c r="E110" s="312" t="s">
        <v>359</v>
      </c>
      <c r="F110" s="312" t="s">
        <v>359</v>
      </c>
      <c r="G110" s="63"/>
      <c r="H110" s="73"/>
      <c r="I110" s="63"/>
      <c r="J110" s="64"/>
      <c r="K110" s="64"/>
      <c r="L110" s="121"/>
      <c r="M110" s="119"/>
      <c r="N110" s="64"/>
      <c r="O110" s="64"/>
      <c r="P110" s="73"/>
      <c r="Q110" s="63"/>
      <c r="R110" s="64"/>
      <c r="S110" s="119"/>
      <c r="T110" s="64"/>
      <c r="U110" s="119"/>
      <c r="V110" s="126"/>
      <c r="W110" s="139"/>
      <c r="X110" s="140"/>
      <c r="Y110" s="140"/>
      <c r="Z110" s="141"/>
      <c r="AA110" s="142"/>
      <c r="AB110" s="143"/>
      <c r="AC110" s="143"/>
      <c r="AD110" s="144"/>
    </row>
    <row r="111" spans="1:30" ht="12.75">
      <c r="A111" s="52">
        <v>100</v>
      </c>
      <c r="B111" s="73" t="s">
        <v>161</v>
      </c>
      <c r="C111" s="429">
        <v>11000</v>
      </c>
      <c r="D111" s="312">
        <v>11000</v>
      </c>
      <c r="E111" s="312" t="s">
        <v>359</v>
      </c>
      <c r="F111" s="312" t="s">
        <v>359</v>
      </c>
      <c r="G111" s="63"/>
      <c r="H111" s="73"/>
      <c r="I111" s="63"/>
      <c r="J111" s="64"/>
      <c r="K111" s="64"/>
      <c r="L111" s="121"/>
      <c r="M111" s="119"/>
      <c r="N111" s="64"/>
      <c r="O111" s="64"/>
      <c r="P111" s="73"/>
      <c r="Q111" s="63"/>
      <c r="R111" s="64"/>
      <c r="S111" s="119"/>
      <c r="T111" s="64"/>
      <c r="U111" s="119"/>
      <c r="V111" s="129">
        <v>11000</v>
      </c>
      <c r="W111" s="139"/>
      <c r="X111" s="140"/>
      <c r="Y111" s="140"/>
      <c r="Z111" s="141"/>
      <c r="AA111" s="142"/>
      <c r="AB111" s="143"/>
      <c r="AC111" s="143"/>
      <c r="AD111" s="144"/>
    </row>
    <row r="112" spans="1:30" ht="12.75">
      <c r="A112" s="52">
        <v>101</v>
      </c>
      <c r="B112" s="73" t="s">
        <v>162</v>
      </c>
      <c r="C112" s="436" t="s">
        <v>360</v>
      </c>
      <c r="D112" s="312" t="s">
        <v>359</v>
      </c>
      <c r="E112" s="312" t="s">
        <v>359</v>
      </c>
      <c r="F112" s="312" t="s">
        <v>359</v>
      </c>
      <c r="G112" s="63"/>
      <c r="H112" s="73"/>
      <c r="I112" s="63"/>
      <c r="J112" s="64"/>
      <c r="K112" s="64"/>
      <c r="L112" s="121"/>
      <c r="M112" s="119"/>
      <c r="N112" s="64"/>
      <c r="O112" s="64"/>
      <c r="P112" s="73"/>
      <c r="Q112" s="63"/>
      <c r="R112" s="64"/>
      <c r="S112" s="119"/>
      <c r="T112" s="64"/>
      <c r="U112" s="119"/>
      <c r="V112" s="130"/>
      <c r="W112" s="139"/>
      <c r="X112" s="140"/>
      <c r="Y112" s="140"/>
      <c r="Z112" s="141"/>
      <c r="AA112" s="142"/>
      <c r="AB112" s="143"/>
      <c r="AC112" s="143"/>
      <c r="AD112" s="144"/>
    </row>
    <row r="113" spans="1:30" ht="12.75">
      <c r="A113" s="52">
        <v>102</v>
      </c>
      <c r="B113" s="73" t="s">
        <v>163</v>
      </c>
      <c r="C113" s="429">
        <v>0.00014</v>
      </c>
      <c r="D113" s="312">
        <v>0.00014</v>
      </c>
      <c r="E113" s="312" t="s">
        <v>359</v>
      </c>
      <c r="F113" s="312">
        <v>1.3</v>
      </c>
      <c r="G113" s="63"/>
      <c r="H113" s="73"/>
      <c r="I113" s="63"/>
      <c r="J113" s="64"/>
      <c r="K113" s="64"/>
      <c r="L113" s="121"/>
      <c r="M113" s="119"/>
      <c r="N113" s="64"/>
      <c r="O113" s="64"/>
      <c r="P113" s="73"/>
      <c r="Q113" s="94">
        <v>3</v>
      </c>
      <c r="R113" s="64"/>
      <c r="S113" s="77">
        <v>1.3</v>
      </c>
      <c r="T113" s="64"/>
      <c r="U113" s="119"/>
      <c r="V113" s="132">
        <v>0.00014</v>
      </c>
      <c r="W113" s="139"/>
      <c r="X113" s="140"/>
      <c r="Y113" s="140"/>
      <c r="Z113" s="141"/>
      <c r="AA113" s="142"/>
      <c r="AB113" s="143"/>
      <c r="AC113" s="143"/>
      <c r="AD113" s="144"/>
    </row>
    <row r="114" spans="1:30" ht="12.75">
      <c r="A114" s="52">
        <v>103</v>
      </c>
      <c r="B114" s="73" t="s">
        <v>164</v>
      </c>
      <c r="C114" s="429">
        <v>0.013</v>
      </c>
      <c r="D114" s="312">
        <v>0.013</v>
      </c>
      <c r="E114" s="312" t="s">
        <v>359</v>
      </c>
      <c r="F114" s="312" t="s">
        <v>359</v>
      </c>
      <c r="G114" s="63"/>
      <c r="H114" s="73"/>
      <c r="I114" s="63"/>
      <c r="J114" s="64"/>
      <c r="K114" s="64"/>
      <c r="L114" s="121"/>
      <c r="M114" s="119"/>
      <c r="N114" s="64"/>
      <c r="O114" s="64"/>
      <c r="P114" s="73"/>
      <c r="Q114" s="63"/>
      <c r="R114" s="64"/>
      <c r="S114" s="119"/>
      <c r="T114" s="64"/>
      <c r="U114" s="119"/>
      <c r="V114" s="138">
        <v>0.013</v>
      </c>
      <c r="W114" s="139"/>
      <c r="X114" s="140"/>
      <c r="Y114" s="140"/>
      <c r="Z114" s="141"/>
      <c r="AA114" s="142"/>
      <c r="AB114" s="143"/>
      <c r="AC114" s="143"/>
      <c r="AD114" s="144"/>
    </row>
    <row r="115" spans="1:30" ht="12.75">
      <c r="A115" s="52">
        <v>104</v>
      </c>
      <c r="B115" s="73" t="s">
        <v>165</v>
      </c>
      <c r="C115" s="429">
        <v>0.046</v>
      </c>
      <c r="D115" s="312">
        <v>0.046</v>
      </c>
      <c r="E115" s="312" t="s">
        <v>359</v>
      </c>
      <c r="F115" s="312" t="s">
        <v>359</v>
      </c>
      <c r="G115" s="63"/>
      <c r="H115" s="73"/>
      <c r="I115" s="63"/>
      <c r="J115" s="64"/>
      <c r="K115" s="64"/>
      <c r="L115" s="121"/>
      <c r="M115" s="119"/>
      <c r="N115" s="64"/>
      <c r="O115" s="64"/>
      <c r="P115" s="73"/>
      <c r="Q115" s="63"/>
      <c r="R115" s="64"/>
      <c r="S115" s="119"/>
      <c r="T115" s="64"/>
      <c r="U115" s="119"/>
      <c r="V115" s="138">
        <v>0.046</v>
      </c>
      <c r="W115" s="139"/>
      <c r="X115" s="140"/>
      <c r="Y115" s="140"/>
      <c r="Z115" s="141"/>
      <c r="AA115" s="142"/>
      <c r="AB115" s="143"/>
      <c r="AC115" s="143"/>
      <c r="AD115" s="144"/>
    </row>
    <row r="116" spans="1:30" ht="12.75">
      <c r="A116" s="52">
        <v>105</v>
      </c>
      <c r="B116" s="73" t="s">
        <v>166</v>
      </c>
      <c r="C116" s="429">
        <v>0.063</v>
      </c>
      <c r="D116" s="312">
        <v>0.063</v>
      </c>
      <c r="E116" s="312" t="s">
        <v>359</v>
      </c>
      <c r="F116" s="312">
        <v>0.16</v>
      </c>
      <c r="G116" s="63"/>
      <c r="H116" s="73"/>
      <c r="I116" s="63"/>
      <c r="J116" s="64"/>
      <c r="K116" s="64"/>
      <c r="L116" s="121"/>
      <c r="M116" s="119"/>
      <c r="N116" s="64"/>
      <c r="O116" s="64"/>
      <c r="P116" s="73"/>
      <c r="Q116" s="147">
        <v>0.95</v>
      </c>
      <c r="R116" s="148"/>
      <c r="S116" s="131">
        <v>0.16</v>
      </c>
      <c r="T116" s="64"/>
      <c r="U116" s="119"/>
      <c r="V116" s="138">
        <v>0.063</v>
      </c>
      <c r="W116" s="139"/>
      <c r="X116" s="140"/>
      <c r="Y116" s="140"/>
      <c r="Z116" s="141"/>
      <c r="AA116" s="142"/>
      <c r="AB116" s="143"/>
      <c r="AC116" s="143"/>
      <c r="AD116" s="144"/>
    </row>
    <row r="117" spans="1:30" ht="12.75">
      <c r="A117" s="52">
        <v>106</v>
      </c>
      <c r="B117" s="73" t="s">
        <v>167</v>
      </c>
      <c r="C117" s="436" t="s">
        <v>360</v>
      </c>
      <c r="D117" s="312" t="s">
        <v>359</v>
      </c>
      <c r="E117" s="312" t="s">
        <v>359</v>
      </c>
      <c r="F117" s="312" t="s">
        <v>359</v>
      </c>
      <c r="G117" s="63"/>
      <c r="H117" s="73"/>
      <c r="I117" s="63"/>
      <c r="J117" s="64"/>
      <c r="K117" s="64"/>
      <c r="L117" s="121"/>
      <c r="M117" s="119"/>
      <c r="N117" s="64"/>
      <c r="O117" s="64"/>
      <c r="P117" s="73"/>
      <c r="Q117" s="63"/>
      <c r="R117" s="64"/>
      <c r="S117" s="119"/>
      <c r="T117" s="64"/>
      <c r="U117" s="119"/>
      <c r="V117" s="130"/>
      <c r="W117" s="139"/>
      <c r="X117" s="140"/>
      <c r="Y117" s="140"/>
      <c r="Z117" s="141"/>
      <c r="AA117" s="142"/>
      <c r="AB117" s="143"/>
      <c r="AC117" s="143"/>
      <c r="AD117" s="144"/>
    </row>
    <row r="118" spans="1:30" ht="12.75">
      <c r="A118" s="52">
        <v>107</v>
      </c>
      <c r="B118" s="73" t="s">
        <v>168</v>
      </c>
      <c r="C118" s="429">
        <v>0.00059</v>
      </c>
      <c r="D118" s="312">
        <v>0.00059</v>
      </c>
      <c r="E118" s="312">
        <v>0.004</v>
      </c>
      <c r="F118" s="312">
        <v>0.09</v>
      </c>
      <c r="G118" s="99"/>
      <c r="H118" s="73"/>
      <c r="I118" s="63"/>
      <c r="J118" s="64"/>
      <c r="K118" s="64"/>
      <c r="L118" s="121"/>
      <c r="M118" s="119"/>
      <c r="N118" s="64"/>
      <c r="O118" s="64"/>
      <c r="P118" s="73"/>
      <c r="Q118" s="85">
        <v>2.4</v>
      </c>
      <c r="R118" s="64">
        <v>0.0043</v>
      </c>
      <c r="S118" s="131">
        <v>0.09</v>
      </c>
      <c r="T118" s="84">
        <v>0.004</v>
      </c>
      <c r="U118" s="149"/>
      <c r="V118" s="132">
        <v>0.00059</v>
      </c>
      <c r="W118" s="139"/>
      <c r="X118" s="140"/>
      <c r="Y118" s="140"/>
      <c r="Z118" s="141"/>
      <c r="AA118" s="142"/>
      <c r="AB118" s="143"/>
      <c r="AC118" s="143"/>
      <c r="AD118" s="144"/>
    </row>
    <row r="119" spans="1:30" ht="12.75">
      <c r="A119" s="52">
        <v>108</v>
      </c>
      <c r="B119" s="73" t="s">
        <v>169</v>
      </c>
      <c r="C119" s="429">
        <v>0.00059</v>
      </c>
      <c r="D119" s="312">
        <v>0.00059</v>
      </c>
      <c r="E119" s="312">
        <v>0.001</v>
      </c>
      <c r="F119" s="312">
        <v>0.13</v>
      </c>
      <c r="G119" s="99"/>
      <c r="H119" s="73"/>
      <c r="I119" s="63"/>
      <c r="J119" s="64"/>
      <c r="K119" s="64"/>
      <c r="L119" s="121"/>
      <c r="M119" s="119"/>
      <c r="N119" s="64"/>
      <c r="O119" s="64"/>
      <c r="P119" s="73"/>
      <c r="Q119" s="85">
        <v>1.1</v>
      </c>
      <c r="R119" s="84">
        <v>0.001</v>
      </c>
      <c r="S119" s="131">
        <v>0.13</v>
      </c>
      <c r="T119" s="84">
        <v>0.001</v>
      </c>
      <c r="U119" s="149"/>
      <c r="V119" s="132">
        <v>0.00059</v>
      </c>
      <c r="W119" s="139"/>
      <c r="X119" s="140"/>
      <c r="Y119" s="140"/>
      <c r="Z119" s="141"/>
      <c r="AA119" s="142"/>
      <c r="AB119" s="143"/>
      <c r="AC119" s="143"/>
      <c r="AD119" s="144"/>
    </row>
    <row r="120" spans="1:30" ht="12.75">
      <c r="A120" s="52">
        <v>109</v>
      </c>
      <c r="B120" s="73" t="s">
        <v>170</v>
      </c>
      <c r="C120" s="429">
        <v>0.00059</v>
      </c>
      <c r="D120" s="312">
        <v>0.00059</v>
      </c>
      <c r="E120" s="312" t="s">
        <v>359</v>
      </c>
      <c r="F120" s="312" t="s">
        <v>359</v>
      </c>
      <c r="G120" s="63"/>
      <c r="H120" s="73"/>
      <c r="I120" s="63"/>
      <c r="J120" s="64"/>
      <c r="K120" s="64"/>
      <c r="L120" s="121"/>
      <c r="M120" s="119"/>
      <c r="N120" s="64"/>
      <c r="O120" s="64"/>
      <c r="P120" s="73"/>
      <c r="Q120" s="63"/>
      <c r="R120" s="64"/>
      <c r="S120" s="119"/>
      <c r="T120" s="64"/>
      <c r="U120" s="149"/>
      <c r="V120" s="132">
        <v>0.00059</v>
      </c>
      <c r="W120" s="139"/>
      <c r="X120" s="140"/>
      <c r="Y120" s="140"/>
      <c r="Z120" s="141"/>
      <c r="AA120" s="142"/>
      <c r="AB120" s="143"/>
      <c r="AC120" s="143"/>
      <c r="AD120" s="144"/>
    </row>
    <row r="121" spans="1:30" ht="12.75">
      <c r="A121" s="52">
        <v>110</v>
      </c>
      <c r="B121" s="73" t="s">
        <v>171</v>
      </c>
      <c r="C121" s="429">
        <v>0.00084</v>
      </c>
      <c r="D121" s="312">
        <v>0.00084</v>
      </c>
      <c r="E121" s="312" t="s">
        <v>359</v>
      </c>
      <c r="F121" s="312" t="s">
        <v>359</v>
      </c>
      <c r="G121" s="63"/>
      <c r="H121" s="73"/>
      <c r="I121" s="63"/>
      <c r="J121" s="64"/>
      <c r="K121" s="64"/>
      <c r="L121" s="121"/>
      <c r="M121" s="119"/>
      <c r="N121" s="64"/>
      <c r="O121" s="64"/>
      <c r="P121" s="73"/>
      <c r="Q121" s="63"/>
      <c r="R121" s="64"/>
      <c r="S121" s="119"/>
      <c r="T121" s="64"/>
      <c r="U121" s="149"/>
      <c r="V121" s="132">
        <v>0.00084</v>
      </c>
      <c r="W121" s="139"/>
      <c r="X121" s="140"/>
      <c r="Y121" s="140"/>
      <c r="Z121" s="141"/>
      <c r="AA121" s="142"/>
      <c r="AB121" s="143"/>
      <c r="AC121" s="143"/>
      <c r="AD121" s="144"/>
    </row>
    <row r="122" spans="1:30" ht="12.75">
      <c r="A122" s="52">
        <v>111</v>
      </c>
      <c r="B122" s="73" t="s">
        <v>172</v>
      </c>
      <c r="C122" s="429">
        <v>0.00014</v>
      </c>
      <c r="D122" s="312">
        <v>0.00014</v>
      </c>
      <c r="E122" s="312">
        <v>0.0019</v>
      </c>
      <c r="F122" s="312">
        <v>0.24</v>
      </c>
      <c r="G122" s="99"/>
      <c r="H122" s="73"/>
      <c r="I122" s="63"/>
      <c r="J122" s="64"/>
      <c r="K122" s="64"/>
      <c r="L122" s="121"/>
      <c r="M122" s="119"/>
      <c r="N122" s="64"/>
      <c r="O122" s="64"/>
      <c r="P122" s="73"/>
      <c r="Q122" s="147">
        <v>0.24</v>
      </c>
      <c r="R122" s="84">
        <v>0.056</v>
      </c>
      <c r="S122" s="131">
        <v>0.71</v>
      </c>
      <c r="T122" s="64">
        <v>0.0019</v>
      </c>
      <c r="U122" s="149"/>
      <c r="V122" s="132">
        <v>0.00014</v>
      </c>
      <c r="W122" s="139"/>
      <c r="X122" s="140"/>
      <c r="Y122" s="140"/>
      <c r="Z122" s="141"/>
      <c r="AA122" s="142"/>
      <c r="AB122" s="143"/>
      <c r="AC122" s="143"/>
      <c r="AD122" s="144"/>
    </row>
    <row r="123" spans="1:30" ht="12.75">
      <c r="A123" s="52">
        <v>112</v>
      </c>
      <c r="B123" s="73" t="s">
        <v>173</v>
      </c>
      <c r="C123" s="429">
        <v>0.0087</v>
      </c>
      <c r="D123" s="312">
        <v>240</v>
      </c>
      <c r="E123" s="312">
        <v>0.0087</v>
      </c>
      <c r="F123" s="312">
        <v>0.034</v>
      </c>
      <c r="G123" s="63"/>
      <c r="H123" s="73"/>
      <c r="I123" s="63"/>
      <c r="J123" s="64"/>
      <c r="K123" s="64"/>
      <c r="L123" s="121"/>
      <c r="M123" s="119"/>
      <c r="N123" s="64"/>
      <c r="O123" s="64"/>
      <c r="P123" s="73"/>
      <c r="Q123" s="147">
        <v>0.22</v>
      </c>
      <c r="R123" s="84">
        <v>0.056</v>
      </c>
      <c r="S123" s="111">
        <v>0.034</v>
      </c>
      <c r="T123" s="64">
        <v>0.0087</v>
      </c>
      <c r="U123" s="119"/>
      <c r="V123" s="126">
        <v>240</v>
      </c>
      <c r="W123" s="139"/>
      <c r="X123" s="140"/>
      <c r="Y123" s="140"/>
      <c r="Z123" s="141"/>
      <c r="AA123" s="142"/>
      <c r="AB123" s="143"/>
      <c r="AC123" s="143"/>
      <c r="AD123" s="144"/>
    </row>
    <row r="124" spans="1:30" ht="12.75">
      <c r="A124" s="52">
        <v>113</v>
      </c>
      <c r="B124" s="73" t="s">
        <v>174</v>
      </c>
      <c r="C124" s="429">
        <v>0.0087</v>
      </c>
      <c r="D124" s="312">
        <v>240</v>
      </c>
      <c r="E124" s="312">
        <v>0.0087</v>
      </c>
      <c r="F124" s="312">
        <v>0.034</v>
      </c>
      <c r="G124" s="63"/>
      <c r="H124" s="73"/>
      <c r="I124" s="63"/>
      <c r="J124" s="64"/>
      <c r="K124" s="64"/>
      <c r="L124" s="121"/>
      <c r="M124" s="119"/>
      <c r="N124" s="64"/>
      <c r="O124" s="64"/>
      <c r="P124" s="73"/>
      <c r="Q124" s="147">
        <v>0.22</v>
      </c>
      <c r="R124" s="84">
        <v>0.056</v>
      </c>
      <c r="S124" s="111">
        <v>0.034</v>
      </c>
      <c r="T124" s="64">
        <v>0.0087</v>
      </c>
      <c r="U124" s="119"/>
      <c r="V124" s="126">
        <v>240</v>
      </c>
      <c r="W124" s="139"/>
      <c r="X124" s="140"/>
      <c r="Y124" s="140"/>
      <c r="Z124" s="141"/>
      <c r="AA124" s="142"/>
      <c r="AB124" s="143"/>
      <c r="AC124" s="143"/>
      <c r="AD124" s="144"/>
    </row>
    <row r="125" spans="1:30" ht="12.75">
      <c r="A125" s="52">
        <v>114</v>
      </c>
      <c r="B125" s="73" t="s">
        <v>175</v>
      </c>
      <c r="C125" s="429">
        <v>240</v>
      </c>
      <c r="D125" s="312">
        <v>240</v>
      </c>
      <c r="E125" s="312" t="s">
        <v>359</v>
      </c>
      <c r="F125" s="312" t="s">
        <v>359</v>
      </c>
      <c r="G125" s="63"/>
      <c r="H125" s="73"/>
      <c r="I125" s="63"/>
      <c r="J125" s="64"/>
      <c r="K125" s="64"/>
      <c r="L125" s="121"/>
      <c r="M125" s="119"/>
      <c r="N125" s="64"/>
      <c r="O125" s="64"/>
      <c r="P125" s="73"/>
      <c r="Q125" s="63"/>
      <c r="R125" s="64"/>
      <c r="S125" s="119"/>
      <c r="T125" s="64"/>
      <c r="U125" s="119"/>
      <c r="V125" s="126">
        <v>240</v>
      </c>
      <c r="W125" s="139"/>
      <c r="X125" s="140"/>
      <c r="Y125" s="140"/>
      <c r="Z125" s="141"/>
      <c r="AA125" s="142"/>
      <c r="AB125" s="143"/>
      <c r="AC125" s="143"/>
      <c r="AD125" s="144"/>
    </row>
    <row r="126" spans="1:30" ht="12.75">
      <c r="A126" s="52">
        <v>115</v>
      </c>
      <c r="B126" s="73" t="s">
        <v>176</v>
      </c>
      <c r="C126" s="429">
        <v>0.0023</v>
      </c>
      <c r="D126" s="312">
        <v>0.81</v>
      </c>
      <c r="E126" s="312">
        <v>0.0023</v>
      </c>
      <c r="F126" s="312">
        <v>0.037</v>
      </c>
      <c r="G126" s="63"/>
      <c r="H126" s="73"/>
      <c r="I126" s="63"/>
      <c r="J126" s="64"/>
      <c r="K126" s="64"/>
      <c r="L126" s="121"/>
      <c r="M126" s="119"/>
      <c r="N126" s="64"/>
      <c r="O126" s="64"/>
      <c r="P126" s="73"/>
      <c r="Q126" s="81">
        <v>0.086</v>
      </c>
      <c r="R126" s="84">
        <v>0.036</v>
      </c>
      <c r="S126" s="111">
        <v>0.037</v>
      </c>
      <c r="T126" s="64">
        <v>0.0023</v>
      </c>
      <c r="U126" s="119"/>
      <c r="V126" s="127">
        <v>0.81</v>
      </c>
      <c r="W126" s="139"/>
      <c r="X126" s="140"/>
      <c r="Y126" s="140"/>
      <c r="Z126" s="141"/>
      <c r="AA126" s="142"/>
      <c r="AB126" s="143"/>
      <c r="AC126" s="143"/>
      <c r="AD126" s="144"/>
    </row>
    <row r="127" spans="1:30" ht="12.75">
      <c r="A127" s="52">
        <v>116</v>
      </c>
      <c r="B127" s="73" t="s">
        <v>177</v>
      </c>
      <c r="C127" s="429">
        <v>0.81</v>
      </c>
      <c r="D127" s="312">
        <v>0.81</v>
      </c>
      <c r="E127" s="312" t="s">
        <v>359</v>
      </c>
      <c r="F127" s="312" t="s">
        <v>359</v>
      </c>
      <c r="G127" s="63"/>
      <c r="H127" s="73"/>
      <c r="I127" s="63"/>
      <c r="J127" s="64"/>
      <c r="K127" s="64"/>
      <c r="L127" s="121"/>
      <c r="M127" s="119"/>
      <c r="N127" s="64"/>
      <c r="O127" s="64"/>
      <c r="P127" s="73"/>
      <c r="Q127" s="63"/>
      <c r="R127" s="64"/>
      <c r="S127" s="119"/>
      <c r="T127" s="64"/>
      <c r="U127" s="119"/>
      <c r="V127" s="127">
        <v>0.81</v>
      </c>
      <c r="W127" s="139"/>
      <c r="X127" s="140"/>
      <c r="Y127" s="140"/>
      <c r="Z127" s="141"/>
      <c r="AA127" s="142"/>
      <c r="AB127" s="143"/>
      <c r="AC127" s="143"/>
      <c r="AD127" s="144"/>
    </row>
    <row r="128" spans="1:30" ht="12.75">
      <c r="A128" s="52">
        <v>117</v>
      </c>
      <c r="B128" s="73" t="s">
        <v>178</v>
      </c>
      <c r="C128" s="429">
        <v>0.00021</v>
      </c>
      <c r="D128" s="312">
        <v>0.00021</v>
      </c>
      <c r="E128" s="312">
        <v>0.0036</v>
      </c>
      <c r="F128" s="312">
        <v>0.053</v>
      </c>
      <c r="G128" s="63"/>
      <c r="H128" s="73"/>
      <c r="I128" s="63"/>
      <c r="J128" s="64"/>
      <c r="K128" s="64"/>
      <c r="L128" s="121"/>
      <c r="M128" s="119"/>
      <c r="N128" s="64"/>
      <c r="O128" s="64"/>
      <c r="P128" s="73"/>
      <c r="Q128" s="147">
        <v>0.52</v>
      </c>
      <c r="R128" s="64">
        <v>0.0038</v>
      </c>
      <c r="S128" s="111">
        <v>0.053</v>
      </c>
      <c r="T128" s="64">
        <v>0.0036</v>
      </c>
      <c r="U128" s="119"/>
      <c r="V128" s="132">
        <v>0.00021</v>
      </c>
      <c r="W128" s="139"/>
      <c r="X128" s="140"/>
      <c r="Y128" s="140"/>
      <c r="Z128" s="141"/>
      <c r="AA128" s="142"/>
      <c r="AB128" s="143"/>
      <c r="AC128" s="143"/>
      <c r="AD128" s="144"/>
    </row>
    <row r="129" spans="1:30" ht="12.75">
      <c r="A129" s="52">
        <v>118</v>
      </c>
      <c r="B129" s="73" t="s">
        <v>179</v>
      </c>
      <c r="C129" s="429">
        <v>0.00011</v>
      </c>
      <c r="D129" s="312">
        <v>0.00011</v>
      </c>
      <c r="E129" s="312">
        <v>0.0036</v>
      </c>
      <c r="F129" s="312">
        <v>0.053</v>
      </c>
      <c r="G129" s="63"/>
      <c r="H129" s="73"/>
      <c r="I129" s="63"/>
      <c r="J129" s="64"/>
      <c r="K129" s="64"/>
      <c r="L129" s="121"/>
      <c r="M129" s="119"/>
      <c r="N129" s="64"/>
      <c r="O129" s="64"/>
      <c r="P129" s="73"/>
      <c r="Q129" s="147">
        <v>0.52</v>
      </c>
      <c r="R129" s="64">
        <v>0.0038</v>
      </c>
      <c r="S129" s="111">
        <v>0.053</v>
      </c>
      <c r="T129" s="64">
        <v>0.0036</v>
      </c>
      <c r="U129" s="149"/>
      <c r="V129" s="132">
        <v>0.00011</v>
      </c>
      <c r="W129" s="139"/>
      <c r="X129" s="140"/>
      <c r="Y129" s="140"/>
      <c r="Z129" s="141"/>
      <c r="AA129" s="142"/>
      <c r="AB129" s="143"/>
      <c r="AC129" s="143"/>
      <c r="AD129" s="144"/>
    </row>
    <row r="130" spans="1:30" ht="12.75">
      <c r="A130" s="52" t="s">
        <v>180</v>
      </c>
      <c r="B130" s="73" t="s">
        <v>245</v>
      </c>
      <c r="C130" s="429">
        <v>0.00017</v>
      </c>
      <c r="D130" s="312">
        <v>0.00017</v>
      </c>
      <c r="E130" s="312">
        <v>0.014</v>
      </c>
      <c r="F130" s="312" t="s">
        <v>359</v>
      </c>
      <c r="G130" s="99"/>
      <c r="H130" s="73"/>
      <c r="I130" s="63"/>
      <c r="J130" s="64"/>
      <c r="K130" s="64"/>
      <c r="L130" s="121"/>
      <c r="M130" s="119"/>
      <c r="N130" s="64"/>
      <c r="O130" s="64"/>
      <c r="P130" s="73"/>
      <c r="Q130" s="147"/>
      <c r="R130" s="84">
        <v>0.014</v>
      </c>
      <c r="S130" s="119"/>
      <c r="T130" s="148">
        <v>0.03</v>
      </c>
      <c r="U130" s="149"/>
      <c r="V130" s="132">
        <v>0.00017</v>
      </c>
      <c r="W130" s="139"/>
      <c r="X130" s="140"/>
      <c r="Y130" s="140"/>
      <c r="Z130" s="141"/>
      <c r="AA130" s="142"/>
      <c r="AB130" s="143"/>
      <c r="AC130" s="143"/>
      <c r="AD130" s="144"/>
    </row>
    <row r="131" spans="1:30" ht="12.75">
      <c r="A131" s="52">
        <v>126</v>
      </c>
      <c r="B131" s="73" t="s">
        <v>20</v>
      </c>
      <c r="C131" s="429">
        <v>0.0002</v>
      </c>
      <c r="D131" s="312">
        <v>0.00075</v>
      </c>
      <c r="E131" s="312">
        <v>0.0002</v>
      </c>
      <c r="F131" s="312">
        <v>0.21</v>
      </c>
      <c r="G131" s="63"/>
      <c r="H131" s="73"/>
      <c r="I131" s="63"/>
      <c r="J131" s="64"/>
      <c r="K131" s="64"/>
      <c r="L131" s="121"/>
      <c r="M131" s="119"/>
      <c r="N131" s="64"/>
      <c r="O131" s="64"/>
      <c r="P131" s="73"/>
      <c r="Q131" s="147">
        <v>0.73</v>
      </c>
      <c r="R131" s="64">
        <v>0.0002</v>
      </c>
      <c r="S131" s="131">
        <v>0.21</v>
      </c>
      <c r="T131" s="64">
        <v>0.0002</v>
      </c>
      <c r="U131" s="119"/>
      <c r="V131" s="132">
        <v>0.00075</v>
      </c>
      <c r="W131" s="139"/>
      <c r="X131" s="140"/>
      <c r="Y131" s="140"/>
      <c r="Z131" s="141"/>
      <c r="AA131" s="142"/>
      <c r="AB131" s="143"/>
      <c r="AC131" s="143"/>
      <c r="AD131" s="144"/>
    </row>
    <row r="132" spans="1:30" ht="12.75">
      <c r="A132" s="244"/>
      <c r="B132" s="73" t="s">
        <v>21</v>
      </c>
      <c r="C132" s="429">
        <v>0.01</v>
      </c>
      <c r="D132" s="312" t="s">
        <v>359</v>
      </c>
      <c r="E132" s="312">
        <v>0.01</v>
      </c>
      <c r="F132" s="312" t="s">
        <v>359</v>
      </c>
      <c r="G132" s="63"/>
      <c r="H132" s="73"/>
      <c r="I132" s="63"/>
      <c r="J132" s="64"/>
      <c r="K132" s="64"/>
      <c r="L132" s="121"/>
      <c r="M132" s="111">
        <v>0.01</v>
      </c>
      <c r="N132" s="64"/>
      <c r="O132" s="64"/>
      <c r="P132" s="73"/>
      <c r="Q132" s="63"/>
      <c r="R132" s="64"/>
      <c r="S132" s="119"/>
      <c r="T132" s="64"/>
      <c r="U132" s="130"/>
      <c r="V132" s="130"/>
      <c r="W132" s="139"/>
      <c r="X132" s="140"/>
      <c r="Y132" s="140"/>
      <c r="Z132" s="141"/>
      <c r="AA132" s="142"/>
      <c r="AB132" s="143"/>
      <c r="AC132" s="143"/>
      <c r="AD132" s="144"/>
    </row>
    <row r="133" spans="1:30" ht="13.5" thickBot="1">
      <c r="A133" s="237"/>
      <c r="B133" s="238" t="s">
        <v>263</v>
      </c>
      <c r="C133" s="437">
        <v>15</v>
      </c>
      <c r="D133" s="312" t="s">
        <v>359</v>
      </c>
      <c r="E133" s="312">
        <v>15</v>
      </c>
      <c r="F133" s="312" t="s">
        <v>359</v>
      </c>
      <c r="G133" s="239"/>
      <c r="H133" s="238"/>
      <c r="I133" s="239"/>
      <c r="J133" s="240"/>
      <c r="K133" s="240"/>
      <c r="L133" s="241"/>
      <c r="M133" s="242"/>
      <c r="N133" s="240"/>
      <c r="O133" s="240">
        <v>15</v>
      </c>
      <c r="P133" s="238"/>
      <c r="Q133" s="239"/>
      <c r="R133" s="240"/>
      <c r="S133" s="243"/>
      <c r="T133" s="240"/>
      <c r="U133" s="150"/>
      <c r="V133" s="150"/>
      <c r="W133" s="438"/>
      <c r="X133" s="439"/>
      <c r="Y133" s="439"/>
      <c r="Z133" s="440"/>
      <c r="AA133" s="441"/>
      <c r="AB133" s="442"/>
      <c r="AC133" s="442"/>
      <c r="AD133" s="443"/>
    </row>
    <row r="134" spans="1:22" ht="12.75">
      <c r="A134" s="151"/>
      <c r="B134" s="152"/>
      <c r="C134" s="444"/>
      <c r="D134" s="314"/>
      <c r="E134" s="314"/>
      <c r="F134" s="314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</row>
    <row r="135" spans="1:13" ht="12.75">
      <c r="A135" s="154" t="s">
        <v>22</v>
      </c>
      <c r="B135" s="153"/>
      <c r="C135" s="444"/>
      <c r="D135" s="314"/>
      <c r="E135" s="314"/>
      <c r="F135" s="314"/>
      <c r="G135" s="153"/>
      <c r="H135" s="153"/>
      <c r="I135" s="153"/>
      <c r="J135" s="153"/>
      <c r="K135" s="153"/>
      <c r="L135" s="153"/>
      <c r="M135" s="153"/>
    </row>
    <row r="136" spans="1:13" ht="12.75">
      <c r="A136" s="155"/>
      <c r="B136" s="156"/>
      <c r="C136" s="445"/>
      <c r="D136" s="314"/>
      <c r="E136" s="314"/>
      <c r="F136" s="314"/>
      <c r="G136" s="157"/>
      <c r="H136" s="153"/>
      <c r="I136" s="153"/>
      <c r="J136" s="153"/>
      <c r="K136" s="153"/>
      <c r="L136" s="153"/>
      <c r="M136" s="153"/>
    </row>
    <row r="137" spans="1:13" ht="12.75">
      <c r="A137" s="154"/>
      <c r="B137" s="153"/>
      <c r="C137" s="444"/>
      <c r="D137" s="314"/>
      <c r="E137" s="314"/>
      <c r="F137" s="314"/>
      <c r="G137" s="153"/>
      <c r="H137" s="153"/>
      <c r="I137" s="153"/>
      <c r="J137" s="153"/>
      <c r="K137" s="153"/>
      <c r="L137" s="153"/>
      <c r="M137" s="153"/>
    </row>
    <row r="138" spans="1:13" ht="12.75">
      <c r="A138" s="158" t="s">
        <v>23</v>
      </c>
      <c r="B138" s="157" t="s">
        <v>24</v>
      </c>
      <c r="C138" s="445"/>
      <c r="D138" s="315"/>
      <c r="E138" s="315"/>
      <c r="F138" s="315"/>
      <c r="G138" s="157"/>
      <c r="H138" s="159"/>
      <c r="I138" s="159"/>
      <c r="J138" s="153"/>
      <c r="K138" s="153"/>
      <c r="L138" s="153"/>
      <c r="M138" s="153"/>
    </row>
    <row r="140" spans="2:7" ht="12.75">
      <c r="B140" s="160"/>
      <c r="C140" s="447"/>
      <c r="G140" s="160"/>
    </row>
  </sheetData>
  <mergeCells count="15">
    <mergeCell ref="AA7:AD7"/>
    <mergeCell ref="E7:E8"/>
    <mergeCell ref="S7:T7"/>
    <mergeCell ref="U7:V7"/>
    <mergeCell ref="W7:Z7"/>
    <mergeCell ref="I6:P6"/>
    <mergeCell ref="D7:D8"/>
    <mergeCell ref="AE7:AF7"/>
    <mergeCell ref="C6:C8"/>
    <mergeCell ref="Q6:V6"/>
    <mergeCell ref="G7:H7"/>
    <mergeCell ref="I7:L7"/>
    <mergeCell ref="M7:P7"/>
    <mergeCell ref="Q7:R7"/>
    <mergeCell ref="F7:F8"/>
  </mergeCells>
  <printOptions gridLines="1"/>
  <pageMargins left="0.75" right="0.75" top="1" bottom="1" header="0.5" footer="0.5"/>
  <pageSetup fitToHeight="3" fitToWidth="2" horizontalDpi="600" verticalDpi="600" orientation="landscape" scale="69" r:id="rId3"/>
  <headerFooter alignWithMargins="0">
    <oddHeader>&amp;LNovato Sanitary District
NPDES Permit No. 
CA0037958&amp;CApplicable Water Quality
Objectives/Criteria&amp;RR2-2004-0093</oddHeader>
    <oddFooter>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2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163" customWidth="1"/>
    <col min="2" max="2" width="20.8515625" style="163" customWidth="1"/>
    <col min="3" max="4" width="9.140625" style="163" customWidth="1"/>
    <col min="5" max="5" width="10.8515625" style="163" customWidth="1"/>
    <col min="6" max="6" width="9.140625" style="250" customWidth="1"/>
    <col min="7" max="7" width="15.00390625" style="163" customWidth="1"/>
    <col min="8" max="8" width="0.9921875" style="163" customWidth="1"/>
    <col min="9" max="10" width="9.140625" style="163" customWidth="1"/>
    <col min="11" max="11" width="10.8515625" style="163" customWidth="1"/>
    <col min="12" max="12" width="12.421875" style="163" customWidth="1"/>
    <col min="13" max="13" width="15.00390625" style="163" customWidth="1"/>
    <col min="14" max="14" width="1.57421875" style="163" customWidth="1"/>
    <col min="15" max="15" width="23.8515625" style="163" customWidth="1"/>
    <col min="16" max="59" width="9.140625" style="163" customWidth="1"/>
    <col min="60" max="16384" width="8.8515625" style="0" customWidth="1"/>
  </cols>
  <sheetData>
    <row r="1" ht="11.25"/>
    <row r="2" ht="11.25">
      <c r="A2" s="160" t="s">
        <v>27</v>
      </c>
    </row>
    <row r="3" ht="11.25">
      <c r="A3" s="160" t="s">
        <v>28</v>
      </c>
    </row>
    <row r="4" ht="12" thickBot="1"/>
    <row r="5" spans="1:15" ht="14.25" thickBot="1" thickTop="1">
      <c r="A5" s="164"/>
      <c r="B5" s="165"/>
      <c r="C5" s="454" t="s">
        <v>29</v>
      </c>
      <c r="D5" s="455"/>
      <c r="E5" s="455"/>
      <c r="F5" s="455"/>
      <c r="G5" s="455"/>
      <c r="H5" s="166"/>
      <c r="I5" s="488" t="s">
        <v>30</v>
      </c>
      <c r="J5" s="489"/>
      <c r="K5" s="489"/>
      <c r="L5" s="489"/>
      <c r="M5" s="490"/>
      <c r="N5" s="166"/>
      <c r="O5" s="167"/>
    </row>
    <row r="6" spans="1:15" ht="11.25">
      <c r="A6" s="495" t="s">
        <v>274</v>
      </c>
      <c r="B6" s="497" t="s">
        <v>31</v>
      </c>
      <c r="C6" s="499" t="s">
        <v>32</v>
      </c>
      <c r="D6" s="486" t="s">
        <v>33</v>
      </c>
      <c r="E6" s="486" t="s">
        <v>193</v>
      </c>
      <c r="F6" s="491" t="s">
        <v>194</v>
      </c>
      <c r="G6" s="168"/>
      <c r="H6" s="169"/>
      <c r="I6" s="493" t="s">
        <v>195</v>
      </c>
      <c r="J6" s="486" t="s">
        <v>196</v>
      </c>
      <c r="K6" s="486" t="s">
        <v>193</v>
      </c>
      <c r="L6" s="170"/>
      <c r="M6" s="171"/>
      <c r="N6" s="169"/>
      <c r="O6" s="456" t="s">
        <v>197</v>
      </c>
    </row>
    <row r="7" spans="1:15" ht="57" thickBot="1">
      <c r="A7" s="496"/>
      <c r="B7" s="498"/>
      <c r="C7" s="500"/>
      <c r="D7" s="487"/>
      <c r="E7" s="487"/>
      <c r="F7" s="492"/>
      <c r="G7" s="172" t="s">
        <v>198</v>
      </c>
      <c r="H7" s="173"/>
      <c r="I7" s="494"/>
      <c r="J7" s="487"/>
      <c r="K7" s="487"/>
      <c r="L7" s="174" t="s">
        <v>199</v>
      </c>
      <c r="M7" s="175" t="s">
        <v>198</v>
      </c>
      <c r="N7" s="173"/>
      <c r="O7" s="453"/>
    </row>
    <row r="8" spans="1:15" ht="12" thickTop="1">
      <c r="A8" s="176">
        <v>1</v>
      </c>
      <c r="B8" s="177" t="s">
        <v>75</v>
      </c>
      <c r="C8" s="204" t="s">
        <v>359</v>
      </c>
      <c r="D8" s="204"/>
      <c r="E8" s="204"/>
      <c r="F8" s="251"/>
      <c r="G8" s="180" t="s">
        <v>408</v>
      </c>
      <c r="H8" s="173"/>
      <c r="I8" s="203" t="s">
        <v>200</v>
      </c>
      <c r="J8" s="178"/>
      <c r="K8" s="178"/>
      <c r="L8" s="204"/>
      <c r="M8" s="179" t="s">
        <v>359</v>
      </c>
      <c r="N8" s="173"/>
      <c r="O8" s="178" t="s">
        <v>359</v>
      </c>
    </row>
    <row r="9" spans="1:16" ht="12.75">
      <c r="A9" s="181">
        <v>2</v>
      </c>
      <c r="B9" s="182" t="s">
        <v>201</v>
      </c>
      <c r="C9" s="204" t="s">
        <v>37</v>
      </c>
      <c r="D9" s="298"/>
      <c r="E9" s="184"/>
      <c r="F9" s="252">
        <v>4</v>
      </c>
      <c r="G9" s="180" t="s">
        <v>408</v>
      </c>
      <c r="H9" s="173"/>
      <c r="I9" s="203" t="s">
        <v>37</v>
      </c>
      <c r="J9" s="183" t="s">
        <v>200</v>
      </c>
      <c r="K9" s="183"/>
      <c r="L9" s="204">
        <v>4.6</v>
      </c>
      <c r="M9" s="179" t="s">
        <v>359</v>
      </c>
      <c r="N9" s="173"/>
      <c r="O9" s="178" t="s">
        <v>359</v>
      </c>
      <c r="P9" s="163" t="s">
        <v>34</v>
      </c>
    </row>
    <row r="10" spans="1:15" ht="11.25">
      <c r="A10" s="181">
        <v>3</v>
      </c>
      <c r="B10" s="182" t="s">
        <v>202</v>
      </c>
      <c r="C10" s="204" t="s">
        <v>359</v>
      </c>
      <c r="D10" s="184"/>
      <c r="E10" s="184"/>
      <c r="F10" s="253"/>
      <c r="G10" s="180" t="s">
        <v>408</v>
      </c>
      <c r="H10" s="173"/>
      <c r="I10" s="203" t="s">
        <v>200</v>
      </c>
      <c r="J10" s="183"/>
      <c r="K10" s="183"/>
      <c r="L10" s="204"/>
      <c r="M10" s="179" t="s">
        <v>359</v>
      </c>
      <c r="N10" s="173"/>
      <c r="O10" s="178" t="s">
        <v>360</v>
      </c>
    </row>
    <row r="11" spans="1:16" ht="12.75">
      <c r="A11" s="181">
        <v>4</v>
      </c>
      <c r="B11" s="182" t="s">
        <v>203</v>
      </c>
      <c r="C11" s="204" t="s">
        <v>37</v>
      </c>
      <c r="D11" s="298"/>
      <c r="E11" s="184"/>
      <c r="F11" s="253">
        <v>0.2</v>
      </c>
      <c r="G11" s="180" t="s">
        <v>408</v>
      </c>
      <c r="H11" s="173"/>
      <c r="I11" s="203" t="s">
        <v>37</v>
      </c>
      <c r="J11" s="183" t="s">
        <v>200</v>
      </c>
      <c r="K11" s="183"/>
      <c r="L11" s="204">
        <v>0.235</v>
      </c>
      <c r="M11" s="179" t="s">
        <v>359</v>
      </c>
      <c r="N11" s="173"/>
      <c r="O11" s="178" t="s">
        <v>359</v>
      </c>
      <c r="P11" s="163" t="s">
        <v>34</v>
      </c>
    </row>
    <row r="12" spans="1:16" ht="12.75">
      <c r="A12" s="181" t="s">
        <v>79</v>
      </c>
      <c r="B12" s="182" t="s">
        <v>80</v>
      </c>
      <c r="C12" s="204" t="s">
        <v>359</v>
      </c>
      <c r="D12" s="298"/>
      <c r="E12" s="298"/>
      <c r="F12" s="253"/>
      <c r="G12" s="180" t="s">
        <v>408</v>
      </c>
      <c r="H12" s="173"/>
      <c r="I12" s="203" t="s">
        <v>37</v>
      </c>
      <c r="J12" s="186" t="s">
        <v>200</v>
      </c>
      <c r="K12" s="186"/>
      <c r="L12" s="204">
        <v>40.7</v>
      </c>
      <c r="M12" s="179" t="s">
        <v>359</v>
      </c>
      <c r="N12" s="173"/>
      <c r="O12" s="178" t="s">
        <v>359</v>
      </c>
      <c r="P12" s="163" t="s">
        <v>34</v>
      </c>
    </row>
    <row r="13" spans="1:16" ht="12.75">
      <c r="A13" s="181" t="s">
        <v>81</v>
      </c>
      <c r="B13" s="182" t="s">
        <v>204</v>
      </c>
      <c r="C13" s="204" t="s">
        <v>37</v>
      </c>
      <c r="D13" s="298"/>
      <c r="E13" s="298"/>
      <c r="F13" s="252">
        <v>5</v>
      </c>
      <c r="G13" s="180" t="s">
        <v>408</v>
      </c>
      <c r="H13" s="173"/>
      <c r="I13" s="203" t="s">
        <v>200</v>
      </c>
      <c r="J13" s="183"/>
      <c r="K13" s="186"/>
      <c r="L13" s="204"/>
      <c r="M13" s="179" t="s">
        <v>359</v>
      </c>
      <c r="N13" s="173"/>
      <c r="O13" s="178" t="s">
        <v>359</v>
      </c>
      <c r="P13" s="163" t="s">
        <v>35</v>
      </c>
    </row>
    <row r="14" spans="1:16" ht="12.75">
      <c r="A14" s="181">
        <v>6</v>
      </c>
      <c r="B14" s="187" t="s">
        <v>83</v>
      </c>
      <c r="C14" s="204" t="s">
        <v>37</v>
      </c>
      <c r="D14" s="298"/>
      <c r="E14" s="299"/>
      <c r="F14" s="252">
        <v>16.34</v>
      </c>
      <c r="G14" s="180" t="s">
        <v>408</v>
      </c>
      <c r="H14" s="173"/>
      <c r="I14" s="203" t="s">
        <v>37</v>
      </c>
      <c r="J14" s="183" t="s">
        <v>200</v>
      </c>
      <c r="K14" s="188"/>
      <c r="L14" s="204">
        <v>14.3</v>
      </c>
      <c r="M14" s="179" t="s">
        <v>359</v>
      </c>
      <c r="N14" s="173"/>
      <c r="O14" s="178" t="s">
        <v>359</v>
      </c>
      <c r="P14" s="163" t="s">
        <v>34</v>
      </c>
    </row>
    <row r="15" spans="1:16" ht="12.75">
      <c r="A15" s="181">
        <v>7</v>
      </c>
      <c r="B15" s="182" t="s">
        <v>205</v>
      </c>
      <c r="C15" s="204" t="s">
        <v>37</v>
      </c>
      <c r="D15" s="298"/>
      <c r="E15" s="298"/>
      <c r="F15" s="252">
        <v>3</v>
      </c>
      <c r="G15" s="180" t="s">
        <v>408</v>
      </c>
      <c r="H15" s="173"/>
      <c r="I15" s="203" t="s">
        <v>37</v>
      </c>
      <c r="J15" s="183" t="s">
        <v>200</v>
      </c>
      <c r="K15" s="186"/>
      <c r="L15" s="204">
        <v>6.46</v>
      </c>
      <c r="M15" s="179" t="s">
        <v>359</v>
      </c>
      <c r="N15" s="173"/>
      <c r="O15" s="178" t="s">
        <v>359</v>
      </c>
      <c r="P15" s="163" t="s">
        <v>34</v>
      </c>
    </row>
    <row r="16" spans="1:16" ht="12.75">
      <c r="A16" s="181">
        <v>8</v>
      </c>
      <c r="B16" s="187" t="s">
        <v>206</v>
      </c>
      <c r="C16" s="204" t="s">
        <v>37</v>
      </c>
      <c r="D16" s="298"/>
      <c r="E16" s="298"/>
      <c r="F16" s="252">
        <v>0.0462</v>
      </c>
      <c r="G16" s="180" t="s">
        <v>408</v>
      </c>
      <c r="H16" s="173"/>
      <c r="I16" s="203" t="s">
        <v>37</v>
      </c>
      <c r="J16" s="183" t="s">
        <v>200</v>
      </c>
      <c r="K16" s="186"/>
      <c r="L16" s="204">
        <v>0.0881</v>
      </c>
      <c r="M16" s="179" t="s">
        <v>359</v>
      </c>
      <c r="N16" s="173"/>
      <c r="O16" s="178" t="s">
        <v>359</v>
      </c>
      <c r="P16" s="163" t="s">
        <v>34</v>
      </c>
    </row>
    <row r="17" spans="1:16" ht="12.75">
      <c r="A17" s="181">
        <v>9</v>
      </c>
      <c r="B17" s="189" t="s">
        <v>207</v>
      </c>
      <c r="C17" s="204" t="s">
        <v>37</v>
      </c>
      <c r="D17" s="298"/>
      <c r="E17" s="298"/>
      <c r="F17" s="252">
        <v>6.4858</v>
      </c>
      <c r="G17" s="180" t="s">
        <v>408</v>
      </c>
      <c r="H17" s="173"/>
      <c r="I17" s="203" t="s">
        <v>37</v>
      </c>
      <c r="J17" s="183" t="s">
        <v>200</v>
      </c>
      <c r="K17" s="186"/>
      <c r="L17" s="204">
        <v>30</v>
      </c>
      <c r="M17" s="179" t="s">
        <v>359</v>
      </c>
      <c r="N17" s="173"/>
      <c r="O17" s="178" t="s">
        <v>359</v>
      </c>
      <c r="P17" s="163" t="s">
        <v>34</v>
      </c>
    </row>
    <row r="18" spans="1:16" ht="12.75">
      <c r="A18" s="181">
        <v>10</v>
      </c>
      <c r="B18" s="187" t="s">
        <v>87</v>
      </c>
      <c r="C18" s="204" t="s">
        <v>37</v>
      </c>
      <c r="D18" s="298"/>
      <c r="E18" s="298"/>
      <c r="F18" s="252">
        <v>1</v>
      </c>
      <c r="G18" s="180" t="s">
        <v>408</v>
      </c>
      <c r="H18" s="173"/>
      <c r="I18" s="203" t="s">
        <v>37</v>
      </c>
      <c r="J18" s="183" t="s">
        <v>200</v>
      </c>
      <c r="K18" s="186"/>
      <c r="L18" s="204">
        <v>0.33</v>
      </c>
      <c r="M18" s="179" t="s">
        <v>359</v>
      </c>
      <c r="N18" s="173"/>
      <c r="O18" s="178" t="s">
        <v>359</v>
      </c>
      <c r="P18" s="163" t="s">
        <v>34</v>
      </c>
    </row>
    <row r="19" spans="1:16" ht="12.75">
      <c r="A19" s="181">
        <v>11</v>
      </c>
      <c r="B19" s="190" t="s">
        <v>208</v>
      </c>
      <c r="C19" s="204" t="s">
        <v>37</v>
      </c>
      <c r="D19" s="298"/>
      <c r="E19" s="298"/>
      <c r="F19" s="253">
        <v>1.55</v>
      </c>
      <c r="G19" s="180" t="s">
        <v>408</v>
      </c>
      <c r="H19" s="173"/>
      <c r="I19" s="203" t="s">
        <v>37</v>
      </c>
      <c r="J19" s="183" t="s">
        <v>200</v>
      </c>
      <c r="K19" s="186"/>
      <c r="L19" s="204">
        <v>0.059</v>
      </c>
      <c r="M19" s="179" t="s">
        <v>359</v>
      </c>
      <c r="N19" s="173"/>
      <c r="O19" s="178" t="s">
        <v>359</v>
      </c>
      <c r="P19" s="163" t="s">
        <v>34</v>
      </c>
    </row>
    <row r="20" spans="1:16" ht="12.75">
      <c r="A20" s="181">
        <v>12</v>
      </c>
      <c r="B20" s="182" t="s">
        <v>89</v>
      </c>
      <c r="C20" s="204" t="s">
        <v>359</v>
      </c>
      <c r="D20" s="298"/>
      <c r="E20" s="298"/>
      <c r="F20" s="253"/>
      <c r="G20" s="180" t="s">
        <v>408</v>
      </c>
      <c r="H20" s="173"/>
      <c r="I20" s="203" t="s">
        <v>200</v>
      </c>
      <c r="J20" s="186"/>
      <c r="K20" s="186"/>
      <c r="L20" s="204"/>
      <c r="M20" s="179" t="s">
        <v>359</v>
      </c>
      <c r="N20" s="173"/>
      <c r="O20" s="178" t="s">
        <v>359</v>
      </c>
      <c r="P20" s="163" t="s">
        <v>34</v>
      </c>
    </row>
    <row r="21" spans="1:16" ht="12.75">
      <c r="A21" s="181">
        <v>13</v>
      </c>
      <c r="B21" s="187" t="s">
        <v>209</v>
      </c>
      <c r="C21" s="204" t="s">
        <v>37</v>
      </c>
      <c r="D21" s="298"/>
      <c r="E21" s="184"/>
      <c r="F21" s="252">
        <v>56</v>
      </c>
      <c r="G21" s="180" t="s">
        <v>408</v>
      </c>
      <c r="H21" s="173"/>
      <c r="I21" s="203" t="s">
        <v>37</v>
      </c>
      <c r="J21" s="183" t="s">
        <v>200</v>
      </c>
      <c r="K21" s="183"/>
      <c r="L21" s="204">
        <v>35</v>
      </c>
      <c r="M21" s="179" t="s">
        <v>359</v>
      </c>
      <c r="N21" s="173"/>
      <c r="O21" s="178" t="s">
        <v>359</v>
      </c>
      <c r="P21" s="163" t="s">
        <v>34</v>
      </c>
    </row>
    <row r="22" spans="1:16" ht="12.75">
      <c r="A22" s="181">
        <v>14</v>
      </c>
      <c r="B22" s="187" t="s">
        <v>210</v>
      </c>
      <c r="C22" s="204" t="s">
        <v>37</v>
      </c>
      <c r="D22" s="298"/>
      <c r="E22" s="184"/>
      <c r="F22" s="252">
        <v>7.317</v>
      </c>
      <c r="G22" s="180" t="s">
        <v>408</v>
      </c>
      <c r="H22" s="173"/>
      <c r="I22" s="203" t="s">
        <v>200</v>
      </c>
      <c r="J22" s="183"/>
      <c r="K22" s="183"/>
      <c r="L22" s="204"/>
      <c r="M22" s="179" t="s">
        <v>359</v>
      </c>
      <c r="N22" s="173"/>
      <c r="O22" s="178" t="s">
        <v>359</v>
      </c>
      <c r="P22" s="163" t="s">
        <v>34</v>
      </c>
    </row>
    <row r="23" spans="1:15" ht="11.25">
      <c r="A23" s="181">
        <v>15</v>
      </c>
      <c r="B23" s="182" t="s">
        <v>92</v>
      </c>
      <c r="C23" s="204" t="s">
        <v>359</v>
      </c>
      <c r="D23" s="184"/>
      <c r="E23" s="184"/>
      <c r="F23" s="253"/>
      <c r="G23" s="180" t="s">
        <v>408</v>
      </c>
      <c r="H23" s="173"/>
      <c r="I23" s="203" t="s">
        <v>200</v>
      </c>
      <c r="J23" s="183"/>
      <c r="K23" s="183"/>
      <c r="L23" s="204"/>
      <c r="M23" s="179" t="s">
        <v>359</v>
      </c>
      <c r="N23" s="173"/>
      <c r="O23" s="178" t="s">
        <v>360</v>
      </c>
    </row>
    <row r="24" spans="1:15" ht="12" customHeight="1">
      <c r="A24" s="191">
        <v>16</v>
      </c>
      <c r="B24" s="192" t="s">
        <v>211</v>
      </c>
      <c r="C24" s="204" t="s">
        <v>359</v>
      </c>
      <c r="D24" s="184"/>
      <c r="E24" s="300"/>
      <c r="F24" s="301"/>
      <c r="G24" s="180" t="s">
        <v>408</v>
      </c>
      <c r="H24" s="173"/>
      <c r="I24" s="203" t="s">
        <v>200</v>
      </c>
      <c r="J24" s="183"/>
      <c r="K24" s="248"/>
      <c r="L24" s="234"/>
      <c r="M24" s="179" t="s">
        <v>359</v>
      </c>
      <c r="N24" s="173"/>
      <c r="O24" s="178" t="s">
        <v>359</v>
      </c>
    </row>
    <row r="25" spans="1:15" ht="11.25">
      <c r="A25" s="181">
        <v>17</v>
      </c>
      <c r="B25" s="182" t="s">
        <v>94</v>
      </c>
      <c r="C25" s="204" t="s">
        <v>37</v>
      </c>
      <c r="D25" s="184" t="s">
        <v>37</v>
      </c>
      <c r="E25" s="302">
        <v>1</v>
      </c>
      <c r="F25" s="253"/>
      <c r="G25" s="180" t="s">
        <v>359</v>
      </c>
      <c r="H25" s="173"/>
      <c r="I25" s="203" t="s">
        <v>200</v>
      </c>
      <c r="J25" s="183"/>
      <c r="K25" s="183"/>
      <c r="L25" s="204"/>
      <c r="M25" s="179" t="s">
        <v>359</v>
      </c>
      <c r="N25" s="173"/>
      <c r="O25" s="178" t="s">
        <v>359</v>
      </c>
    </row>
    <row r="26" spans="1:15" ht="11.25">
      <c r="A26" s="181">
        <v>18</v>
      </c>
      <c r="B26" s="182" t="s">
        <v>95</v>
      </c>
      <c r="C26" s="204" t="s">
        <v>37</v>
      </c>
      <c r="D26" s="184" t="s">
        <v>37</v>
      </c>
      <c r="E26" s="302">
        <v>1</v>
      </c>
      <c r="F26" s="253"/>
      <c r="G26" s="180" t="s">
        <v>359</v>
      </c>
      <c r="H26" s="173"/>
      <c r="I26" s="203" t="s">
        <v>200</v>
      </c>
      <c r="J26" s="183"/>
      <c r="K26" s="183"/>
      <c r="L26" s="204"/>
      <c r="M26" s="179" t="s">
        <v>359</v>
      </c>
      <c r="N26" s="173"/>
      <c r="O26" s="178" t="s">
        <v>359</v>
      </c>
    </row>
    <row r="27" spans="1:15" ht="11.25">
      <c r="A27" s="181">
        <v>19</v>
      </c>
      <c r="B27" s="182" t="s">
        <v>96</v>
      </c>
      <c r="C27" s="204" t="s">
        <v>37</v>
      </c>
      <c r="D27" s="184" t="s">
        <v>37</v>
      </c>
      <c r="E27" s="302">
        <v>0.27</v>
      </c>
      <c r="F27" s="253"/>
      <c r="G27" s="180" t="s">
        <v>359</v>
      </c>
      <c r="H27" s="173"/>
      <c r="I27" s="203" t="s">
        <v>200</v>
      </c>
      <c r="J27" s="183"/>
      <c r="K27" s="183"/>
      <c r="L27" s="204"/>
      <c r="M27" s="179" t="s">
        <v>359</v>
      </c>
      <c r="N27" s="173"/>
      <c r="O27" s="178" t="s">
        <v>359</v>
      </c>
    </row>
    <row r="28" spans="1:15" ht="11.25">
      <c r="A28" s="181">
        <v>20</v>
      </c>
      <c r="B28" s="182" t="s">
        <v>97</v>
      </c>
      <c r="C28" s="204" t="s">
        <v>37</v>
      </c>
      <c r="D28" s="184"/>
      <c r="E28" s="302"/>
      <c r="F28" s="253">
        <v>0.4754</v>
      </c>
      <c r="G28" s="180" t="s">
        <v>408</v>
      </c>
      <c r="H28" s="173"/>
      <c r="I28" s="203" t="s">
        <v>200</v>
      </c>
      <c r="J28" s="183"/>
      <c r="K28" s="183"/>
      <c r="L28" s="204"/>
      <c r="M28" s="179" t="s">
        <v>359</v>
      </c>
      <c r="N28" s="173"/>
      <c r="O28" s="178" t="s">
        <v>359</v>
      </c>
    </row>
    <row r="29" spans="1:15" ht="11.25">
      <c r="A29" s="181">
        <v>21</v>
      </c>
      <c r="B29" s="182" t="s">
        <v>98</v>
      </c>
      <c r="C29" s="204" t="s">
        <v>37</v>
      </c>
      <c r="D29" s="184" t="s">
        <v>37</v>
      </c>
      <c r="E29" s="302">
        <v>0.42</v>
      </c>
      <c r="F29" s="253"/>
      <c r="G29" s="180" t="s">
        <v>359</v>
      </c>
      <c r="H29" s="173"/>
      <c r="I29" s="203" t="s">
        <v>200</v>
      </c>
      <c r="J29" s="183"/>
      <c r="K29" s="183"/>
      <c r="L29" s="204"/>
      <c r="M29" s="179" t="s">
        <v>359</v>
      </c>
      <c r="N29" s="173"/>
      <c r="O29" s="178" t="s">
        <v>359</v>
      </c>
    </row>
    <row r="30" spans="1:15" ht="11.25">
      <c r="A30" s="181">
        <v>22</v>
      </c>
      <c r="B30" s="182" t="s">
        <v>99</v>
      </c>
      <c r="C30" s="204" t="s">
        <v>37</v>
      </c>
      <c r="D30" s="184" t="s">
        <v>37</v>
      </c>
      <c r="E30" s="302">
        <v>0.19</v>
      </c>
      <c r="F30" s="253"/>
      <c r="G30" s="180" t="s">
        <v>359</v>
      </c>
      <c r="H30" s="173"/>
      <c r="I30" s="203" t="s">
        <v>200</v>
      </c>
      <c r="J30" s="183"/>
      <c r="K30" s="183"/>
      <c r="L30" s="204"/>
      <c r="M30" s="179" t="s">
        <v>359</v>
      </c>
      <c r="N30" s="173"/>
      <c r="O30" s="178" t="s">
        <v>359</v>
      </c>
    </row>
    <row r="31" spans="1:15" ht="11.25">
      <c r="A31" s="181">
        <v>23</v>
      </c>
      <c r="B31" s="182" t="s">
        <v>212</v>
      </c>
      <c r="C31" s="204" t="s">
        <v>37</v>
      </c>
      <c r="D31" s="184"/>
      <c r="E31" s="302"/>
      <c r="F31" s="253">
        <v>5.1187</v>
      </c>
      <c r="G31" s="180" t="s">
        <v>408</v>
      </c>
      <c r="H31" s="173"/>
      <c r="I31" s="203" t="s">
        <v>200</v>
      </c>
      <c r="J31" s="183"/>
      <c r="K31" s="183"/>
      <c r="L31" s="204"/>
      <c r="M31" s="179" t="s">
        <v>359</v>
      </c>
      <c r="N31" s="173"/>
      <c r="O31" s="178" t="s">
        <v>359</v>
      </c>
    </row>
    <row r="32" spans="1:15" ht="11.25">
      <c r="A32" s="181">
        <v>24</v>
      </c>
      <c r="B32" s="182" t="s">
        <v>101</v>
      </c>
      <c r="C32" s="204" t="s">
        <v>37</v>
      </c>
      <c r="D32" s="184" t="s">
        <v>299</v>
      </c>
      <c r="E32" s="302">
        <v>0.34</v>
      </c>
      <c r="F32" s="253"/>
      <c r="G32" s="180" t="s">
        <v>359</v>
      </c>
      <c r="H32" s="173"/>
      <c r="I32" s="203" t="s">
        <v>200</v>
      </c>
      <c r="J32" s="183"/>
      <c r="K32" s="183"/>
      <c r="L32" s="179"/>
      <c r="M32" s="179" t="s">
        <v>359</v>
      </c>
      <c r="N32" s="173"/>
      <c r="O32" s="178" t="s">
        <v>360</v>
      </c>
    </row>
    <row r="33" spans="1:15" ht="11.25">
      <c r="A33" s="181">
        <v>25</v>
      </c>
      <c r="B33" s="182" t="s">
        <v>213</v>
      </c>
      <c r="C33" s="204" t="s">
        <v>37</v>
      </c>
      <c r="D33" s="184" t="s">
        <v>37</v>
      </c>
      <c r="E33" s="302">
        <v>0.31</v>
      </c>
      <c r="F33" s="253"/>
      <c r="G33" s="180" t="s">
        <v>359</v>
      </c>
      <c r="H33" s="173"/>
      <c r="I33" s="203" t="s">
        <v>200</v>
      </c>
      <c r="J33" s="183"/>
      <c r="K33" s="183"/>
      <c r="L33" s="179"/>
      <c r="M33" s="179" t="s">
        <v>359</v>
      </c>
      <c r="N33" s="173"/>
      <c r="O33" s="178" t="s">
        <v>360</v>
      </c>
    </row>
    <row r="34" spans="1:15" ht="11.25">
      <c r="A34" s="181">
        <v>26</v>
      </c>
      <c r="B34" s="182" t="s">
        <v>103</v>
      </c>
      <c r="C34" s="204" t="s">
        <v>37</v>
      </c>
      <c r="D34" s="184"/>
      <c r="E34" s="302"/>
      <c r="F34" s="252">
        <v>31.9643</v>
      </c>
      <c r="G34" s="180" t="s">
        <v>408</v>
      </c>
      <c r="H34" s="173"/>
      <c r="I34" s="203" t="s">
        <v>200</v>
      </c>
      <c r="J34" s="183"/>
      <c r="K34" s="183"/>
      <c r="L34" s="179"/>
      <c r="M34" s="179" t="s">
        <v>359</v>
      </c>
      <c r="N34" s="173"/>
      <c r="O34" s="178" t="s">
        <v>360</v>
      </c>
    </row>
    <row r="35" spans="1:15" ht="11.25">
      <c r="A35" s="181">
        <v>27</v>
      </c>
      <c r="B35" s="182" t="s">
        <v>104</v>
      </c>
      <c r="C35" s="204" t="s">
        <v>37</v>
      </c>
      <c r="D35" s="184"/>
      <c r="E35" s="302"/>
      <c r="F35" s="252">
        <v>16.785</v>
      </c>
      <c r="G35" s="180" t="s">
        <v>408</v>
      </c>
      <c r="H35" s="173"/>
      <c r="I35" s="203" t="s">
        <v>200</v>
      </c>
      <c r="J35" s="183"/>
      <c r="K35" s="183"/>
      <c r="L35" s="179"/>
      <c r="M35" s="179" t="s">
        <v>359</v>
      </c>
      <c r="N35" s="173"/>
      <c r="O35" s="178" t="s">
        <v>359</v>
      </c>
    </row>
    <row r="36" spans="1:15" ht="11.25">
      <c r="A36" s="181">
        <v>28</v>
      </c>
      <c r="B36" s="182" t="s">
        <v>0</v>
      </c>
      <c r="C36" s="204" t="s">
        <v>37</v>
      </c>
      <c r="D36" s="184" t="s">
        <v>37</v>
      </c>
      <c r="E36" s="302">
        <v>0.28</v>
      </c>
      <c r="F36" s="253"/>
      <c r="G36" s="180" t="s">
        <v>359</v>
      </c>
      <c r="H36" s="173"/>
      <c r="I36" s="203" t="s">
        <v>200</v>
      </c>
      <c r="J36" s="183"/>
      <c r="K36" s="183"/>
      <c r="L36" s="179"/>
      <c r="M36" s="179" t="s">
        <v>359</v>
      </c>
      <c r="N36" s="173"/>
      <c r="O36" s="178" t="s">
        <v>360</v>
      </c>
    </row>
    <row r="37" spans="1:15" ht="11.25">
      <c r="A37" s="181">
        <v>29</v>
      </c>
      <c r="B37" s="182" t="s">
        <v>1</v>
      </c>
      <c r="C37" s="204" t="s">
        <v>37</v>
      </c>
      <c r="D37" s="184" t="s">
        <v>37</v>
      </c>
      <c r="E37" s="302">
        <v>4.25</v>
      </c>
      <c r="F37" s="253"/>
      <c r="G37" s="180" t="s">
        <v>359</v>
      </c>
      <c r="H37" s="173"/>
      <c r="I37" s="203" t="s">
        <v>200</v>
      </c>
      <c r="J37" s="183"/>
      <c r="K37" s="183"/>
      <c r="L37" s="179"/>
      <c r="M37" s="179" t="s">
        <v>359</v>
      </c>
      <c r="N37" s="173"/>
      <c r="O37" s="178" t="s">
        <v>359</v>
      </c>
    </row>
    <row r="38" spans="1:15" ht="11.25">
      <c r="A38" s="181">
        <v>30</v>
      </c>
      <c r="B38" s="182" t="s">
        <v>2</v>
      </c>
      <c r="C38" s="204" t="s">
        <v>37</v>
      </c>
      <c r="D38" s="184" t="s">
        <v>37</v>
      </c>
      <c r="E38" s="302">
        <v>0.37</v>
      </c>
      <c r="F38" s="253"/>
      <c r="G38" s="180" t="s">
        <v>359</v>
      </c>
      <c r="H38" s="173"/>
      <c r="I38" s="203" t="s">
        <v>200</v>
      </c>
      <c r="J38" s="183"/>
      <c r="K38" s="183"/>
      <c r="L38" s="179"/>
      <c r="M38" s="179" t="s">
        <v>359</v>
      </c>
      <c r="N38" s="173"/>
      <c r="O38" s="178" t="s">
        <v>359</v>
      </c>
    </row>
    <row r="39" spans="1:15" ht="11.25">
      <c r="A39" s="181">
        <v>31</v>
      </c>
      <c r="B39" s="182" t="s">
        <v>3</v>
      </c>
      <c r="C39" s="204" t="s">
        <v>37</v>
      </c>
      <c r="D39" s="184" t="s">
        <v>37</v>
      </c>
      <c r="E39" s="302">
        <v>0.2</v>
      </c>
      <c r="F39" s="253"/>
      <c r="G39" s="180" t="s">
        <v>359</v>
      </c>
      <c r="H39" s="173"/>
      <c r="I39" s="203" t="s">
        <v>200</v>
      </c>
      <c r="J39" s="183"/>
      <c r="K39" s="183"/>
      <c r="L39" s="179"/>
      <c r="M39" s="179" t="s">
        <v>359</v>
      </c>
      <c r="N39" s="173"/>
      <c r="O39" s="178" t="s">
        <v>359</v>
      </c>
    </row>
    <row r="40" spans="1:15" ht="11.25">
      <c r="A40" s="181">
        <v>32</v>
      </c>
      <c r="B40" s="182" t="s">
        <v>4</v>
      </c>
      <c r="C40" s="204" t="s">
        <v>37</v>
      </c>
      <c r="D40" s="184" t="s">
        <v>37</v>
      </c>
      <c r="E40" s="302">
        <v>0.2</v>
      </c>
      <c r="F40" s="253"/>
      <c r="G40" s="180" t="s">
        <v>359</v>
      </c>
      <c r="H40" s="173"/>
      <c r="I40" s="203" t="s">
        <v>200</v>
      </c>
      <c r="J40" s="183"/>
      <c r="K40" s="183"/>
      <c r="L40" s="179"/>
      <c r="M40" s="179" t="s">
        <v>359</v>
      </c>
      <c r="N40" s="173"/>
      <c r="O40" s="178" t="s">
        <v>359</v>
      </c>
    </row>
    <row r="41" spans="1:15" ht="11.25">
      <c r="A41" s="181">
        <v>33</v>
      </c>
      <c r="B41" s="182" t="s">
        <v>5</v>
      </c>
      <c r="C41" s="204" t="s">
        <v>37</v>
      </c>
      <c r="D41" s="184" t="s">
        <v>37</v>
      </c>
      <c r="E41" s="302">
        <v>0.3</v>
      </c>
      <c r="F41" s="252"/>
      <c r="G41" s="180" t="s">
        <v>359</v>
      </c>
      <c r="H41" s="173"/>
      <c r="I41" s="203" t="s">
        <v>200</v>
      </c>
      <c r="J41" s="183"/>
      <c r="K41" s="183"/>
      <c r="L41" s="179"/>
      <c r="M41" s="179" t="s">
        <v>359</v>
      </c>
      <c r="N41" s="173"/>
      <c r="O41" s="178" t="s">
        <v>359</v>
      </c>
    </row>
    <row r="42" spans="1:15" ht="11.25">
      <c r="A42" s="181">
        <v>34</v>
      </c>
      <c r="B42" s="182" t="s">
        <v>6</v>
      </c>
      <c r="C42" s="204" t="s">
        <v>37</v>
      </c>
      <c r="D42" s="184" t="s">
        <v>37</v>
      </c>
      <c r="E42" s="302">
        <v>0.42</v>
      </c>
      <c r="F42" s="253"/>
      <c r="G42" s="180" t="s">
        <v>359</v>
      </c>
      <c r="H42" s="173"/>
      <c r="I42" s="203" t="s">
        <v>200</v>
      </c>
      <c r="J42" s="183"/>
      <c r="K42" s="183"/>
      <c r="L42" s="179"/>
      <c r="M42" s="179" t="s">
        <v>359</v>
      </c>
      <c r="N42" s="173"/>
      <c r="O42" s="178" t="s">
        <v>359</v>
      </c>
    </row>
    <row r="43" spans="1:15" ht="11.25">
      <c r="A43" s="181">
        <v>35</v>
      </c>
      <c r="B43" s="182" t="s">
        <v>7</v>
      </c>
      <c r="C43" s="204" t="s">
        <v>37</v>
      </c>
      <c r="D43" s="184" t="s">
        <v>37</v>
      </c>
      <c r="E43" s="302">
        <v>0.36</v>
      </c>
      <c r="F43" s="253"/>
      <c r="G43" s="180" t="s">
        <v>359</v>
      </c>
      <c r="H43" s="173"/>
      <c r="I43" s="203" t="s">
        <v>200</v>
      </c>
      <c r="J43" s="183"/>
      <c r="K43" s="183"/>
      <c r="L43" s="179"/>
      <c r="M43" s="179" t="s">
        <v>359</v>
      </c>
      <c r="N43" s="173"/>
      <c r="O43" s="178" t="s">
        <v>360</v>
      </c>
    </row>
    <row r="44" spans="1:15" ht="11.25">
      <c r="A44" s="181">
        <v>36</v>
      </c>
      <c r="B44" s="182" t="s">
        <v>8</v>
      </c>
      <c r="C44" s="204" t="s">
        <v>37</v>
      </c>
      <c r="D44" s="184" t="s">
        <v>37</v>
      </c>
      <c r="E44" s="302">
        <v>0.38</v>
      </c>
      <c r="F44" s="253"/>
      <c r="G44" s="180" t="s">
        <v>359</v>
      </c>
      <c r="H44" s="173"/>
      <c r="I44" s="203" t="s">
        <v>200</v>
      </c>
      <c r="J44" s="183"/>
      <c r="K44" s="183"/>
      <c r="L44" s="179"/>
      <c r="M44" s="179" t="s">
        <v>359</v>
      </c>
      <c r="N44" s="173"/>
      <c r="O44" s="178" t="s">
        <v>359</v>
      </c>
    </row>
    <row r="45" spans="1:15" ht="11.25">
      <c r="A45" s="181">
        <v>37</v>
      </c>
      <c r="B45" s="182" t="s">
        <v>9</v>
      </c>
      <c r="C45" s="204" t="s">
        <v>37</v>
      </c>
      <c r="D45" s="184" t="s">
        <v>37</v>
      </c>
      <c r="E45" s="302">
        <v>0.3</v>
      </c>
      <c r="F45" s="253"/>
      <c r="G45" s="180" t="s">
        <v>359</v>
      </c>
      <c r="H45" s="173"/>
      <c r="I45" s="203" t="s">
        <v>200</v>
      </c>
      <c r="J45" s="183"/>
      <c r="K45" s="183"/>
      <c r="L45" s="179"/>
      <c r="M45" s="179" t="s">
        <v>359</v>
      </c>
      <c r="N45" s="173"/>
      <c r="O45" s="178" t="s">
        <v>359</v>
      </c>
    </row>
    <row r="46" spans="1:15" ht="11.25">
      <c r="A46" s="181">
        <v>38</v>
      </c>
      <c r="B46" s="182" t="s">
        <v>10</v>
      </c>
      <c r="C46" s="204" t="s">
        <v>37</v>
      </c>
      <c r="D46" s="184" t="s">
        <v>37</v>
      </c>
      <c r="E46" s="302">
        <v>0.32</v>
      </c>
      <c r="F46" s="253"/>
      <c r="G46" s="180" t="s">
        <v>359</v>
      </c>
      <c r="H46" s="173"/>
      <c r="I46" s="203" t="s">
        <v>200</v>
      </c>
      <c r="J46" s="183"/>
      <c r="K46" s="183"/>
      <c r="L46" s="179"/>
      <c r="M46" s="179" t="s">
        <v>359</v>
      </c>
      <c r="N46" s="173"/>
      <c r="O46" s="178" t="s">
        <v>359</v>
      </c>
    </row>
    <row r="47" spans="1:15" ht="11.25">
      <c r="A47" s="181">
        <v>39</v>
      </c>
      <c r="B47" s="182" t="s">
        <v>11</v>
      </c>
      <c r="C47" s="204" t="s">
        <v>37</v>
      </c>
      <c r="D47" s="184"/>
      <c r="E47" s="302"/>
      <c r="F47" s="253">
        <v>1.2789</v>
      </c>
      <c r="G47" s="180" t="s">
        <v>408</v>
      </c>
      <c r="H47" s="173"/>
      <c r="I47" s="203" t="s">
        <v>200</v>
      </c>
      <c r="J47" s="183"/>
      <c r="K47" s="183"/>
      <c r="L47" s="179"/>
      <c r="M47" s="179" t="s">
        <v>359</v>
      </c>
      <c r="N47" s="173"/>
      <c r="O47" s="178" t="s">
        <v>359</v>
      </c>
    </row>
    <row r="48" spans="1:15" ht="11.25">
      <c r="A48" s="181">
        <v>40</v>
      </c>
      <c r="B48" s="182" t="s">
        <v>12</v>
      </c>
      <c r="C48" s="204" t="s">
        <v>37</v>
      </c>
      <c r="D48" s="184" t="s">
        <v>37</v>
      </c>
      <c r="E48" s="302">
        <v>0.3</v>
      </c>
      <c r="F48" s="253"/>
      <c r="G48" s="180" t="s">
        <v>359</v>
      </c>
      <c r="H48" s="173"/>
      <c r="I48" s="203" t="s">
        <v>200</v>
      </c>
      <c r="J48" s="183"/>
      <c r="K48" s="183"/>
      <c r="L48" s="179"/>
      <c r="M48" s="179" t="s">
        <v>359</v>
      </c>
      <c r="N48" s="173"/>
      <c r="O48" s="178" t="s">
        <v>359</v>
      </c>
    </row>
    <row r="49" spans="1:15" ht="11.25">
      <c r="A49" s="181">
        <v>41</v>
      </c>
      <c r="B49" s="182" t="s">
        <v>13</v>
      </c>
      <c r="C49" s="204" t="s">
        <v>37</v>
      </c>
      <c r="D49" s="184" t="s">
        <v>37</v>
      </c>
      <c r="E49" s="302">
        <v>0.35</v>
      </c>
      <c r="F49" s="253"/>
      <c r="G49" s="180" t="s">
        <v>359</v>
      </c>
      <c r="H49" s="173"/>
      <c r="I49" s="203" t="s">
        <v>200</v>
      </c>
      <c r="J49" s="183"/>
      <c r="K49" s="183"/>
      <c r="L49" s="179"/>
      <c r="M49" s="179" t="s">
        <v>359</v>
      </c>
      <c r="N49" s="173"/>
      <c r="O49" s="178" t="s">
        <v>360</v>
      </c>
    </row>
    <row r="50" spans="1:15" ht="11.25">
      <c r="A50" s="181">
        <v>42</v>
      </c>
      <c r="B50" s="182" t="s">
        <v>14</v>
      </c>
      <c r="C50" s="204" t="s">
        <v>37</v>
      </c>
      <c r="D50" s="184" t="s">
        <v>37</v>
      </c>
      <c r="E50" s="302">
        <v>0.27</v>
      </c>
      <c r="F50" s="253"/>
      <c r="G50" s="180" t="s">
        <v>359</v>
      </c>
      <c r="H50" s="173"/>
      <c r="I50" s="203" t="s">
        <v>200</v>
      </c>
      <c r="J50" s="183"/>
      <c r="K50" s="183"/>
      <c r="L50" s="179"/>
      <c r="M50" s="179" t="s">
        <v>359</v>
      </c>
      <c r="N50" s="173"/>
      <c r="O50" s="178" t="s">
        <v>359</v>
      </c>
    </row>
    <row r="51" spans="1:15" ht="11.25">
      <c r="A51" s="181">
        <v>43</v>
      </c>
      <c r="B51" s="182" t="s">
        <v>15</v>
      </c>
      <c r="C51" s="204" t="s">
        <v>37</v>
      </c>
      <c r="D51" s="184" t="s">
        <v>37</v>
      </c>
      <c r="E51" s="302">
        <v>0.29</v>
      </c>
      <c r="F51" s="253"/>
      <c r="G51" s="180" t="s">
        <v>359</v>
      </c>
      <c r="H51" s="173"/>
      <c r="I51" s="203" t="s">
        <v>200</v>
      </c>
      <c r="J51" s="183"/>
      <c r="K51" s="183"/>
      <c r="L51" s="179"/>
      <c r="M51" s="179" t="s">
        <v>359</v>
      </c>
      <c r="N51" s="173"/>
      <c r="O51" s="178" t="s">
        <v>359</v>
      </c>
    </row>
    <row r="52" spans="1:15" ht="11.25">
      <c r="A52" s="181">
        <v>44</v>
      </c>
      <c r="B52" s="182" t="s">
        <v>16</v>
      </c>
      <c r="C52" s="204" t="s">
        <v>37</v>
      </c>
      <c r="D52" s="184" t="s">
        <v>37</v>
      </c>
      <c r="E52" s="302">
        <v>0.34</v>
      </c>
      <c r="F52" s="253"/>
      <c r="G52" s="180" t="s">
        <v>359</v>
      </c>
      <c r="H52" s="173"/>
      <c r="I52" s="203" t="s">
        <v>200</v>
      </c>
      <c r="J52" s="183"/>
      <c r="K52" s="183"/>
      <c r="L52" s="179"/>
      <c r="M52" s="179" t="s">
        <v>359</v>
      </c>
      <c r="N52" s="173"/>
      <c r="O52" s="178" t="s">
        <v>359</v>
      </c>
    </row>
    <row r="53" spans="1:15" ht="11.25">
      <c r="A53" s="181">
        <v>45</v>
      </c>
      <c r="B53" s="182" t="s">
        <v>214</v>
      </c>
      <c r="C53" s="204" t="s">
        <v>359</v>
      </c>
      <c r="D53" s="184"/>
      <c r="E53" s="302"/>
      <c r="F53" s="253"/>
      <c r="G53" s="180" t="s">
        <v>408</v>
      </c>
      <c r="H53" s="173"/>
      <c r="I53" s="203" t="s">
        <v>200</v>
      </c>
      <c r="J53" s="183"/>
      <c r="K53" s="183"/>
      <c r="L53" s="179"/>
      <c r="M53" s="179" t="s">
        <v>359</v>
      </c>
      <c r="N53" s="173"/>
      <c r="O53" s="178" t="s">
        <v>359</v>
      </c>
    </row>
    <row r="54" spans="1:15" ht="11.25">
      <c r="A54" s="181">
        <v>46</v>
      </c>
      <c r="B54" s="182" t="s">
        <v>18</v>
      </c>
      <c r="C54" s="204" t="s">
        <v>359</v>
      </c>
      <c r="D54" s="184"/>
      <c r="E54" s="302"/>
      <c r="F54" s="253"/>
      <c r="G54" s="180" t="s">
        <v>408</v>
      </c>
      <c r="H54" s="173"/>
      <c r="I54" s="203" t="s">
        <v>200</v>
      </c>
      <c r="J54" s="183"/>
      <c r="K54" s="183"/>
      <c r="L54" s="179"/>
      <c r="M54" s="179" t="s">
        <v>359</v>
      </c>
      <c r="N54" s="173"/>
      <c r="O54" s="178" t="s">
        <v>359</v>
      </c>
    </row>
    <row r="55" spans="1:15" ht="11.25">
      <c r="A55" s="181">
        <v>47</v>
      </c>
      <c r="B55" s="182" t="s">
        <v>19</v>
      </c>
      <c r="C55" s="204" t="s">
        <v>359</v>
      </c>
      <c r="D55" s="184"/>
      <c r="E55" s="302"/>
      <c r="F55" s="253"/>
      <c r="G55" s="180" t="s">
        <v>408</v>
      </c>
      <c r="H55" s="173"/>
      <c r="I55" s="203" t="s">
        <v>200</v>
      </c>
      <c r="J55" s="183"/>
      <c r="K55" s="183"/>
      <c r="L55" s="179"/>
      <c r="M55" s="179" t="s">
        <v>359</v>
      </c>
      <c r="N55" s="173"/>
      <c r="O55" s="178" t="s">
        <v>359</v>
      </c>
    </row>
    <row r="56" spans="1:15" ht="11.25">
      <c r="A56" s="181">
        <v>48</v>
      </c>
      <c r="B56" s="182" t="s">
        <v>215</v>
      </c>
      <c r="C56" s="204" t="s">
        <v>359</v>
      </c>
      <c r="D56" s="184"/>
      <c r="E56" s="302"/>
      <c r="F56" s="253"/>
      <c r="G56" s="180" t="s">
        <v>408</v>
      </c>
      <c r="H56" s="173"/>
      <c r="I56" s="203" t="s">
        <v>200</v>
      </c>
      <c r="J56" s="184"/>
      <c r="K56" s="184"/>
      <c r="L56" s="179"/>
      <c r="M56" s="179" t="s">
        <v>359</v>
      </c>
      <c r="N56" s="173"/>
      <c r="O56" s="178" t="s">
        <v>359</v>
      </c>
    </row>
    <row r="57" spans="1:15" ht="11.25">
      <c r="A57" s="181">
        <v>49</v>
      </c>
      <c r="B57" s="182" t="s">
        <v>110</v>
      </c>
      <c r="C57" s="204" t="s">
        <v>359</v>
      </c>
      <c r="D57" s="184"/>
      <c r="E57" s="302"/>
      <c r="F57" s="253"/>
      <c r="G57" s="180" t="s">
        <v>408</v>
      </c>
      <c r="H57" s="173"/>
      <c r="I57" s="203" t="s">
        <v>200</v>
      </c>
      <c r="J57" s="183"/>
      <c r="K57" s="183"/>
      <c r="L57" s="179"/>
      <c r="M57" s="179" t="s">
        <v>359</v>
      </c>
      <c r="N57" s="173"/>
      <c r="O57" s="178" t="s">
        <v>359</v>
      </c>
    </row>
    <row r="58" spans="1:15" ht="11.25">
      <c r="A58" s="181">
        <v>50</v>
      </c>
      <c r="B58" s="182" t="s">
        <v>111</v>
      </c>
      <c r="C58" s="204" t="s">
        <v>359</v>
      </c>
      <c r="D58" s="184"/>
      <c r="E58" s="302"/>
      <c r="F58" s="253"/>
      <c r="G58" s="180" t="s">
        <v>408</v>
      </c>
      <c r="H58" s="173"/>
      <c r="I58" s="203" t="s">
        <v>200</v>
      </c>
      <c r="J58" s="183"/>
      <c r="K58" s="183"/>
      <c r="L58" s="179"/>
      <c r="M58" s="179" t="s">
        <v>359</v>
      </c>
      <c r="N58" s="173"/>
      <c r="O58" s="178" t="s">
        <v>360</v>
      </c>
    </row>
    <row r="59" spans="1:15" ht="11.25">
      <c r="A59" s="181">
        <v>51</v>
      </c>
      <c r="B59" s="182" t="s">
        <v>112</v>
      </c>
      <c r="C59" s="204" t="s">
        <v>359</v>
      </c>
      <c r="D59" s="184"/>
      <c r="E59" s="302"/>
      <c r="F59" s="253"/>
      <c r="G59" s="180" t="s">
        <v>408</v>
      </c>
      <c r="H59" s="173"/>
      <c r="I59" s="203" t="s">
        <v>200</v>
      </c>
      <c r="J59" s="183"/>
      <c r="K59" s="183"/>
      <c r="L59" s="179"/>
      <c r="M59" s="179" t="s">
        <v>359</v>
      </c>
      <c r="N59" s="173"/>
      <c r="O59" s="178" t="s">
        <v>360</v>
      </c>
    </row>
    <row r="60" spans="1:15" ht="11.25">
      <c r="A60" s="181">
        <v>52</v>
      </c>
      <c r="B60" s="182" t="s">
        <v>216</v>
      </c>
      <c r="C60" s="204" t="s">
        <v>359</v>
      </c>
      <c r="D60" s="184"/>
      <c r="E60" s="302"/>
      <c r="F60" s="253"/>
      <c r="G60" s="180" t="s">
        <v>408</v>
      </c>
      <c r="H60" s="173"/>
      <c r="I60" s="203" t="s">
        <v>200</v>
      </c>
      <c r="J60" s="184"/>
      <c r="K60" s="184"/>
      <c r="L60" s="179"/>
      <c r="M60" s="179" t="s">
        <v>359</v>
      </c>
      <c r="N60" s="173"/>
      <c r="O60" s="178" t="s">
        <v>360</v>
      </c>
    </row>
    <row r="61" spans="1:15" ht="11.25">
      <c r="A61" s="181">
        <v>53</v>
      </c>
      <c r="B61" s="182" t="s">
        <v>114</v>
      </c>
      <c r="C61" s="204" t="s">
        <v>37</v>
      </c>
      <c r="D61" s="184" t="s">
        <v>37</v>
      </c>
      <c r="E61" s="302">
        <v>0.4</v>
      </c>
      <c r="F61" s="253"/>
      <c r="G61" s="180" t="s">
        <v>359</v>
      </c>
      <c r="H61" s="173"/>
      <c r="I61" s="203" t="s">
        <v>200</v>
      </c>
      <c r="J61" s="183"/>
      <c r="K61" s="183"/>
      <c r="L61" s="179"/>
      <c r="M61" s="179" t="s">
        <v>359</v>
      </c>
      <c r="N61" s="173"/>
      <c r="O61" s="178" t="s">
        <v>359</v>
      </c>
    </row>
    <row r="62" spans="1:15" ht="11.25">
      <c r="A62" s="181">
        <v>54</v>
      </c>
      <c r="B62" s="182" t="s">
        <v>115</v>
      </c>
      <c r="C62" s="204" t="s">
        <v>359</v>
      </c>
      <c r="D62" s="184"/>
      <c r="E62" s="302"/>
      <c r="F62" s="252"/>
      <c r="G62" s="180" t="s">
        <v>408</v>
      </c>
      <c r="H62" s="173"/>
      <c r="I62" s="203" t="s">
        <v>200</v>
      </c>
      <c r="J62" s="183"/>
      <c r="K62" s="183"/>
      <c r="L62" s="179"/>
      <c r="M62" s="179" t="s">
        <v>359</v>
      </c>
      <c r="N62" s="173"/>
      <c r="O62" s="178" t="s">
        <v>359</v>
      </c>
    </row>
    <row r="63" spans="1:15" ht="11.25">
      <c r="A63" s="181">
        <v>55</v>
      </c>
      <c r="B63" s="182" t="s">
        <v>116</v>
      </c>
      <c r="C63" s="204" t="s">
        <v>37</v>
      </c>
      <c r="D63" s="184" t="s">
        <v>37</v>
      </c>
      <c r="E63" s="302">
        <v>0.2</v>
      </c>
      <c r="F63" s="253"/>
      <c r="G63" s="180" t="s">
        <v>359</v>
      </c>
      <c r="H63" s="173"/>
      <c r="I63" s="203" t="s">
        <v>200</v>
      </c>
      <c r="J63" s="183"/>
      <c r="K63" s="183"/>
      <c r="L63" s="179"/>
      <c r="M63" s="179" t="s">
        <v>359</v>
      </c>
      <c r="N63" s="173"/>
      <c r="O63" s="178" t="s">
        <v>359</v>
      </c>
    </row>
    <row r="64" spans="1:15" ht="11.25">
      <c r="A64" s="181">
        <v>56</v>
      </c>
      <c r="B64" s="182" t="s">
        <v>117</v>
      </c>
      <c r="C64" s="204" t="s">
        <v>37</v>
      </c>
      <c r="D64" s="184" t="s">
        <v>37</v>
      </c>
      <c r="E64" s="302">
        <v>0.17</v>
      </c>
      <c r="F64" s="252"/>
      <c r="G64" s="180" t="s">
        <v>359</v>
      </c>
      <c r="H64" s="173"/>
      <c r="I64" s="203" t="s">
        <v>37</v>
      </c>
      <c r="J64" s="183" t="s">
        <v>200</v>
      </c>
      <c r="K64" s="183"/>
      <c r="L64" s="179">
        <v>0.007</v>
      </c>
      <c r="M64" s="179" t="s">
        <v>359</v>
      </c>
      <c r="N64" s="173"/>
      <c r="O64" s="178" t="s">
        <v>359</v>
      </c>
    </row>
    <row r="65" spans="1:15" ht="11.25">
      <c r="A65" s="181">
        <v>57</v>
      </c>
      <c r="B65" s="182" t="s">
        <v>217</v>
      </c>
      <c r="C65" s="204" t="s">
        <v>37</v>
      </c>
      <c r="D65" s="184" t="s">
        <v>37</v>
      </c>
      <c r="E65" s="302">
        <v>0.03</v>
      </c>
      <c r="F65" s="253"/>
      <c r="G65" s="180" t="s">
        <v>359</v>
      </c>
      <c r="H65" s="173"/>
      <c r="I65" s="203" t="s">
        <v>37</v>
      </c>
      <c r="J65" s="183" t="s">
        <v>200</v>
      </c>
      <c r="K65" s="183"/>
      <c r="L65" s="179">
        <v>0.0004</v>
      </c>
      <c r="M65" s="179" t="s">
        <v>359</v>
      </c>
      <c r="N65" s="173"/>
      <c r="O65" s="178" t="s">
        <v>360</v>
      </c>
    </row>
    <row r="66" spans="1:15" ht="11.25">
      <c r="A66" s="181">
        <v>58</v>
      </c>
      <c r="B66" s="182" t="s">
        <v>119</v>
      </c>
      <c r="C66" s="204" t="s">
        <v>37</v>
      </c>
      <c r="D66" s="184" t="s">
        <v>37</v>
      </c>
      <c r="E66" s="302">
        <v>0.03</v>
      </c>
      <c r="F66" s="253"/>
      <c r="G66" s="180" t="s">
        <v>359</v>
      </c>
      <c r="H66" s="173"/>
      <c r="I66" s="203" t="s">
        <v>37</v>
      </c>
      <c r="J66" s="183" t="s">
        <v>200</v>
      </c>
      <c r="K66" s="183"/>
      <c r="L66" s="179">
        <v>2E-05</v>
      </c>
      <c r="M66" s="179" t="s">
        <v>359</v>
      </c>
      <c r="N66" s="173"/>
      <c r="O66" s="178" t="s">
        <v>359</v>
      </c>
    </row>
    <row r="67" spans="1:15" ht="11.25">
      <c r="A67" s="181">
        <v>59</v>
      </c>
      <c r="B67" s="182" t="s">
        <v>120</v>
      </c>
      <c r="C67" s="204" t="s">
        <v>359</v>
      </c>
      <c r="D67" s="184"/>
      <c r="E67" s="302"/>
      <c r="F67" s="253"/>
      <c r="G67" s="180" t="s">
        <v>408</v>
      </c>
      <c r="H67" s="173"/>
      <c r="I67" s="203" t="s">
        <v>200</v>
      </c>
      <c r="J67" s="184"/>
      <c r="K67" s="184"/>
      <c r="L67" s="179"/>
      <c r="M67" s="179" t="s">
        <v>359</v>
      </c>
      <c r="N67" s="173"/>
      <c r="O67" s="178" t="s">
        <v>359</v>
      </c>
    </row>
    <row r="68" spans="1:15" ht="11.25">
      <c r="A68" s="181">
        <v>60</v>
      </c>
      <c r="B68" s="182" t="s">
        <v>121</v>
      </c>
      <c r="C68" s="204" t="s">
        <v>37</v>
      </c>
      <c r="D68" s="184" t="s">
        <v>37</v>
      </c>
      <c r="E68" s="302">
        <v>0.12</v>
      </c>
      <c r="F68" s="253"/>
      <c r="G68" s="180" t="s">
        <v>359</v>
      </c>
      <c r="H68" s="173"/>
      <c r="I68" s="203" t="s">
        <v>37</v>
      </c>
      <c r="J68" s="183" t="s">
        <v>200</v>
      </c>
      <c r="K68" s="183"/>
      <c r="L68" s="179">
        <v>0.00033</v>
      </c>
      <c r="M68" s="179" t="s">
        <v>359</v>
      </c>
      <c r="N68" s="173"/>
      <c r="O68" s="178" t="s">
        <v>359</v>
      </c>
    </row>
    <row r="69" spans="1:15" ht="11.25">
      <c r="A69" s="181">
        <v>61</v>
      </c>
      <c r="B69" s="182" t="s">
        <v>122</v>
      </c>
      <c r="C69" s="204" t="s">
        <v>37</v>
      </c>
      <c r="D69" s="184" t="s">
        <v>37</v>
      </c>
      <c r="E69" s="302">
        <v>0.09</v>
      </c>
      <c r="F69" s="253"/>
      <c r="G69" s="180" t="s">
        <v>359</v>
      </c>
      <c r="H69" s="173"/>
      <c r="I69" s="203" t="s">
        <v>37</v>
      </c>
      <c r="J69" s="183" t="s">
        <v>200</v>
      </c>
      <c r="K69" s="183"/>
      <c r="L69" s="179">
        <v>0.00032</v>
      </c>
      <c r="M69" s="179" t="s">
        <v>359</v>
      </c>
      <c r="N69" s="173"/>
      <c r="O69" s="178" t="s">
        <v>359</v>
      </c>
    </row>
    <row r="70" spans="1:15" ht="11.25">
      <c r="A70" s="181">
        <v>62</v>
      </c>
      <c r="B70" s="182" t="s">
        <v>123</v>
      </c>
      <c r="C70" s="204" t="s">
        <v>37</v>
      </c>
      <c r="D70" s="184" t="s">
        <v>37</v>
      </c>
      <c r="E70" s="302">
        <v>0.11</v>
      </c>
      <c r="F70" s="253"/>
      <c r="G70" s="180" t="s">
        <v>359</v>
      </c>
      <c r="H70" s="173"/>
      <c r="I70" s="203" t="s">
        <v>37</v>
      </c>
      <c r="J70" s="183" t="s">
        <v>200</v>
      </c>
      <c r="K70" s="184"/>
      <c r="L70" s="179">
        <v>0.00053</v>
      </c>
      <c r="M70" s="179" t="s">
        <v>359</v>
      </c>
      <c r="N70" s="173"/>
      <c r="O70" s="178" t="s">
        <v>359</v>
      </c>
    </row>
    <row r="71" spans="1:15" ht="11.25">
      <c r="A71" s="181">
        <v>63</v>
      </c>
      <c r="B71" s="182" t="s">
        <v>124</v>
      </c>
      <c r="C71" s="204" t="s">
        <v>37</v>
      </c>
      <c r="D71" s="184" t="s">
        <v>37</v>
      </c>
      <c r="E71" s="302">
        <v>0.06</v>
      </c>
      <c r="F71" s="253"/>
      <c r="G71" s="180" t="s">
        <v>359</v>
      </c>
      <c r="H71" s="173"/>
      <c r="I71" s="203" t="s">
        <v>37</v>
      </c>
      <c r="J71" s="183" t="s">
        <v>200</v>
      </c>
      <c r="K71" s="183"/>
      <c r="L71" s="179">
        <v>0.000864</v>
      </c>
      <c r="M71" s="179" t="s">
        <v>359</v>
      </c>
      <c r="N71" s="173"/>
      <c r="O71" s="178" t="s">
        <v>360</v>
      </c>
    </row>
    <row r="72" spans="1:15" ht="11.25">
      <c r="A72" s="181">
        <v>64</v>
      </c>
      <c r="B72" s="182" t="s">
        <v>125</v>
      </c>
      <c r="C72" s="204" t="s">
        <v>37</v>
      </c>
      <c r="D72" s="184" t="s">
        <v>37</v>
      </c>
      <c r="E72" s="302">
        <v>0.16</v>
      </c>
      <c r="F72" s="253"/>
      <c r="G72" s="180" t="s">
        <v>359</v>
      </c>
      <c r="H72" s="173"/>
      <c r="I72" s="203" t="s">
        <v>37</v>
      </c>
      <c r="J72" s="183" t="s">
        <v>200</v>
      </c>
      <c r="K72" s="183"/>
      <c r="L72" s="184">
        <v>0.000326</v>
      </c>
      <c r="M72" s="179" t="s">
        <v>359</v>
      </c>
      <c r="N72" s="173"/>
      <c r="O72" s="178" t="s">
        <v>359</v>
      </c>
    </row>
    <row r="73" spans="1:15" ht="11.25">
      <c r="A73" s="181">
        <v>65</v>
      </c>
      <c r="B73" s="182" t="s">
        <v>126</v>
      </c>
      <c r="C73" s="204" t="s">
        <v>359</v>
      </c>
      <c r="D73" s="184"/>
      <c r="E73" s="302"/>
      <c r="F73" s="253"/>
      <c r="G73" s="180" t="s">
        <v>408</v>
      </c>
      <c r="H73" s="173"/>
      <c r="I73" s="203" t="s">
        <v>200</v>
      </c>
      <c r="J73" s="183"/>
      <c r="K73" s="183"/>
      <c r="L73" s="199"/>
      <c r="M73" s="179" t="s">
        <v>359</v>
      </c>
      <c r="N73" s="173"/>
      <c r="O73" s="178" t="s">
        <v>360</v>
      </c>
    </row>
    <row r="74" spans="1:15" ht="11.25">
      <c r="A74" s="181">
        <v>66</v>
      </c>
      <c r="B74" s="182" t="s">
        <v>127</v>
      </c>
      <c r="C74" s="204" t="s">
        <v>359</v>
      </c>
      <c r="D74" s="184"/>
      <c r="E74" s="302"/>
      <c r="F74" s="253"/>
      <c r="G74" s="180" t="s">
        <v>408</v>
      </c>
      <c r="H74" s="173"/>
      <c r="I74" s="203" t="s">
        <v>200</v>
      </c>
      <c r="J74" s="183"/>
      <c r="K74" s="183"/>
      <c r="L74" s="199"/>
      <c r="M74" s="179" t="s">
        <v>359</v>
      </c>
      <c r="N74" s="173"/>
      <c r="O74" s="178" t="s">
        <v>359</v>
      </c>
    </row>
    <row r="75" spans="1:15" ht="11.25">
      <c r="A75" s="181">
        <v>67</v>
      </c>
      <c r="B75" s="182" t="s">
        <v>128</v>
      </c>
      <c r="C75" s="204" t="s">
        <v>359</v>
      </c>
      <c r="D75" s="184"/>
      <c r="E75" s="302"/>
      <c r="F75" s="253"/>
      <c r="G75" s="180" t="s">
        <v>408</v>
      </c>
      <c r="H75" s="173"/>
      <c r="I75" s="203" t="s">
        <v>200</v>
      </c>
      <c r="J75" s="183"/>
      <c r="K75" s="183"/>
      <c r="L75" s="199"/>
      <c r="M75" s="179" t="s">
        <v>359</v>
      </c>
      <c r="N75" s="173"/>
      <c r="O75" s="178" t="s">
        <v>359</v>
      </c>
    </row>
    <row r="76" spans="1:15" ht="11.25">
      <c r="A76" s="181">
        <v>68</v>
      </c>
      <c r="B76" s="182" t="s">
        <v>129</v>
      </c>
      <c r="C76" s="204" t="s">
        <v>359</v>
      </c>
      <c r="D76" s="184"/>
      <c r="E76" s="302"/>
      <c r="F76" s="253"/>
      <c r="G76" s="180" t="s">
        <v>408</v>
      </c>
      <c r="H76" s="173"/>
      <c r="I76" s="203" t="s">
        <v>200</v>
      </c>
      <c r="J76" s="183"/>
      <c r="K76" s="183"/>
      <c r="L76" s="200"/>
      <c r="M76" s="179" t="s">
        <v>359</v>
      </c>
      <c r="N76" s="173"/>
      <c r="O76" s="178" t="s">
        <v>359</v>
      </c>
    </row>
    <row r="77" spans="1:15" ht="11.25">
      <c r="A77" s="181">
        <v>69</v>
      </c>
      <c r="B77" s="182" t="s">
        <v>130</v>
      </c>
      <c r="C77" s="204" t="s">
        <v>359</v>
      </c>
      <c r="D77" s="184"/>
      <c r="E77" s="302"/>
      <c r="F77" s="253"/>
      <c r="G77" s="180" t="s">
        <v>408</v>
      </c>
      <c r="H77" s="173"/>
      <c r="I77" s="203" t="s">
        <v>200</v>
      </c>
      <c r="J77" s="183"/>
      <c r="K77" s="183"/>
      <c r="L77" s="199"/>
      <c r="M77" s="179" t="s">
        <v>359</v>
      </c>
      <c r="N77" s="173"/>
      <c r="O77" s="178" t="s">
        <v>360</v>
      </c>
    </row>
    <row r="78" spans="1:15" ht="11.25">
      <c r="A78" s="181">
        <v>70</v>
      </c>
      <c r="B78" s="182" t="s">
        <v>131</v>
      </c>
      <c r="C78" s="204" t="s">
        <v>359</v>
      </c>
      <c r="D78" s="184"/>
      <c r="E78" s="302"/>
      <c r="F78" s="253"/>
      <c r="G78" s="180" t="s">
        <v>408</v>
      </c>
      <c r="H78" s="173"/>
      <c r="I78" s="203" t="s">
        <v>200</v>
      </c>
      <c r="J78" s="183"/>
      <c r="K78" s="183"/>
      <c r="L78" s="199"/>
      <c r="M78" s="179" t="s">
        <v>359</v>
      </c>
      <c r="N78" s="173"/>
      <c r="O78" s="178" t="s">
        <v>359</v>
      </c>
    </row>
    <row r="79" spans="1:15" ht="11.25">
      <c r="A79" s="181">
        <v>71</v>
      </c>
      <c r="B79" s="182" t="s">
        <v>132</v>
      </c>
      <c r="C79" s="204" t="s">
        <v>359</v>
      </c>
      <c r="D79" s="184"/>
      <c r="E79" s="302"/>
      <c r="F79" s="253"/>
      <c r="G79" s="180" t="s">
        <v>408</v>
      </c>
      <c r="H79" s="173"/>
      <c r="I79" s="203" t="s">
        <v>200</v>
      </c>
      <c r="J79" s="183"/>
      <c r="K79" s="183"/>
      <c r="L79" s="199"/>
      <c r="M79" s="179" t="s">
        <v>359</v>
      </c>
      <c r="N79" s="173"/>
      <c r="O79" s="178" t="s">
        <v>359</v>
      </c>
    </row>
    <row r="80" spans="1:15" ht="11.25">
      <c r="A80" s="181">
        <v>72</v>
      </c>
      <c r="B80" s="182" t="s">
        <v>133</v>
      </c>
      <c r="C80" s="204" t="s">
        <v>359</v>
      </c>
      <c r="D80" s="184"/>
      <c r="E80" s="302"/>
      <c r="F80" s="253"/>
      <c r="G80" s="180" t="s">
        <v>408</v>
      </c>
      <c r="H80" s="173"/>
      <c r="I80" s="203" t="s">
        <v>200</v>
      </c>
      <c r="J80" s="183"/>
      <c r="K80" s="183"/>
      <c r="L80" s="199"/>
      <c r="M80" s="179" t="s">
        <v>359</v>
      </c>
      <c r="N80" s="173"/>
      <c r="O80" s="178" t="s">
        <v>360</v>
      </c>
    </row>
    <row r="81" spans="1:15" ht="11.25">
      <c r="A81" s="181">
        <v>73</v>
      </c>
      <c r="B81" s="182" t="s">
        <v>134</v>
      </c>
      <c r="C81" s="204" t="s">
        <v>37</v>
      </c>
      <c r="D81" s="184" t="s">
        <v>37</v>
      </c>
      <c r="E81" s="302">
        <v>0.14</v>
      </c>
      <c r="F81" s="253"/>
      <c r="G81" s="180" t="s">
        <v>359</v>
      </c>
      <c r="H81" s="173"/>
      <c r="I81" s="203" t="s">
        <v>37</v>
      </c>
      <c r="J81" s="183" t="s">
        <v>200</v>
      </c>
      <c r="K81" s="183"/>
      <c r="L81" s="184">
        <v>0.00043</v>
      </c>
      <c r="M81" s="179" t="s">
        <v>359</v>
      </c>
      <c r="N81" s="173"/>
      <c r="O81" s="178" t="s">
        <v>359</v>
      </c>
    </row>
    <row r="82" spans="1:15" ht="11.25">
      <c r="A82" s="181">
        <v>74</v>
      </c>
      <c r="B82" s="182" t="s">
        <v>135</v>
      </c>
      <c r="C82" s="204" t="s">
        <v>37</v>
      </c>
      <c r="D82" s="184" t="s">
        <v>37</v>
      </c>
      <c r="E82" s="302">
        <v>0.04</v>
      </c>
      <c r="F82" s="253"/>
      <c r="G82" s="180" t="s">
        <v>359</v>
      </c>
      <c r="H82" s="173"/>
      <c r="I82" s="203" t="s">
        <v>37</v>
      </c>
      <c r="J82" s="183" t="s">
        <v>200</v>
      </c>
      <c r="K82" s="183"/>
      <c r="L82" s="184">
        <v>3.2E-05</v>
      </c>
      <c r="M82" s="179" t="s">
        <v>359</v>
      </c>
      <c r="N82" s="173"/>
      <c r="O82" s="178" t="s">
        <v>359</v>
      </c>
    </row>
    <row r="83" spans="1:15" ht="11.25">
      <c r="A83" s="181">
        <v>75</v>
      </c>
      <c r="B83" s="182" t="s">
        <v>136</v>
      </c>
      <c r="C83" s="204" t="s">
        <v>37</v>
      </c>
      <c r="D83" s="184" t="s">
        <v>37</v>
      </c>
      <c r="E83" s="302">
        <v>0.12</v>
      </c>
      <c r="F83" s="253"/>
      <c r="G83" s="180" t="s">
        <v>359</v>
      </c>
      <c r="H83" s="173"/>
      <c r="I83" s="203" t="s">
        <v>200</v>
      </c>
      <c r="J83" s="183"/>
      <c r="K83" s="183"/>
      <c r="L83" s="199"/>
      <c r="M83" s="179" t="s">
        <v>359</v>
      </c>
      <c r="N83" s="173"/>
      <c r="O83" s="178" t="s">
        <v>359</v>
      </c>
    </row>
    <row r="84" spans="1:15" ht="11.25">
      <c r="A84" s="181">
        <v>76</v>
      </c>
      <c r="B84" s="182" t="s">
        <v>137</v>
      </c>
      <c r="C84" s="204" t="s">
        <v>37</v>
      </c>
      <c r="D84" s="184" t="s">
        <v>37</v>
      </c>
      <c r="E84" s="302">
        <v>0.16</v>
      </c>
      <c r="F84" s="253"/>
      <c r="G84" s="180" t="s">
        <v>359</v>
      </c>
      <c r="H84" s="173"/>
      <c r="I84" s="203" t="s">
        <v>200</v>
      </c>
      <c r="J84" s="183"/>
      <c r="K84" s="183"/>
      <c r="L84" s="199"/>
      <c r="M84" s="179" t="s">
        <v>359</v>
      </c>
      <c r="N84" s="173"/>
      <c r="O84" s="178" t="s">
        <v>359</v>
      </c>
    </row>
    <row r="85" spans="1:15" ht="11.25">
      <c r="A85" s="181">
        <v>77</v>
      </c>
      <c r="B85" s="182" t="s">
        <v>138</v>
      </c>
      <c r="C85" s="204" t="s">
        <v>37</v>
      </c>
      <c r="D85" s="184" t="s">
        <v>37</v>
      </c>
      <c r="E85" s="302">
        <v>0.12</v>
      </c>
      <c r="F85" s="253"/>
      <c r="G85" s="180" t="s">
        <v>359</v>
      </c>
      <c r="H85" s="173"/>
      <c r="I85" s="203" t="s">
        <v>200</v>
      </c>
      <c r="J85" s="183"/>
      <c r="K85" s="183"/>
      <c r="L85" s="199"/>
      <c r="M85" s="179" t="s">
        <v>359</v>
      </c>
      <c r="N85" s="173"/>
      <c r="O85" s="178" t="s">
        <v>359</v>
      </c>
    </row>
    <row r="86" spans="1:15" ht="11.25">
      <c r="A86" s="181">
        <v>78</v>
      </c>
      <c r="B86" s="182" t="s">
        <v>218</v>
      </c>
      <c r="C86" s="204" t="s">
        <v>359</v>
      </c>
      <c r="D86" s="184"/>
      <c r="E86" s="302"/>
      <c r="F86" s="253"/>
      <c r="G86" s="180" t="s">
        <v>408</v>
      </c>
      <c r="H86" s="173"/>
      <c r="I86" s="203" t="s">
        <v>200</v>
      </c>
      <c r="J86" s="183"/>
      <c r="K86" s="183"/>
      <c r="L86" s="199"/>
      <c r="M86" s="179" t="s">
        <v>359</v>
      </c>
      <c r="N86" s="173"/>
      <c r="O86" s="178" t="s">
        <v>359</v>
      </c>
    </row>
    <row r="87" spans="1:15" ht="11.25">
      <c r="A87" s="181">
        <v>79</v>
      </c>
      <c r="B87" s="182" t="s">
        <v>140</v>
      </c>
      <c r="C87" s="204" t="s">
        <v>359</v>
      </c>
      <c r="D87" s="184"/>
      <c r="E87" s="302"/>
      <c r="F87" s="253"/>
      <c r="G87" s="180" t="s">
        <v>408</v>
      </c>
      <c r="H87" s="173"/>
      <c r="I87" s="203" t="s">
        <v>200</v>
      </c>
      <c r="J87" s="183"/>
      <c r="K87" s="183"/>
      <c r="L87" s="199"/>
      <c r="M87" s="179" t="s">
        <v>359</v>
      </c>
      <c r="N87" s="173"/>
      <c r="O87" s="178" t="s">
        <v>359</v>
      </c>
    </row>
    <row r="88" spans="1:15" ht="11.25">
      <c r="A88" s="181">
        <v>80</v>
      </c>
      <c r="B88" s="182" t="s">
        <v>141</v>
      </c>
      <c r="C88" s="204" t="s">
        <v>359</v>
      </c>
      <c r="D88" s="184"/>
      <c r="E88" s="302"/>
      <c r="F88" s="253"/>
      <c r="G88" s="180" t="s">
        <v>408</v>
      </c>
      <c r="H88" s="173"/>
      <c r="I88" s="203" t="s">
        <v>200</v>
      </c>
      <c r="J88" s="184"/>
      <c r="K88" s="184"/>
      <c r="L88" s="199"/>
      <c r="M88" s="179" t="s">
        <v>359</v>
      </c>
      <c r="N88" s="173"/>
      <c r="O88" s="178" t="s">
        <v>359</v>
      </c>
    </row>
    <row r="89" spans="1:15" ht="11.25">
      <c r="A89" s="181">
        <v>81</v>
      </c>
      <c r="B89" s="182" t="s">
        <v>142</v>
      </c>
      <c r="C89" s="204" t="s">
        <v>359</v>
      </c>
      <c r="D89" s="184"/>
      <c r="E89" s="302"/>
      <c r="F89" s="253"/>
      <c r="G89" s="180" t="s">
        <v>408</v>
      </c>
      <c r="H89" s="173"/>
      <c r="I89" s="203" t="s">
        <v>200</v>
      </c>
      <c r="J89" s="183"/>
      <c r="K89" s="183"/>
      <c r="L89" s="199"/>
      <c r="M89" s="179" t="s">
        <v>359</v>
      </c>
      <c r="N89" s="173"/>
      <c r="O89" s="178" t="s">
        <v>359</v>
      </c>
    </row>
    <row r="90" spans="1:15" ht="11.25">
      <c r="A90" s="181">
        <v>82</v>
      </c>
      <c r="B90" s="182" t="s">
        <v>143</v>
      </c>
      <c r="C90" s="204" t="s">
        <v>359</v>
      </c>
      <c r="D90" s="184"/>
      <c r="E90" s="302"/>
      <c r="F90" s="253"/>
      <c r="G90" s="180" t="s">
        <v>408</v>
      </c>
      <c r="H90" s="173"/>
      <c r="I90" s="203" t="s">
        <v>200</v>
      </c>
      <c r="J90" s="183"/>
      <c r="K90" s="183"/>
      <c r="L90" s="199"/>
      <c r="M90" s="179" t="s">
        <v>359</v>
      </c>
      <c r="N90" s="173"/>
      <c r="O90" s="178" t="s">
        <v>359</v>
      </c>
    </row>
    <row r="91" spans="1:15" ht="11.25">
      <c r="A91" s="181">
        <v>83</v>
      </c>
      <c r="B91" s="182" t="s">
        <v>144</v>
      </c>
      <c r="C91" s="204" t="s">
        <v>359</v>
      </c>
      <c r="D91" s="184"/>
      <c r="E91" s="302"/>
      <c r="F91" s="253"/>
      <c r="G91" s="180" t="s">
        <v>408</v>
      </c>
      <c r="H91" s="173"/>
      <c r="I91" s="203" t="s">
        <v>200</v>
      </c>
      <c r="J91" s="183"/>
      <c r="K91" s="183"/>
      <c r="L91" s="199"/>
      <c r="M91" s="179" t="s">
        <v>359</v>
      </c>
      <c r="N91" s="173"/>
      <c r="O91" s="178" t="s">
        <v>360</v>
      </c>
    </row>
    <row r="92" spans="1:15" ht="11.25">
      <c r="A92" s="181">
        <v>84</v>
      </c>
      <c r="B92" s="182" t="s">
        <v>145</v>
      </c>
      <c r="C92" s="204" t="s">
        <v>359</v>
      </c>
      <c r="D92" s="184"/>
      <c r="E92" s="302"/>
      <c r="F92" s="253"/>
      <c r="G92" s="180" t="s">
        <v>408</v>
      </c>
      <c r="H92" s="173"/>
      <c r="I92" s="203" t="s">
        <v>200</v>
      </c>
      <c r="J92" s="183"/>
      <c r="K92" s="183"/>
      <c r="L92" s="199"/>
      <c r="M92" s="179" t="s">
        <v>359</v>
      </c>
      <c r="N92" s="173"/>
      <c r="O92" s="178" t="s">
        <v>360</v>
      </c>
    </row>
    <row r="93" spans="1:15" ht="11.25">
      <c r="A93" s="181">
        <v>85</v>
      </c>
      <c r="B93" s="182" t="s">
        <v>146</v>
      </c>
      <c r="C93" s="204" t="s">
        <v>359</v>
      </c>
      <c r="D93" s="184"/>
      <c r="E93" s="302"/>
      <c r="F93" s="253"/>
      <c r="G93" s="180" t="s">
        <v>408</v>
      </c>
      <c r="H93" s="173"/>
      <c r="I93" s="203" t="s">
        <v>200</v>
      </c>
      <c r="J93" s="183"/>
      <c r="K93" s="184"/>
      <c r="L93" s="199"/>
      <c r="M93" s="179" t="s">
        <v>359</v>
      </c>
      <c r="N93" s="173"/>
      <c r="O93" s="178" t="s">
        <v>359</v>
      </c>
    </row>
    <row r="94" spans="1:15" ht="11.25">
      <c r="A94" s="181">
        <v>86</v>
      </c>
      <c r="B94" s="182" t="s">
        <v>147</v>
      </c>
      <c r="C94" s="204" t="s">
        <v>37</v>
      </c>
      <c r="D94" s="184" t="s">
        <v>37</v>
      </c>
      <c r="E94" s="302">
        <v>0.03</v>
      </c>
      <c r="F94" s="253"/>
      <c r="G94" s="180" t="s">
        <v>359</v>
      </c>
      <c r="H94" s="173"/>
      <c r="I94" s="203" t="s">
        <v>37</v>
      </c>
      <c r="J94" s="183" t="s">
        <v>200</v>
      </c>
      <c r="K94" s="183"/>
      <c r="L94" s="184">
        <v>0.002</v>
      </c>
      <c r="M94" s="179" t="s">
        <v>359</v>
      </c>
      <c r="N94" s="173"/>
      <c r="O94" s="178" t="s">
        <v>359</v>
      </c>
    </row>
    <row r="95" spans="1:15" ht="11.25">
      <c r="A95" s="181">
        <v>87</v>
      </c>
      <c r="B95" s="182" t="s">
        <v>148</v>
      </c>
      <c r="C95" s="204" t="s">
        <v>37</v>
      </c>
      <c r="D95" s="184" t="s">
        <v>37</v>
      </c>
      <c r="E95" s="302">
        <v>0.02</v>
      </c>
      <c r="F95" s="253"/>
      <c r="G95" s="180" t="s">
        <v>359</v>
      </c>
      <c r="H95" s="173"/>
      <c r="I95" s="203" t="s">
        <v>37</v>
      </c>
      <c r="J95" s="183" t="s">
        <v>200</v>
      </c>
      <c r="K95" s="183"/>
      <c r="L95" s="184">
        <v>0.01</v>
      </c>
      <c r="M95" s="179" t="s">
        <v>359</v>
      </c>
      <c r="N95" s="173"/>
      <c r="O95" s="178" t="s">
        <v>359</v>
      </c>
    </row>
    <row r="96" spans="1:15" ht="11.25">
      <c r="A96" s="181">
        <v>88</v>
      </c>
      <c r="B96" s="187" t="s">
        <v>149</v>
      </c>
      <c r="C96" s="204" t="s">
        <v>37</v>
      </c>
      <c r="D96" s="184" t="s">
        <v>37</v>
      </c>
      <c r="E96" s="302">
        <v>0.4</v>
      </c>
      <c r="F96" s="253"/>
      <c r="G96" s="180" t="s">
        <v>359</v>
      </c>
      <c r="H96" s="173"/>
      <c r="I96" s="203" t="s">
        <v>37</v>
      </c>
      <c r="J96" s="183" t="s">
        <v>200</v>
      </c>
      <c r="K96" s="183"/>
      <c r="L96" s="184">
        <v>7.3E-05</v>
      </c>
      <c r="M96" s="179" t="s">
        <v>359</v>
      </c>
      <c r="N96" s="173"/>
      <c r="O96" s="178" t="s">
        <v>359</v>
      </c>
    </row>
    <row r="97" spans="1:15" ht="11.25">
      <c r="A97" s="181">
        <v>89</v>
      </c>
      <c r="B97" s="182" t="s">
        <v>150</v>
      </c>
      <c r="C97" s="204" t="s">
        <v>359</v>
      </c>
      <c r="D97" s="184"/>
      <c r="E97" s="302"/>
      <c r="F97" s="253"/>
      <c r="G97" s="180" t="s">
        <v>408</v>
      </c>
      <c r="H97" s="173"/>
      <c r="I97" s="203" t="s">
        <v>200</v>
      </c>
      <c r="J97" s="183"/>
      <c r="K97" s="183"/>
      <c r="L97" s="199"/>
      <c r="M97" s="179" t="s">
        <v>359</v>
      </c>
      <c r="N97" s="173"/>
      <c r="O97" s="178" t="s">
        <v>359</v>
      </c>
    </row>
    <row r="98" spans="1:15" ht="11.25">
      <c r="A98" s="181">
        <v>90</v>
      </c>
      <c r="B98" s="182" t="s">
        <v>151</v>
      </c>
      <c r="C98" s="204" t="s">
        <v>359</v>
      </c>
      <c r="D98" s="184"/>
      <c r="E98" s="302"/>
      <c r="F98" s="253"/>
      <c r="G98" s="180" t="s">
        <v>408</v>
      </c>
      <c r="H98" s="173"/>
      <c r="I98" s="203" t="s">
        <v>200</v>
      </c>
      <c r="J98" s="183"/>
      <c r="K98" s="183"/>
      <c r="L98" s="199"/>
      <c r="M98" s="179" t="s">
        <v>359</v>
      </c>
      <c r="N98" s="173"/>
      <c r="O98" s="178" t="s">
        <v>359</v>
      </c>
    </row>
    <row r="99" spans="1:15" ht="11.25">
      <c r="A99" s="181">
        <v>91</v>
      </c>
      <c r="B99" s="182" t="s">
        <v>152</v>
      </c>
      <c r="C99" s="204" t="s">
        <v>359</v>
      </c>
      <c r="D99" s="184"/>
      <c r="E99" s="302"/>
      <c r="F99" s="253"/>
      <c r="G99" s="180" t="s">
        <v>408</v>
      </c>
      <c r="H99" s="173"/>
      <c r="I99" s="203" t="s">
        <v>200</v>
      </c>
      <c r="J99" s="183"/>
      <c r="K99" s="183"/>
      <c r="L99" s="199"/>
      <c r="M99" s="179" t="s">
        <v>359</v>
      </c>
      <c r="N99" s="173"/>
      <c r="O99" s="178" t="s">
        <v>359</v>
      </c>
    </row>
    <row r="100" spans="1:15" ht="11.25">
      <c r="A100" s="181">
        <v>92</v>
      </c>
      <c r="B100" s="182" t="s">
        <v>219</v>
      </c>
      <c r="C100" s="204" t="s">
        <v>37</v>
      </c>
      <c r="D100" s="184" t="s">
        <v>37</v>
      </c>
      <c r="E100" s="302">
        <v>0.04</v>
      </c>
      <c r="F100" s="253"/>
      <c r="G100" s="180" t="s">
        <v>359</v>
      </c>
      <c r="H100" s="173"/>
      <c r="I100" s="203" t="s">
        <v>37</v>
      </c>
      <c r="J100" s="183" t="s">
        <v>200</v>
      </c>
      <c r="K100" s="183"/>
      <c r="L100" s="184">
        <v>0.00047299999999999995</v>
      </c>
      <c r="M100" s="179" t="s">
        <v>359</v>
      </c>
      <c r="N100" s="173"/>
      <c r="O100" s="178" t="s">
        <v>359</v>
      </c>
    </row>
    <row r="101" spans="1:15" ht="11.25">
      <c r="A101" s="181">
        <v>93</v>
      </c>
      <c r="B101" s="182" t="s">
        <v>154</v>
      </c>
      <c r="C101" s="204" t="s">
        <v>359</v>
      </c>
      <c r="D101" s="184"/>
      <c r="E101" s="302"/>
      <c r="F101" s="253"/>
      <c r="G101" s="180" t="s">
        <v>408</v>
      </c>
      <c r="H101" s="173"/>
      <c r="I101" s="203" t="s">
        <v>200</v>
      </c>
      <c r="J101" s="183"/>
      <c r="K101" s="183"/>
      <c r="L101" s="199"/>
      <c r="M101" s="179" t="s">
        <v>359</v>
      </c>
      <c r="N101" s="173"/>
      <c r="O101" s="178" t="s">
        <v>359</v>
      </c>
    </row>
    <row r="102" spans="1:15" ht="11.25">
      <c r="A102" s="181">
        <v>94</v>
      </c>
      <c r="B102" s="182" t="s">
        <v>220</v>
      </c>
      <c r="C102" s="204" t="s">
        <v>37</v>
      </c>
      <c r="D102" s="184" t="s">
        <v>37</v>
      </c>
      <c r="E102" s="302">
        <v>0.05</v>
      </c>
      <c r="F102" s="253"/>
      <c r="G102" s="180" t="s">
        <v>359</v>
      </c>
      <c r="H102" s="173"/>
      <c r="I102" s="203" t="s">
        <v>37</v>
      </c>
      <c r="J102" s="183"/>
      <c r="K102" s="183"/>
      <c r="L102" s="184">
        <v>0.0012</v>
      </c>
      <c r="M102" s="179" t="s">
        <v>408</v>
      </c>
      <c r="N102" s="173"/>
      <c r="O102" s="178" t="s">
        <v>360</v>
      </c>
    </row>
    <row r="103" spans="1:15" ht="11.25">
      <c r="A103" s="181">
        <v>95</v>
      </c>
      <c r="B103" s="182" t="s">
        <v>156</v>
      </c>
      <c r="C103" s="204" t="s">
        <v>359</v>
      </c>
      <c r="D103" s="184"/>
      <c r="E103" s="302"/>
      <c r="F103" s="253"/>
      <c r="G103" s="180" t="s">
        <v>408</v>
      </c>
      <c r="H103" s="173"/>
      <c r="I103" s="203" t="s">
        <v>200</v>
      </c>
      <c r="J103" s="183"/>
      <c r="K103" s="183"/>
      <c r="L103" s="199"/>
      <c r="M103" s="179" t="s">
        <v>359</v>
      </c>
      <c r="N103" s="173"/>
      <c r="O103" s="178" t="s">
        <v>359</v>
      </c>
    </row>
    <row r="104" spans="1:15" ht="11.25">
      <c r="A104" s="181">
        <v>96</v>
      </c>
      <c r="B104" s="182" t="s">
        <v>157</v>
      </c>
      <c r="C104" s="204" t="s">
        <v>359</v>
      </c>
      <c r="D104" s="184"/>
      <c r="E104" s="302"/>
      <c r="F104" s="253"/>
      <c r="G104" s="180" t="s">
        <v>408</v>
      </c>
      <c r="H104" s="173"/>
      <c r="I104" s="203" t="s">
        <v>200</v>
      </c>
      <c r="J104" s="184"/>
      <c r="K104" s="184"/>
      <c r="L104" s="199"/>
      <c r="M104" s="179" t="s">
        <v>359</v>
      </c>
      <c r="N104" s="173"/>
      <c r="O104" s="178" t="s">
        <v>359</v>
      </c>
    </row>
    <row r="105" spans="1:15" ht="11.25">
      <c r="A105" s="181">
        <v>97</v>
      </c>
      <c r="B105" s="182" t="s">
        <v>158</v>
      </c>
      <c r="C105" s="204" t="s">
        <v>359</v>
      </c>
      <c r="D105" s="184"/>
      <c r="E105" s="302"/>
      <c r="F105" s="253"/>
      <c r="G105" s="180" t="s">
        <v>408</v>
      </c>
      <c r="H105" s="173"/>
      <c r="I105" s="203" t="s">
        <v>200</v>
      </c>
      <c r="J105" s="183"/>
      <c r="K105" s="183"/>
      <c r="L105" s="199"/>
      <c r="M105" s="179" t="s">
        <v>359</v>
      </c>
      <c r="N105" s="173"/>
      <c r="O105" s="178" t="s">
        <v>359</v>
      </c>
    </row>
    <row r="106" spans="1:15" ht="11.25">
      <c r="A106" s="181">
        <v>98</v>
      </c>
      <c r="B106" s="182" t="s">
        <v>159</v>
      </c>
      <c r="C106" s="204" t="s">
        <v>359</v>
      </c>
      <c r="D106" s="184"/>
      <c r="E106" s="302"/>
      <c r="F106" s="253"/>
      <c r="G106" s="180" t="s">
        <v>408</v>
      </c>
      <c r="H106" s="173"/>
      <c r="I106" s="203" t="s">
        <v>200</v>
      </c>
      <c r="J106" s="183"/>
      <c r="K106" s="183"/>
      <c r="L106" s="199"/>
      <c r="M106" s="179" t="s">
        <v>359</v>
      </c>
      <c r="N106" s="173"/>
      <c r="O106" s="178" t="s">
        <v>359</v>
      </c>
    </row>
    <row r="107" spans="1:15" ht="11.25">
      <c r="A107" s="181">
        <v>99</v>
      </c>
      <c r="B107" s="182" t="s">
        <v>160</v>
      </c>
      <c r="C107" s="204" t="s">
        <v>37</v>
      </c>
      <c r="D107" s="184" t="s">
        <v>37</v>
      </c>
      <c r="E107" s="302">
        <v>0.03</v>
      </c>
      <c r="F107" s="253"/>
      <c r="G107" s="180" t="s">
        <v>359</v>
      </c>
      <c r="H107" s="173"/>
      <c r="I107" s="203" t="s">
        <v>37</v>
      </c>
      <c r="J107" s="183"/>
      <c r="K107" s="183"/>
      <c r="L107" s="184">
        <v>0.0014</v>
      </c>
      <c r="M107" s="179" t="s">
        <v>408</v>
      </c>
      <c r="N107" s="173"/>
      <c r="O107" s="178" t="s">
        <v>360</v>
      </c>
    </row>
    <row r="108" spans="1:15" ht="11.25">
      <c r="A108" s="181">
        <v>100</v>
      </c>
      <c r="B108" s="182" t="s">
        <v>161</v>
      </c>
      <c r="C108" s="204" t="s">
        <v>37</v>
      </c>
      <c r="D108" s="184" t="s">
        <v>37</v>
      </c>
      <c r="E108" s="302">
        <v>0.03</v>
      </c>
      <c r="F108" s="253"/>
      <c r="G108" s="180" t="s">
        <v>359</v>
      </c>
      <c r="H108" s="173"/>
      <c r="I108" s="203" t="s">
        <v>37</v>
      </c>
      <c r="J108" s="183" t="s">
        <v>200</v>
      </c>
      <c r="K108" s="183"/>
      <c r="L108" s="184">
        <v>0.0016</v>
      </c>
      <c r="M108" s="179" t="s">
        <v>359</v>
      </c>
      <c r="N108" s="173"/>
      <c r="O108" s="178" t="s">
        <v>359</v>
      </c>
    </row>
    <row r="109" spans="1:15" ht="11.25">
      <c r="A109" s="181">
        <v>101</v>
      </c>
      <c r="B109" s="182" t="s">
        <v>162</v>
      </c>
      <c r="C109" s="204" t="s">
        <v>359</v>
      </c>
      <c r="D109" s="184"/>
      <c r="E109" s="302"/>
      <c r="F109" s="253"/>
      <c r="G109" s="180" t="s">
        <v>408</v>
      </c>
      <c r="H109" s="173"/>
      <c r="I109" s="203" t="s">
        <v>200</v>
      </c>
      <c r="J109" s="184"/>
      <c r="K109" s="184"/>
      <c r="L109" s="199"/>
      <c r="M109" s="179" t="s">
        <v>359</v>
      </c>
      <c r="N109" s="173"/>
      <c r="O109" s="178" t="s">
        <v>360</v>
      </c>
    </row>
    <row r="110" spans="1:15" ht="11.25">
      <c r="A110" s="181">
        <v>102</v>
      </c>
      <c r="B110" s="182" t="s">
        <v>163</v>
      </c>
      <c r="C110" s="204" t="s">
        <v>37</v>
      </c>
      <c r="D110" s="184" t="s">
        <v>37</v>
      </c>
      <c r="E110" s="302">
        <v>0.03</v>
      </c>
      <c r="F110" s="253"/>
      <c r="G110" s="180" t="s">
        <v>359</v>
      </c>
      <c r="H110" s="173"/>
      <c r="I110" s="203" t="s">
        <v>200</v>
      </c>
      <c r="J110" s="183"/>
      <c r="K110" s="183"/>
      <c r="L110" s="199"/>
      <c r="M110" s="179" t="s">
        <v>359</v>
      </c>
      <c r="N110" s="173"/>
      <c r="O110" s="178" t="s">
        <v>359</v>
      </c>
    </row>
    <row r="111" spans="1:15" ht="11.25">
      <c r="A111" s="181">
        <v>103</v>
      </c>
      <c r="B111" s="182" t="s">
        <v>164</v>
      </c>
      <c r="C111" s="204" t="s">
        <v>37</v>
      </c>
      <c r="D111" s="184" t="s">
        <v>37</v>
      </c>
      <c r="E111" s="302">
        <v>0.03</v>
      </c>
      <c r="F111" s="253"/>
      <c r="G111" s="180" t="s">
        <v>359</v>
      </c>
      <c r="H111" s="173"/>
      <c r="I111" s="203" t="s">
        <v>200</v>
      </c>
      <c r="J111" s="183"/>
      <c r="K111" s="183"/>
      <c r="L111" s="201"/>
      <c r="M111" s="179" t="s">
        <v>359</v>
      </c>
      <c r="N111" s="173"/>
      <c r="O111" s="178" t="s">
        <v>359</v>
      </c>
    </row>
    <row r="112" spans="1:15" ht="11.25">
      <c r="A112" s="181">
        <v>104</v>
      </c>
      <c r="B112" s="182" t="s">
        <v>165</v>
      </c>
      <c r="C112" s="204" t="s">
        <v>37</v>
      </c>
      <c r="D112" s="184" t="s">
        <v>37</v>
      </c>
      <c r="E112" s="302">
        <v>0.001</v>
      </c>
      <c r="F112" s="253"/>
      <c r="G112" s="180" t="s">
        <v>359</v>
      </c>
      <c r="H112" s="173"/>
      <c r="I112" s="203" t="s">
        <v>200</v>
      </c>
      <c r="J112" s="183"/>
      <c r="K112" s="183"/>
      <c r="L112" s="183"/>
      <c r="M112" s="179" t="s">
        <v>359</v>
      </c>
      <c r="N112" s="173"/>
      <c r="O112" s="178" t="s">
        <v>359</v>
      </c>
    </row>
    <row r="113" spans="1:15" ht="11.25">
      <c r="A113" s="181">
        <v>105</v>
      </c>
      <c r="B113" s="182" t="s">
        <v>166</v>
      </c>
      <c r="C113" s="204" t="s">
        <v>37</v>
      </c>
      <c r="D113" s="184" t="s">
        <v>37</v>
      </c>
      <c r="E113" s="302">
        <v>0.001</v>
      </c>
      <c r="F113" s="253"/>
      <c r="G113" s="180" t="s">
        <v>359</v>
      </c>
      <c r="H113" s="173"/>
      <c r="I113" s="203" t="s">
        <v>200</v>
      </c>
      <c r="J113" s="183"/>
      <c r="K113" s="183"/>
      <c r="L113" s="199"/>
      <c r="M113" s="179" t="s">
        <v>359</v>
      </c>
      <c r="N113" s="173"/>
      <c r="O113" s="178" t="s">
        <v>359</v>
      </c>
    </row>
    <row r="114" spans="1:15" ht="11.25">
      <c r="A114" s="181">
        <v>106</v>
      </c>
      <c r="B114" s="182" t="s">
        <v>167</v>
      </c>
      <c r="C114" s="204" t="s">
        <v>37</v>
      </c>
      <c r="D114" s="184" t="s">
        <v>37</v>
      </c>
      <c r="E114" s="302">
        <v>0.001</v>
      </c>
      <c r="F114" s="253"/>
      <c r="G114" s="180" t="s">
        <v>359</v>
      </c>
      <c r="H114" s="173"/>
      <c r="I114" s="203" t="s">
        <v>200</v>
      </c>
      <c r="J114" s="183"/>
      <c r="K114" s="183"/>
      <c r="L114" s="199"/>
      <c r="M114" s="179" t="s">
        <v>359</v>
      </c>
      <c r="N114" s="173"/>
      <c r="O114" s="178" t="s">
        <v>360</v>
      </c>
    </row>
    <row r="115" spans="1:15" ht="11.25">
      <c r="A115" s="191">
        <v>107</v>
      </c>
      <c r="B115" s="192" t="s">
        <v>221</v>
      </c>
      <c r="C115" s="204" t="s">
        <v>37</v>
      </c>
      <c r="D115" s="184" t="s">
        <v>37</v>
      </c>
      <c r="E115" s="302">
        <v>0.005</v>
      </c>
      <c r="F115" s="303"/>
      <c r="G115" s="180" t="s">
        <v>359</v>
      </c>
      <c r="H115" s="173"/>
      <c r="I115" s="203" t="s">
        <v>37</v>
      </c>
      <c r="J115" s="183" t="s">
        <v>200</v>
      </c>
      <c r="K115" s="183"/>
      <c r="L115" s="184">
        <v>0.000344</v>
      </c>
      <c r="M115" s="179" t="s">
        <v>359</v>
      </c>
      <c r="N115" s="173"/>
      <c r="O115" s="178" t="s">
        <v>359</v>
      </c>
    </row>
    <row r="116" spans="1:15" ht="11.25">
      <c r="A116" s="191">
        <v>108</v>
      </c>
      <c r="B116" s="192" t="s">
        <v>222</v>
      </c>
      <c r="C116" s="204" t="s">
        <v>37</v>
      </c>
      <c r="D116" s="184" t="s">
        <v>37</v>
      </c>
      <c r="E116" s="302">
        <v>0.001</v>
      </c>
      <c r="F116" s="303"/>
      <c r="G116" s="180" t="s">
        <v>359</v>
      </c>
      <c r="H116" s="173"/>
      <c r="I116" s="203" t="s">
        <v>37</v>
      </c>
      <c r="J116" s="183" t="s">
        <v>200</v>
      </c>
      <c r="K116" s="183"/>
      <c r="L116" s="184">
        <v>0.000416</v>
      </c>
      <c r="M116" s="179" t="s">
        <v>359</v>
      </c>
      <c r="N116" s="173"/>
      <c r="O116" s="178" t="s">
        <v>359</v>
      </c>
    </row>
    <row r="117" spans="1:15" ht="11.25">
      <c r="A117" s="181">
        <v>109</v>
      </c>
      <c r="B117" s="187" t="s">
        <v>223</v>
      </c>
      <c r="C117" s="204" t="s">
        <v>37</v>
      </c>
      <c r="D117" s="184" t="s">
        <v>37</v>
      </c>
      <c r="E117" s="302">
        <v>0.001</v>
      </c>
      <c r="F117" s="253"/>
      <c r="G117" s="180" t="s">
        <v>359</v>
      </c>
      <c r="H117" s="173"/>
      <c r="I117" s="203" t="s">
        <v>37</v>
      </c>
      <c r="J117" s="183" t="s">
        <v>200</v>
      </c>
      <c r="K117" s="183"/>
      <c r="L117" s="184">
        <v>0.001159</v>
      </c>
      <c r="M117" s="179" t="s">
        <v>359</v>
      </c>
      <c r="N117" s="173"/>
      <c r="O117" s="178" t="s">
        <v>359</v>
      </c>
    </row>
    <row r="118" spans="1:15" ht="11.25">
      <c r="A118" s="181">
        <v>110</v>
      </c>
      <c r="B118" s="182" t="s">
        <v>224</v>
      </c>
      <c r="C118" s="204" t="s">
        <v>37</v>
      </c>
      <c r="D118" s="184" t="s">
        <v>37</v>
      </c>
      <c r="E118" s="302">
        <v>0.001</v>
      </c>
      <c r="F118" s="253"/>
      <c r="G118" s="180" t="s">
        <v>359</v>
      </c>
      <c r="H118" s="173"/>
      <c r="I118" s="203" t="s">
        <v>37</v>
      </c>
      <c r="J118" s="183" t="s">
        <v>200</v>
      </c>
      <c r="K118" s="183"/>
      <c r="L118" s="184">
        <v>0.001159</v>
      </c>
      <c r="M118" s="179" t="s">
        <v>359</v>
      </c>
      <c r="N118" s="173"/>
      <c r="O118" s="178" t="s">
        <v>359</v>
      </c>
    </row>
    <row r="119" spans="1:15" ht="11.25">
      <c r="A119" s="181">
        <v>111</v>
      </c>
      <c r="B119" s="189" t="s">
        <v>172</v>
      </c>
      <c r="C119" s="204" t="s">
        <v>37</v>
      </c>
      <c r="D119" s="184" t="s">
        <v>37</v>
      </c>
      <c r="E119" s="302">
        <v>0.002</v>
      </c>
      <c r="F119" s="253"/>
      <c r="G119" s="180" t="s">
        <v>359</v>
      </c>
      <c r="H119" s="173"/>
      <c r="I119" s="203" t="s">
        <v>37</v>
      </c>
      <c r="J119" s="183" t="s">
        <v>200</v>
      </c>
      <c r="K119" s="183"/>
      <c r="L119" s="184">
        <v>0.000237</v>
      </c>
      <c r="M119" s="179" t="s">
        <v>359</v>
      </c>
      <c r="N119" s="173"/>
      <c r="O119" s="178" t="s">
        <v>359</v>
      </c>
    </row>
    <row r="120" spans="1:15" ht="11.25">
      <c r="A120" s="181">
        <v>112</v>
      </c>
      <c r="B120" s="182" t="s">
        <v>173</v>
      </c>
      <c r="C120" s="204" t="s">
        <v>37</v>
      </c>
      <c r="D120" s="184" t="s">
        <v>37</v>
      </c>
      <c r="E120" s="302">
        <v>0.002</v>
      </c>
      <c r="F120" s="253"/>
      <c r="G120" s="180" t="s">
        <v>359</v>
      </c>
      <c r="H120" s="173"/>
      <c r="I120" s="203" t="s">
        <v>37</v>
      </c>
      <c r="J120" s="183" t="s">
        <v>200</v>
      </c>
      <c r="K120" s="183"/>
      <c r="L120" s="184">
        <v>1.7E-05</v>
      </c>
      <c r="M120" s="179" t="s">
        <v>359</v>
      </c>
      <c r="N120" s="173"/>
      <c r="O120" s="178" t="s">
        <v>359</v>
      </c>
    </row>
    <row r="121" spans="1:15" ht="11.25">
      <c r="A121" s="181">
        <v>113</v>
      </c>
      <c r="B121" s="182" t="s">
        <v>225</v>
      </c>
      <c r="C121" s="204" t="s">
        <v>37</v>
      </c>
      <c r="D121" s="184" t="s">
        <v>37</v>
      </c>
      <c r="E121" s="302">
        <v>0.001</v>
      </c>
      <c r="F121" s="253"/>
      <c r="G121" s="180" t="s">
        <v>359</v>
      </c>
      <c r="H121" s="173"/>
      <c r="I121" s="203" t="s">
        <v>37</v>
      </c>
      <c r="J121" s="183" t="s">
        <v>200</v>
      </c>
      <c r="K121" s="183"/>
      <c r="L121" s="184">
        <v>5.9E-05</v>
      </c>
      <c r="M121" s="179" t="s">
        <v>359</v>
      </c>
      <c r="N121" s="173"/>
      <c r="O121" s="178" t="s">
        <v>359</v>
      </c>
    </row>
    <row r="122" spans="1:15" ht="11.25">
      <c r="A122" s="181">
        <v>114</v>
      </c>
      <c r="B122" s="182" t="s">
        <v>175</v>
      </c>
      <c r="C122" s="204" t="s">
        <v>37</v>
      </c>
      <c r="D122" s="184" t="s">
        <v>37</v>
      </c>
      <c r="E122" s="302">
        <v>0.001</v>
      </c>
      <c r="F122" s="253"/>
      <c r="G122" s="180" t="s">
        <v>359</v>
      </c>
      <c r="H122" s="173"/>
      <c r="I122" s="203" t="s">
        <v>37</v>
      </c>
      <c r="J122" s="183" t="s">
        <v>200</v>
      </c>
      <c r="K122" s="183"/>
      <c r="L122" s="184">
        <v>0.00014330000000000001</v>
      </c>
      <c r="M122" s="179" t="s">
        <v>359</v>
      </c>
      <c r="N122" s="173"/>
      <c r="O122" s="178" t="s">
        <v>359</v>
      </c>
    </row>
    <row r="123" spans="1:15" ht="11.25">
      <c r="A123" s="181">
        <v>115</v>
      </c>
      <c r="B123" s="182" t="s">
        <v>176</v>
      </c>
      <c r="C123" s="204" t="s">
        <v>37</v>
      </c>
      <c r="D123" s="184" t="s">
        <v>37</v>
      </c>
      <c r="E123" s="302">
        <v>0.002</v>
      </c>
      <c r="F123" s="253"/>
      <c r="G123" s="180" t="s">
        <v>359</v>
      </c>
      <c r="H123" s="173"/>
      <c r="I123" s="203" t="s">
        <v>37</v>
      </c>
      <c r="J123" s="183" t="s">
        <v>200</v>
      </c>
      <c r="K123" s="183"/>
      <c r="L123" s="184">
        <v>7.3E-05</v>
      </c>
      <c r="M123" s="179" t="s">
        <v>359</v>
      </c>
      <c r="N123" s="173"/>
      <c r="O123" s="178" t="s">
        <v>359</v>
      </c>
    </row>
    <row r="124" spans="1:15" ht="11.25">
      <c r="A124" s="181">
        <v>116</v>
      </c>
      <c r="B124" s="182" t="s">
        <v>177</v>
      </c>
      <c r="C124" s="204" t="s">
        <v>37</v>
      </c>
      <c r="D124" s="184" t="s">
        <v>37</v>
      </c>
      <c r="E124" s="302">
        <v>0.002</v>
      </c>
      <c r="F124" s="253"/>
      <c r="G124" s="180" t="s">
        <v>359</v>
      </c>
      <c r="H124" s="173"/>
      <c r="I124" s="203" t="s">
        <v>200</v>
      </c>
      <c r="J124" s="183"/>
      <c r="K124" s="183"/>
      <c r="L124" s="199"/>
      <c r="M124" s="179" t="s">
        <v>359</v>
      </c>
      <c r="N124" s="173"/>
      <c r="O124" s="178" t="s">
        <v>359</v>
      </c>
    </row>
    <row r="125" spans="1:15" ht="11.25">
      <c r="A125" s="181">
        <v>117</v>
      </c>
      <c r="B125" s="182" t="s">
        <v>178</v>
      </c>
      <c r="C125" s="204" t="s">
        <v>37</v>
      </c>
      <c r="D125" s="184" t="s">
        <v>37</v>
      </c>
      <c r="E125" s="302">
        <v>0.003</v>
      </c>
      <c r="F125" s="253"/>
      <c r="G125" s="180" t="s">
        <v>359</v>
      </c>
      <c r="H125" s="173"/>
      <c r="I125" s="203" t="s">
        <v>37</v>
      </c>
      <c r="J125" s="183"/>
      <c r="K125" s="183"/>
      <c r="L125" s="184">
        <v>1.7E-05</v>
      </c>
      <c r="M125" s="179" t="s">
        <v>408</v>
      </c>
      <c r="N125" s="173"/>
      <c r="O125" s="178" t="s">
        <v>359</v>
      </c>
    </row>
    <row r="126" spans="1:15" ht="11.25">
      <c r="A126" s="181">
        <v>118</v>
      </c>
      <c r="B126" s="182" t="s">
        <v>226</v>
      </c>
      <c r="C126" s="204" t="s">
        <v>37</v>
      </c>
      <c r="D126" s="184" t="s">
        <v>37</v>
      </c>
      <c r="E126" s="302">
        <v>0.002</v>
      </c>
      <c r="F126" s="253"/>
      <c r="G126" s="180" t="s">
        <v>359</v>
      </c>
      <c r="H126" s="173"/>
      <c r="I126" s="203" t="s">
        <v>37</v>
      </c>
      <c r="J126" s="183"/>
      <c r="K126" s="183"/>
      <c r="L126" s="184">
        <v>0.000121</v>
      </c>
      <c r="M126" s="179" t="s">
        <v>408</v>
      </c>
      <c r="N126" s="173"/>
      <c r="O126" s="178" t="s">
        <v>359</v>
      </c>
    </row>
    <row r="127" spans="1:15" ht="11.25">
      <c r="A127" s="197" t="s">
        <v>180</v>
      </c>
      <c r="B127" s="157" t="s">
        <v>227</v>
      </c>
      <c r="C127" s="204" t="s">
        <v>37</v>
      </c>
      <c r="D127" s="184" t="s">
        <v>37</v>
      </c>
      <c r="E127" s="184">
        <v>0.03</v>
      </c>
      <c r="F127" s="253"/>
      <c r="G127" s="180" t="s">
        <v>359</v>
      </c>
      <c r="H127" s="173"/>
      <c r="I127" s="203" t="s">
        <v>200</v>
      </c>
      <c r="J127" s="183"/>
      <c r="K127" s="183"/>
      <c r="L127" s="199"/>
      <c r="M127" s="179" t="s">
        <v>359</v>
      </c>
      <c r="N127" s="173"/>
      <c r="O127" s="178" t="s">
        <v>359</v>
      </c>
    </row>
    <row r="128" spans="1:15" ht="11.25">
      <c r="A128" s="181">
        <v>126</v>
      </c>
      <c r="B128" s="182" t="s">
        <v>20</v>
      </c>
      <c r="C128" s="204" t="s">
        <v>37</v>
      </c>
      <c r="D128" s="304" t="s">
        <v>37</v>
      </c>
      <c r="E128" s="305">
        <v>0.2</v>
      </c>
      <c r="F128" s="253"/>
      <c r="G128" s="180" t="s">
        <v>359</v>
      </c>
      <c r="H128" s="173"/>
      <c r="I128" s="203" t="s">
        <v>37</v>
      </c>
      <c r="J128" s="193" t="s">
        <v>37</v>
      </c>
      <c r="K128" s="193" t="s">
        <v>338</v>
      </c>
      <c r="L128" s="199"/>
      <c r="M128" s="179" t="s">
        <v>359</v>
      </c>
      <c r="N128" s="173"/>
      <c r="O128" s="178" t="s">
        <v>359</v>
      </c>
    </row>
    <row r="129" spans="1:15" ht="11.25">
      <c r="A129" s="185"/>
      <c r="B129" s="194" t="s">
        <v>228</v>
      </c>
      <c r="C129" s="204" t="s">
        <v>359</v>
      </c>
      <c r="D129" s="184"/>
      <c r="E129" s="304"/>
      <c r="F129" s="253"/>
      <c r="G129" s="180" t="s">
        <v>408</v>
      </c>
      <c r="H129" s="195"/>
      <c r="I129" s="203" t="s">
        <v>200</v>
      </c>
      <c r="J129" s="193"/>
      <c r="K129" s="202"/>
      <c r="L129" s="184"/>
      <c r="M129" s="179" t="s">
        <v>359</v>
      </c>
      <c r="N129" s="195"/>
      <c r="O129" s="178" t="s">
        <v>359</v>
      </c>
    </row>
    <row r="130" spans="1:15" ht="12.75">
      <c r="A130" s="235"/>
      <c r="B130" s="235" t="s">
        <v>263</v>
      </c>
      <c r="C130" s="204" t="s">
        <v>37</v>
      </c>
      <c r="D130" s="185" t="s">
        <v>37</v>
      </c>
      <c r="E130" s="306"/>
      <c r="F130" s="307">
        <v>0</v>
      </c>
      <c r="G130" s="235" t="s">
        <v>408</v>
      </c>
      <c r="H130" s="249"/>
      <c r="I130" s="203" t="s">
        <v>37</v>
      </c>
      <c r="J130" s="245" t="s">
        <v>200</v>
      </c>
      <c r="K130" s="71"/>
      <c r="L130" s="64">
        <v>0.008</v>
      </c>
      <c r="M130" s="235"/>
      <c r="N130" s="236"/>
      <c r="O130" s="235"/>
    </row>
    <row r="131" spans="2:12" ht="11.25">
      <c r="B131" s="163" t="s">
        <v>270</v>
      </c>
      <c r="C131" s="246"/>
      <c r="D131" s="246" t="s">
        <v>299</v>
      </c>
      <c r="E131" s="163">
        <v>0.04</v>
      </c>
      <c r="I131" s="163" t="s">
        <v>37</v>
      </c>
      <c r="L131" s="163">
        <v>0.000734</v>
      </c>
    </row>
    <row r="132" spans="2:15" ht="12.75">
      <c r="B132" s="163" t="s">
        <v>271</v>
      </c>
      <c r="C132" s="196"/>
      <c r="D132" s="196" t="s">
        <v>299</v>
      </c>
      <c r="E132" s="196">
        <v>0.04</v>
      </c>
      <c r="F132" s="254"/>
      <c r="G132" s="196"/>
      <c r="H132" s="196"/>
      <c r="I132" s="196"/>
      <c r="J132" s="196"/>
      <c r="K132" s="196"/>
      <c r="L132" s="196"/>
      <c r="M132" s="196"/>
      <c r="N132" s="196"/>
      <c r="O132" s="196"/>
    </row>
  </sheetData>
  <mergeCells count="12">
    <mergeCell ref="A6:A7"/>
    <mergeCell ref="B6:B7"/>
    <mergeCell ref="C6:C7"/>
    <mergeCell ref="D6:D7"/>
    <mergeCell ref="K6:K7"/>
    <mergeCell ref="O6:O7"/>
    <mergeCell ref="C5:G5"/>
    <mergeCell ref="I5:M5"/>
    <mergeCell ref="E6:E7"/>
    <mergeCell ref="F6:F7"/>
    <mergeCell ref="I6:I7"/>
    <mergeCell ref="J6:J7"/>
  </mergeCells>
  <conditionalFormatting sqref="D8:D130">
    <cfRule type="cellIs" priority="1" dxfId="0" operator="equal" stopIfTrue="1">
      <formula>"Y"</formula>
    </cfRule>
  </conditionalFormatting>
  <printOptions/>
  <pageMargins left="1" right="0.75" top="1.21" bottom="1" header="0.5" footer="0.5"/>
  <pageSetup fitToHeight="3" fitToWidth="1" horizontalDpi="600" verticalDpi="600" orientation="portrait" scale="62" r:id="rId3"/>
  <headerFooter alignWithMargins="0">
    <oddHeader>&amp;LNovato Sanitary District
NPDES Permit No.
CA0037958&amp;CData Input for RPA
&amp;RR2-2004-0093</oddHeader>
    <oddFooter>&amp;C&amp;P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1"/>
  <sheetViews>
    <sheetView workbookViewId="0" topLeftCell="A1">
      <pane xSplit="1" ySplit="1" topLeftCell="A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9.421875" style="0" bestFit="1" customWidth="1"/>
    <col min="2" max="2" width="12.140625" style="0" bestFit="1" customWidth="1"/>
    <col min="3" max="3" width="11.421875" style="0" bestFit="1" customWidth="1"/>
    <col min="4" max="4" width="6.421875" style="0" bestFit="1" customWidth="1"/>
    <col min="5" max="5" width="7.00390625" style="0" bestFit="1" customWidth="1"/>
    <col min="6" max="6" width="8.421875" style="0" bestFit="1" customWidth="1"/>
    <col min="7" max="7" width="7.421875" style="0" bestFit="1" customWidth="1"/>
    <col min="8" max="8" width="7.140625" style="0" bestFit="1" customWidth="1"/>
    <col min="9" max="33" width="8.8515625" style="0" customWidth="1"/>
    <col min="34" max="34" width="10.421875" style="0" bestFit="1" customWidth="1"/>
    <col min="35" max="35" width="11.421875" style="0" bestFit="1" customWidth="1"/>
    <col min="36" max="16384" width="8.8515625" style="0" customWidth="1"/>
  </cols>
  <sheetData>
    <row r="1" spans="1:8" ht="12.75">
      <c r="A1" t="s">
        <v>323</v>
      </c>
      <c r="B1" t="s">
        <v>324</v>
      </c>
      <c r="C1" t="s">
        <v>249</v>
      </c>
      <c r="D1" t="s">
        <v>84</v>
      </c>
      <c r="E1" t="s">
        <v>85</v>
      </c>
      <c r="F1" t="s">
        <v>86</v>
      </c>
      <c r="G1" t="s">
        <v>90</v>
      </c>
      <c r="H1" t="s">
        <v>91</v>
      </c>
    </row>
    <row r="2" spans="2:8" ht="12.75">
      <c r="B2">
        <v>0.7343</v>
      </c>
      <c r="C2">
        <v>6.2804</v>
      </c>
      <c r="D2">
        <v>0.2607</v>
      </c>
      <c r="E2">
        <v>0.0111</v>
      </c>
      <c r="F2">
        <v>2.2691</v>
      </c>
      <c r="G2">
        <v>23.1032</v>
      </c>
      <c r="H2">
        <v>2.2</v>
      </c>
    </row>
    <row r="3" spans="2:8" ht="12.75">
      <c r="B3">
        <v>1.017</v>
      </c>
      <c r="C3">
        <v>6.9931</v>
      </c>
      <c r="D3">
        <v>0.3203</v>
      </c>
      <c r="E3">
        <v>0.0114</v>
      </c>
      <c r="F3">
        <v>2.4</v>
      </c>
      <c r="G3">
        <v>24.407</v>
      </c>
      <c r="H3">
        <v>3</v>
      </c>
    </row>
    <row r="4" spans="2:8" ht="12.75">
      <c r="B4">
        <v>1.2011</v>
      </c>
      <c r="C4">
        <v>7.0021</v>
      </c>
      <c r="D4">
        <v>0.3218</v>
      </c>
      <c r="E4">
        <v>0.0124</v>
      </c>
      <c r="F4">
        <v>2.493</v>
      </c>
      <c r="G4">
        <v>25.0467</v>
      </c>
      <c r="H4">
        <v>3</v>
      </c>
    </row>
    <row r="5" spans="2:8" ht="12.75">
      <c r="B5">
        <v>1.2522</v>
      </c>
      <c r="C5">
        <v>730385</v>
      </c>
      <c r="D5">
        <v>0.3234</v>
      </c>
      <c r="E5">
        <v>0.0137</v>
      </c>
      <c r="F5">
        <v>2.469</v>
      </c>
      <c r="G5">
        <v>25.6111</v>
      </c>
      <c r="H5">
        <v>3</v>
      </c>
    </row>
    <row r="6" spans="2:8" ht="12.75">
      <c r="B6">
        <v>1.2729</v>
      </c>
      <c r="C6">
        <v>7.6641</v>
      </c>
      <c r="D6">
        <v>0.3441</v>
      </c>
      <c r="E6">
        <v>0.0159</v>
      </c>
      <c r="F6">
        <v>2.469</v>
      </c>
      <c r="G6">
        <v>25.9466</v>
      </c>
      <c r="H6">
        <v>3</v>
      </c>
    </row>
    <row r="7" spans="2:8" ht="12.75">
      <c r="B7">
        <v>1.3984</v>
      </c>
      <c r="C7">
        <v>8.6775</v>
      </c>
      <c r="D7">
        <v>0.3987</v>
      </c>
      <c r="E7">
        <v>0.0141</v>
      </c>
      <c r="F7">
        <v>2.5</v>
      </c>
      <c r="G7">
        <v>26.0717</v>
      </c>
      <c r="H7">
        <v>3</v>
      </c>
    </row>
    <row r="8" spans="2:8" ht="12.75">
      <c r="B8">
        <v>1.6407</v>
      </c>
      <c r="C8">
        <v>8.7904</v>
      </c>
      <c r="D8">
        <v>0.4516</v>
      </c>
      <c r="E8">
        <v>0.0162</v>
      </c>
      <c r="F8">
        <v>2.5274</v>
      </c>
      <c r="G8">
        <v>30.6935</v>
      </c>
      <c r="H8">
        <v>4</v>
      </c>
    </row>
    <row r="9" spans="2:8" ht="12.75">
      <c r="B9">
        <v>2.0064</v>
      </c>
      <c r="C9">
        <v>9.3667</v>
      </c>
      <c r="D9">
        <v>0.4745</v>
      </c>
      <c r="E9">
        <v>0.017</v>
      </c>
      <c r="F9">
        <v>3.3429</v>
      </c>
      <c r="G9">
        <v>31.4395</v>
      </c>
      <c r="H9">
        <v>4.903</v>
      </c>
    </row>
    <row r="10" spans="2:8" ht="12.75">
      <c r="B10">
        <v>5</v>
      </c>
      <c r="C10">
        <v>9.5581</v>
      </c>
      <c r="D10">
        <v>0.5171</v>
      </c>
      <c r="E10">
        <v>0.0173</v>
      </c>
      <c r="F10">
        <v>3.9478</v>
      </c>
      <c r="G10">
        <v>31.6804</v>
      </c>
      <c r="H10">
        <v>5</v>
      </c>
    </row>
    <row r="11" spans="2:8" ht="12.75">
      <c r="B11">
        <v>5</v>
      </c>
      <c r="C11">
        <v>9.5848</v>
      </c>
      <c r="D11">
        <v>0.6379</v>
      </c>
      <c r="E11">
        <v>0.0177</v>
      </c>
      <c r="F11">
        <v>3.9858</v>
      </c>
      <c r="G11">
        <v>31.9695</v>
      </c>
      <c r="H11">
        <v>5</v>
      </c>
    </row>
    <row r="12" spans="2:8" ht="12.75">
      <c r="B12">
        <v>5</v>
      </c>
      <c r="C12">
        <v>10.009</v>
      </c>
      <c r="D12">
        <v>2</v>
      </c>
      <c r="E12">
        <v>0.0198</v>
      </c>
      <c r="F12">
        <v>4</v>
      </c>
      <c r="G12">
        <v>32.4584</v>
      </c>
      <c r="H12">
        <v>6</v>
      </c>
    </row>
    <row r="13" spans="2:8" ht="12.75">
      <c r="B13">
        <v>5</v>
      </c>
      <c r="C13">
        <v>10.412</v>
      </c>
      <c r="D13">
        <v>3</v>
      </c>
      <c r="E13">
        <v>0.0228</v>
      </c>
      <c r="F13">
        <v>4.1669</v>
      </c>
      <c r="G13">
        <v>60</v>
      </c>
      <c r="H13">
        <v>7.317</v>
      </c>
    </row>
    <row r="14" spans="3:6" ht="12.75">
      <c r="C14">
        <v>11.5936</v>
      </c>
      <c r="D14">
        <v>3</v>
      </c>
      <c r="E14">
        <v>0.0258</v>
      </c>
      <c r="F14">
        <v>4.2729</v>
      </c>
    </row>
    <row r="15" spans="3:6" ht="12.75">
      <c r="C15">
        <v>12.095</v>
      </c>
      <c r="D15">
        <v>3</v>
      </c>
      <c r="E15">
        <v>0.0272</v>
      </c>
      <c r="F15">
        <v>4.4896</v>
      </c>
    </row>
    <row r="16" spans="3:6" ht="12.75">
      <c r="C16">
        <v>12.7652</v>
      </c>
      <c r="D16">
        <v>3</v>
      </c>
      <c r="E16">
        <v>0.0435</v>
      </c>
      <c r="F16">
        <v>4.961</v>
      </c>
    </row>
    <row r="17" spans="3:6" ht="12.75">
      <c r="C17">
        <v>13.6262</v>
      </c>
      <c r="E17">
        <v>0.0462</v>
      </c>
      <c r="F17">
        <v>5</v>
      </c>
    </row>
    <row r="18" spans="3:6" ht="12.75">
      <c r="C18">
        <v>13.8614</v>
      </c>
      <c r="F18">
        <v>5</v>
      </c>
    </row>
    <row r="19" spans="3:6" ht="12.75">
      <c r="C19">
        <v>14.458</v>
      </c>
      <c r="F19">
        <v>5</v>
      </c>
    </row>
    <row r="20" spans="3:6" ht="12.75">
      <c r="C20">
        <v>16.345</v>
      </c>
      <c r="F20">
        <v>5</v>
      </c>
    </row>
    <row r="21" ht="12.75">
      <c r="F21">
        <v>5</v>
      </c>
    </row>
    <row r="22" ht="12.75">
      <c r="F22">
        <v>2523</v>
      </c>
    </row>
    <row r="23" ht="12.75">
      <c r="F23">
        <v>5.5611</v>
      </c>
    </row>
    <row r="24" ht="12.75">
      <c r="F24">
        <v>5.6877</v>
      </c>
    </row>
    <row r="25" ht="12.75">
      <c r="F25">
        <v>5.7066</v>
      </c>
    </row>
    <row r="26" ht="12.75">
      <c r="F26">
        <v>5.876</v>
      </c>
    </row>
    <row r="27" ht="12.75">
      <c r="F27">
        <v>6.1098</v>
      </c>
    </row>
    <row r="28" ht="12.75">
      <c r="F28">
        <v>6.3961</v>
      </c>
    </row>
    <row r="29" ht="12.75">
      <c r="F29">
        <v>6.4858</v>
      </c>
    </row>
    <row r="30" spans="1:8" s="3" customFormat="1" ht="12.75">
      <c r="A30" s="3" t="s">
        <v>250</v>
      </c>
      <c r="B30" s="3">
        <v>2.5435833333333333</v>
      </c>
      <c r="C30" s="3">
        <v>38451.26750526317</v>
      </c>
      <c r="D30" s="3">
        <v>1.20334</v>
      </c>
      <c r="E30" s="3">
        <v>0.02075625</v>
      </c>
      <c r="F30" s="3">
        <v>94.28991071428571</v>
      </c>
      <c r="G30" s="3">
        <v>30.702299999999997</v>
      </c>
      <c r="H30" s="3">
        <v>4.118333333333333</v>
      </c>
    </row>
    <row r="31" spans="1:8" s="3" customFormat="1" ht="12.75">
      <c r="A31" s="3" t="s">
        <v>325</v>
      </c>
      <c r="B31" s="3">
        <v>1.8399523678782028</v>
      </c>
      <c r="C31" s="3">
        <v>167559.40088823324</v>
      </c>
      <c r="D31" s="3">
        <v>1.1963951860246083</v>
      </c>
      <c r="E31" s="3">
        <v>0.010523495537763735</v>
      </c>
      <c r="F31" s="3">
        <v>475.98432978522277</v>
      </c>
      <c r="G31" s="3">
        <v>9.834482561514223</v>
      </c>
      <c r="H31" s="3">
        <v>1.5341525545414525</v>
      </c>
    </row>
    <row r="36" spans="1:35" ht="38.25">
      <c r="A36" t="s">
        <v>323</v>
      </c>
      <c r="AD36" t="s">
        <v>265</v>
      </c>
      <c r="AE36" t="s">
        <v>266</v>
      </c>
      <c r="AF36" s="8" t="s">
        <v>318</v>
      </c>
      <c r="AG36" s="8" t="s">
        <v>183</v>
      </c>
      <c r="AH36" s="3" t="s">
        <v>250</v>
      </c>
      <c r="AI36" s="3" t="s">
        <v>325</v>
      </c>
    </row>
    <row r="37" spans="1:36" ht="12.75">
      <c r="A37" t="s">
        <v>324</v>
      </c>
      <c r="B37">
        <v>0.7343</v>
      </c>
      <c r="C37">
        <v>1.017</v>
      </c>
      <c r="D37">
        <v>1.2011</v>
      </c>
      <c r="E37">
        <v>1.2522</v>
      </c>
      <c r="F37">
        <v>1.2729</v>
      </c>
      <c r="G37">
        <v>1.3984</v>
      </c>
      <c r="H37">
        <v>1.6407</v>
      </c>
      <c r="I37">
        <v>2.0064</v>
      </c>
      <c r="J37">
        <v>5</v>
      </c>
      <c r="K37">
        <v>5</v>
      </c>
      <c r="L37">
        <v>5</v>
      </c>
      <c r="M37">
        <v>5</v>
      </c>
      <c r="AD37">
        <v>5</v>
      </c>
      <c r="AE37">
        <v>0.7343</v>
      </c>
      <c r="AH37" s="3">
        <v>2.5435833333333333</v>
      </c>
      <c r="AI37" s="3">
        <v>1.8399523678782028</v>
      </c>
      <c r="AJ37">
        <v>1.8399523678782028</v>
      </c>
    </row>
    <row r="38" spans="1:35" ht="12.75">
      <c r="A38" t="s">
        <v>249</v>
      </c>
      <c r="B38">
        <v>6.2804</v>
      </c>
      <c r="C38">
        <v>6.9931</v>
      </c>
      <c r="D38">
        <v>7.0021</v>
      </c>
      <c r="E38">
        <v>7.0385</v>
      </c>
      <c r="F38">
        <v>7.6641</v>
      </c>
      <c r="G38">
        <v>8.6775</v>
      </c>
      <c r="H38">
        <v>8.7904</v>
      </c>
      <c r="I38">
        <v>9.3667</v>
      </c>
      <c r="J38">
        <v>9.5581</v>
      </c>
      <c r="K38">
        <v>9.5848</v>
      </c>
      <c r="L38">
        <v>10.009</v>
      </c>
      <c r="M38">
        <v>10.412</v>
      </c>
      <c r="N38">
        <v>11.5936</v>
      </c>
      <c r="O38">
        <v>12.095</v>
      </c>
      <c r="P38">
        <v>12.7652</v>
      </c>
      <c r="Q38">
        <v>13.6262</v>
      </c>
      <c r="R38">
        <v>13.8614</v>
      </c>
      <c r="S38">
        <v>14.458</v>
      </c>
      <c r="T38">
        <v>16.345</v>
      </c>
      <c r="AD38">
        <v>16.345</v>
      </c>
      <c r="AE38">
        <v>6.2804</v>
      </c>
      <c r="AH38" s="3">
        <v>10.322163157894737</v>
      </c>
      <c r="AI38" s="3">
        <v>2.896715915233528</v>
      </c>
    </row>
    <row r="39" spans="1:35" ht="12.75">
      <c r="A39" t="s">
        <v>84</v>
      </c>
      <c r="B39">
        <v>0.2607</v>
      </c>
      <c r="C39">
        <v>0.3203</v>
      </c>
      <c r="D39">
        <v>0.3218</v>
      </c>
      <c r="E39">
        <v>0.3234</v>
      </c>
      <c r="F39">
        <v>0.3441</v>
      </c>
      <c r="G39">
        <v>0.3987</v>
      </c>
      <c r="H39">
        <v>0.4516</v>
      </c>
      <c r="I39">
        <v>0.4745</v>
      </c>
      <c r="J39">
        <v>0.5171</v>
      </c>
      <c r="K39">
        <v>0.6379</v>
      </c>
      <c r="L39">
        <v>2</v>
      </c>
      <c r="M39">
        <v>3</v>
      </c>
      <c r="N39">
        <v>3</v>
      </c>
      <c r="O39">
        <v>3</v>
      </c>
      <c r="P39">
        <v>3</v>
      </c>
      <c r="AD39">
        <v>3</v>
      </c>
      <c r="AE39">
        <v>0.2607</v>
      </c>
      <c r="AH39" s="3">
        <v>1.20334</v>
      </c>
      <c r="AI39" s="3">
        <v>1.1963951860246083</v>
      </c>
    </row>
    <row r="40" spans="1:35" ht="12.75">
      <c r="A40" t="s">
        <v>85</v>
      </c>
      <c r="B40">
        <v>0.0111</v>
      </c>
      <c r="C40">
        <v>0.0114</v>
      </c>
      <c r="D40">
        <v>0.0124</v>
      </c>
      <c r="E40">
        <v>0.0137</v>
      </c>
      <c r="F40">
        <v>0.0159</v>
      </c>
      <c r="G40">
        <v>0.0141</v>
      </c>
      <c r="H40">
        <v>0.0162</v>
      </c>
      <c r="I40">
        <v>0.017</v>
      </c>
      <c r="J40">
        <v>0.0173</v>
      </c>
      <c r="K40">
        <v>0.0177</v>
      </c>
      <c r="L40">
        <v>0.0198</v>
      </c>
      <c r="M40">
        <v>0.0228</v>
      </c>
      <c r="N40">
        <v>0.0258</v>
      </c>
      <c r="O40">
        <v>0.0272</v>
      </c>
      <c r="P40">
        <v>0.0435</v>
      </c>
      <c r="Q40">
        <v>0.0462</v>
      </c>
      <c r="AD40">
        <v>0.0462</v>
      </c>
      <c r="AE40">
        <v>0.0111</v>
      </c>
      <c r="AH40" s="3">
        <v>0.02075625</v>
      </c>
      <c r="AI40" s="3">
        <v>0.010523495537763735</v>
      </c>
    </row>
    <row r="41" spans="1:35" ht="12.75">
      <c r="A41" t="s">
        <v>86</v>
      </c>
      <c r="B41">
        <v>2.2691</v>
      </c>
      <c r="C41">
        <v>2.4</v>
      </c>
      <c r="D41">
        <v>2.493</v>
      </c>
      <c r="E41">
        <v>2.469</v>
      </c>
      <c r="F41">
        <v>2.469</v>
      </c>
      <c r="G41">
        <v>2.5</v>
      </c>
      <c r="H41">
        <v>2.5274</v>
      </c>
      <c r="I41">
        <v>3.3429</v>
      </c>
      <c r="J41">
        <v>3.9478</v>
      </c>
      <c r="K41">
        <v>3.9858</v>
      </c>
      <c r="L41">
        <v>4</v>
      </c>
      <c r="M41">
        <v>4.1669</v>
      </c>
      <c r="N41">
        <v>4.2729</v>
      </c>
      <c r="O41">
        <v>4.4896</v>
      </c>
      <c r="P41">
        <v>4.961</v>
      </c>
      <c r="Q41">
        <v>5</v>
      </c>
      <c r="R41">
        <v>5</v>
      </c>
      <c r="S41">
        <v>5</v>
      </c>
      <c r="T41">
        <v>5</v>
      </c>
      <c r="U41">
        <v>5.2523</v>
      </c>
      <c r="W41">
        <v>5.5611</v>
      </c>
      <c r="X41">
        <v>5.6877</v>
      </c>
      <c r="Y41">
        <v>5.7066</v>
      </c>
      <c r="Z41">
        <v>5.876</v>
      </c>
      <c r="AA41">
        <v>6.1098</v>
      </c>
      <c r="AB41">
        <v>6.3961</v>
      </c>
      <c r="AC41">
        <v>6.4858</v>
      </c>
      <c r="AD41">
        <v>6.4858</v>
      </c>
      <c r="AE41">
        <v>2.2691</v>
      </c>
      <c r="AH41" s="3">
        <v>4.347029629629629</v>
      </c>
      <c r="AI41" s="3">
        <v>1.373365275186583</v>
      </c>
    </row>
    <row r="42" spans="1:35" ht="12.75">
      <c r="A42" t="s">
        <v>90</v>
      </c>
      <c r="B42">
        <v>23.1032</v>
      </c>
      <c r="C42">
        <v>24.407</v>
      </c>
      <c r="D42">
        <v>25.0467</v>
      </c>
      <c r="E42">
        <v>25.6111</v>
      </c>
      <c r="F42">
        <v>25.9466</v>
      </c>
      <c r="G42">
        <v>26.0717</v>
      </c>
      <c r="H42">
        <v>30.6935</v>
      </c>
      <c r="I42">
        <v>31.4395</v>
      </c>
      <c r="J42">
        <v>31.6804</v>
      </c>
      <c r="K42">
        <v>31.9695</v>
      </c>
      <c r="L42">
        <v>32.4584</v>
      </c>
      <c r="M42">
        <v>60</v>
      </c>
      <c r="AD42">
        <v>60</v>
      </c>
      <c r="AE42">
        <v>23.1032</v>
      </c>
      <c r="AH42" s="3">
        <v>30.702299999999997</v>
      </c>
      <c r="AI42" s="3">
        <v>9.834482561514223</v>
      </c>
    </row>
    <row r="43" spans="1:35" ht="12.75">
      <c r="A43" t="s">
        <v>91</v>
      </c>
      <c r="B43">
        <v>2.2</v>
      </c>
      <c r="C43">
        <v>3</v>
      </c>
      <c r="D43">
        <v>3</v>
      </c>
      <c r="E43">
        <v>3</v>
      </c>
      <c r="F43">
        <v>3</v>
      </c>
      <c r="G43">
        <v>3</v>
      </c>
      <c r="H43">
        <v>4</v>
      </c>
      <c r="I43">
        <v>4.903</v>
      </c>
      <c r="J43">
        <v>5</v>
      </c>
      <c r="K43">
        <v>5</v>
      </c>
      <c r="L43">
        <v>6</v>
      </c>
      <c r="M43">
        <v>7.317</v>
      </c>
      <c r="AD43">
        <v>7.317</v>
      </c>
      <c r="AE43">
        <v>2.2</v>
      </c>
      <c r="AH43" s="3">
        <v>4.118333333333333</v>
      </c>
      <c r="AI43" s="3">
        <v>1.5341525545414525</v>
      </c>
    </row>
    <row r="44" spans="34:35" ht="12.75">
      <c r="AH44" s="3"/>
      <c r="AI44" s="3"/>
    </row>
    <row r="45" spans="34:35" ht="12.75">
      <c r="AH45" s="3"/>
      <c r="AI45" s="3"/>
    </row>
    <row r="46" spans="34:35" ht="12.75">
      <c r="AH46" s="3"/>
      <c r="AI46" s="3"/>
    </row>
    <row r="47" spans="34:35" ht="12.75">
      <c r="AH47" s="3"/>
      <c r="AI47" s="3"/>
    </row>
    <row r="48" spans="34:35" ht="12.75">
      <c r="AH48" s="3"/>
      <c r="AI48" s="3"/>
    </row>
    <row r="49" spans="34:35" ht="12.75">
      <c r="AH49" s="3"/>
      <c r="AI49" s="3"/>
    </row>
    <row r="50" spans="34:35" ht="12.75">
      <c r="AH50" s="3"/>
      <c r="AI50" s="3"/>
    </row>
    <row r="51" spans="34:35" ht="12.75">
      <c r="AH51" s="3"/>
      <c r="AI51" s="3"/>
    </row>
    <row r="52" spans="34:35" ht="12.75">
      <c r="AH52" s="3"/>
      <c r="AI52" s="3"/>
    </row>
    <row r="53" spans="34:35" ht="12.75">
      <c r="AH53" s="3"/>
      <c r="AI53" s="3"/>
    </row>
    <row r="54" spans="34:35" ht="12.75">
      <c r="AH54" s="3"/>
      <c r="AI54" s="3"/>
    </row>
    <row r="55" spans="34:35" ht="12.75">
      <c r="AH55" s="3"/>
      <c r="AI55" s="3"/>
    </row>
    <row r="56" spans="34:35" ht="12.75">
      <c r="AH56" s="3"/>
      <c r="AI56" s="3"/>
    </row>
    <row r="57" spans="34:35" ht="12.75">
      <c r="AH57" s="3"/>
      <c r="AI57" s="3"/>
    </row>
    <row r="58" spans="34:35" ht="12.75">
      <c r="AH58" s="3"/>
      <c r="AI58" s="3"/>
    </row>
    <row r="59" spans="34:35" ht="12.75">
      <c r="AH59" s="3"/>
      <c r="AI59" s="3"/>
    </row>
    <row r="60" spans="34:35" ht="12.75">
      <c r="AH60" s="3"/>
      <c r="AI60" s="3"/>
    </row>
    <row r="61" spans="34:35" ht="12.75">
      <c r="AH61" s="3"/>
      <c r="AI61" s="3"/>
    </row>
    <row r="62" spans="34:35" ht="12.75">
      <c r="AH62" s="3"/>
      <c r="AI62" s="3"/>
    </row>
    <row r="63" spans="34:35" ht="12.75">
      <c r="AH63" s="3"/>
      <c r="AI63" s="3"/>
    </row>
    <row r="64" spans="34:35" ht="12.75">
      <c r="AH64" s="3"/>
      <c r="AI64" s="3"/>
    </row>
    <row r="65" spans="34:35" ht="12.75">
      <c r="AH65" s="3"/>
      <c r="AI65" s="3"/>
    </row>
    <row r="66" spans="34:35" ht="12.75">
      <c r="AH66" s="3"/>
      <c r="AI66" s="3"/>
    </row>
    <row r="67" spans="34:35" ht="12.75">
      <c r="AH67" s="3"/>
      <c r="AI67" s="3"/>
    </row>
    <row r="68" spans="34:35" ht="12.75">
      <c r="AH68" s="3"/>
      <c r="AI68" s="3"/>
    </row>
    <row r="69" spans="34:35" ht="12.75">
      <c r="AH69" s="3"/>
      <c r="AI69" s="3"/>
    </row>
    <row r="70" spans="34:35" ht="12.75">
      <c r="AH70" s="3"/>
      <c r="AI70" s="3"/>
    </row>
    <row r="71" spans="34:35" ht="12.75">
      <c r="AH71" s="3"/>
      <c r="AI71" s="3"/>
    </row>
    <row r="72" spans="34:35" ht="12.75">
      <c r="AH72" s="3"/>
      <c r="AI72" s="3"/>
    </row>
    <row r="73" spans="34:35" ht="12.75">
      <c r="AH73" s="3"/>
      <c r="AI73" s="3"/>
    </row>
    <row r="74" spans="34:35" ht="12.75">
      <c r="AH74" s="3"/>
      <c r="AI74" s="3"/>
    </row>
    <row r="75" spans="34:35" ht="12.75">
      <c r="AH75" s="3"/>
      <c r="AI75" s="3"/>
    </row>
    <row r="76" spans="34:35" ht="12.75">
      <c r="AH76" s="3"/>
      <c r="AI76" s="3"/>
    </row>
    <row r="77" spans="34:35" ht="12.75">
      <c r="AH77" s="3"/>
      <c r="AI77" s="3"/>
    </row>
    <row r="78" spans="34:35" ht="12.75">
      <c r="AH78" s="3"/>
      <c r="AI78" s="3"/>
    </row>
    <row r="79" spans="34:35" ht="12.75">
      <c r="AH79" s="3"/>
      <c r="AI79" s="3"/>
    </row>
    <row r="80" spans="34:35" ht="12.75">
      <c r="AH80" s="3"/>
      <c r="AI80" s="3"/>
    </row>
    <row r="81" spans="34:35" ht="12.75">
      <c r="AH81" s="3"/>
      <c r="AI81" s="3"/>
    </row>
    <row r="82" spans="34:35" ht="12.75">
      <c r="AH82" s="3"/>
      <c r="AI82" s="3"/>
    </row>
    <row r="83" spans="34:35" ht="12.75">
      <c r="AH83" s="3"/>
      <c r="AI83" s="3"/>
    </row>
    <row r="84" spans="34:35" ht="12.75">
      <c r="AH84" s="3"/>
      <c r="AI84" s="3"/>
    </row>
    <row r="85" spans="34:35" ht="12.75">
      <c r="AH85" s="3"/>
      <c r="AI85" s="3"/>
    </row>
    <row r="86" spans="34:35" ht="12.75">
      <c r="AH86" s="3"/>
      <c r="AI86" s="3"/>
    </row>
    <row r="87" spans="34:35" ht="12.75">
      <c r="AH87" s="3"/>
      <c r="AI87" s="3"/>
    </row>
    <row r="88" spans="34:35" ht="12.75">
      <c r="AH88" s="3"/>
      <c r="AI88" s="3"/>
    </row>
    <row r="89" spans="34:35" ht="12.75">
      <c r="AH89" s="3"/>
      <c r="AI89" s="3"/>
    </row>
    <row r="90" spans="34:35" ht="12.75">
      <c r="AH90" s="3"/>
      <c r="AI90" s="3"/>
    </row>
    <row r="91" spans="34:35" ht="12.75">
      <c r="AH91" s="3"/>
      <c r="AI91" s="3"/>
    </row>
    <row r="92" spans="34:35" ht="12.75">
      <c r="AH92" s="3"/>
      <c r="AI92" s="3"/>
    </row>
    <row r="93" spans="34:35" ht="12.75">
      <c r="AH93" s="3"/>
      <c r="AI93" s="3"/>
    </row>
    <row r="94" spans="34:35" ht="12.75">
      <c r="AH94" s="3"/>
      <c r="AI94" s="3"/>
    </row>
    <row r="95" spans="34:35" ht="12.75">
      <c r="AH95" s="3"/>
      <c r="AI95" s="3"/>
    </row>
    <row r="96" spans="34:35" ht="12.75">
      <c r="AH96" s="3"/>
      <c r="AI96" s="3"/>
    </row>
    <row r="97" spans="34:35" ht="12.75">
      <c r="AH97" s="3"/>
      <c r="AI97" s="3"/>
    </row>
    <row r="98" spans="34:35" ht="12.75">
      <c r="AH98" s="3"/>
      <c r="AI98" s="3"/>
    </row>
    <row r="99" spans="34:35" ht="12.75">
      <c r="AH99" s="3"/>
      <c r="AI99" s="3"/>
    </row>
    <row r="100" spans="34:35" ht="12.75">
      <c r="AH100" s="3"/>
      <c r="AI100" s="3"/>
    </row>
    <row r="101" spans="34:35" ht="12.75">
      <c r="AH101" s="3"/>
      <c r="AI101" s="3"/>
    </row>
    <row r="102" spans="34:35" ht="12.75">
      <c r="AH102" s="3"/>
      <c r="AI102" s="3"/>
    </row>
    <row r="103" spans="34:35" ht="12.75">
      <c r="AH103" s="3"/>
      <c r="AI103" s="3"/>
    </row>
    <row r="104" spans="34:35" ht="12.75">
      <c r="AH104" s="3"/>
      <c r="AI104" s="3"/>
    </row>
    <row r="105" spans="34:35" ht="12.75">
      <c r="AH105" s="3"/>
      <c r="AI105" s="3"/>
    </row>
    <row r="106" spans="34:35" ht="12.75">
      <c r="AH106" s="3"/>
      <c r="AI106" s="3"/>
    </row>
    <row r="107" spans="34:35" ht="12.75">
      <c r="AH107" s="3"/>
      <c r="AI107" s="3"/>
    </row>
    <row r="108" spans="34:35" ht="12.75">
      <c r="AH108" s="3"/>
      <c r="AI108" s="3"/>
    </row>
    <row r="109" spans="34:35" ht="12.75">
      <c r="AH109" s="3"/>
      <c r="AI109" s="3"/>
    </row>
    <row r="110" spans="34:35" ht="12.75">
      <c r="AH110" s="3"/>
      <c r="AI110" s="3"/>
    </row>
    <row r="111" spans="34:35" ht="12.75">
      <c r="AH111" s="3"/>
      <c r="AI111" s="3"/>
    </row>
    <row r="112" spans="34:35" ht="12.75">
      <c r="AH112" s="3"/>
      <c r="AI112" s="3"/>
    </row>
    <row r="113" spans="34:35" ht="12.75">
      <c r="AH113" s="3"/>
      <c r="AI113" s="3"/>
    </row>
    <row r="114" spans="34:35" ht="12.75">
      <c r="AH114" s="3"/>
      <c r="AI114" s="3"/>
    </row>
    <row r="115" spans="34:35" ht="12.75">
      <c r="AH115" s="3"/>
      <c r="AI115" s="3"/>
    </row>
    <row r="116" spans="34:35" ht="12.75">
      <c r="AH116" s="3"/>
      <c r="AI116" s="3"/>
    </row>
    <row r="117" spans="34:35" ht="12.75">
      <c r="AH117" s="3"/>
      <c r="AI117" s="3"/>
    </row>
    <row r="118" spans="34:35" ht="12.75">
      <c r="AH118" s="3"/>
      <c r="AI118" s="3"/>
    </row>
    <row r="119" spans="34:35" ht="12.75">
      <c r="AH119" s="3"/>
      <c r="AI119" s="3"/>
    </row>
    <row r="120" spans="34:35" ht="12.75">
      <c r="AH120" s="3"/>
      <c r="AI120" s="3"/>
    </row>
    <row r="121" spans="34:35" ht="12.75">
      <c r="AH121" s="3"/>
      <c r="AI121" s="3"/>
    </row>
    <row r="122" spans="34:35" ht="12.75">
      <c r="AH122" s="3"/>
      <c r="AI122" s="3"/>
    </row>
    <row r="123" spans="34:35" ht="12.75">
      <c r="AH123" s="3"/>
      <c r="AI123" s="3"/>
    </row>
    <row r="124" spans="34:35" ht="12.75">
      <c r="AH124" s="3"/>
      <c r="AI124" s="3"/>
    </row>
    <row r="125" spans="34:35" ht="12.75">
      <c r="AH125" s="3"/>
      <c r="AI125" s="3"/>
    </row>
    <row r="126" spans="34:35" ht="12.75">
      <c r="AH126" s="3"/>
      <c r="AI126" s="3"/>
    </row>
    <row r="127" spans="34:35" ht="12.75">
      <c r="AH127" s="3"/>
      <c r="AI127" s="3"/>
    </row>
    <row r="128" spans="34:35" ht="12.75">
      <c r="AH128" s="3"/>
      <c r="AI128" s="3"/>
    </row>
    <row r="129" spans="34:35" ht="12.75">
      <c r="AH129" s="3"/>
      <c r="AI129" s="3"/>
    </row>
    <row r="130" spans="34:35" ht="12.75">
      <c r="AH130" s="3"/>
      <c r="AI130" s="3"/>
    </row>
    <row r="131" spans="34:35" ht="12.75">
      <c r="AH131" s="3"/>
      <c r="AI131" s="3"/>
    </row>
    <row r="132" spans="34:35" ht="12.75">
      <c r="AH132" s="3"/>
      <c r="AI132" s="3"/>
    </row>
    <row r="133" spans="34:35" ht="12.75">
      <c r="AH133" s="3"/>
      <c r="AI133" s="3"/>
    </row>
    <row r="134" spans="34:35" ht="12.75">
      <c r="AH134" s="3"/>
      <c r="AI134" s="3"/>
    </row>
    <row r="135" spans="34:35" ht="12.75">
      <c r="AH135" s="3"/>
      <c r="AI135" s="3"/>
    </row>
    <row r="136" spans="34:35" ht="12.75">
      <c r="AH136" s="3"/>
      <c r="AI136" s="3"/>
    </row>
    <row r="137" spans="34:35" ht="12.75">
      <c r="AH137" s="3"/>
      <c r="AI137" s="3"/>
    </row>
    <row r="138" spans="34:35" ht="12.75">
      <c r="AH138" s="3"/>
      <c r="AI138" s="3"/>
    </row>
    <row r="139" spans="34:35" ht="12.75">
      <c r="AH139" s="3"/>
      <c r="AI139" s="3"/>
    </row>
    <row r="140" spans="34:35" ht="12.75">
      <c r="AH140" s="3"/>
      <c r="AI140" s="3"/>
    </row>
    <row r="141" spans="34:35" ht="12.75">
      <c r="AH141" s="3"/>
      <c r="AI141" s="3"/>
    </row>
    <row r="142" spans="34:35" ht="12.75">
      <c r="AH142" s="3"/>
      <c r="AI142" s="3"/>
    </row>
    <row r="143" spans="34:35" ht="12.75">
      <c r="AH143" s="3"/>
      <c r="AI143" s="3"/>
    </row>
    <row r="144" spans="34:35" ht="12.75">
      <c r="AH144" s="3"/>
      <c r="AI144" s="3"/>
    </row>
    <row r="145" spans="34:35" ht="12.75">
      <c r="AH145" s="3"/>
      <c r="AI145" s="3"/>
    </row>
    <row r="146" spans="34:35" ht="12.75">
      <c r="AH146" s="3"/>
      <c r="AI146" s="3"/>
    </row>
    <row r="147" spans="34:35" ht="12.75">
      <c r="AH147" s="3"/>
      <c r="AI147" s="3"/>
    </row>
    <row r="148" spans="34:35" ht="12.75">
      <c r="AH148" s="3"/>
      <c r="AI148" s="3"/>
    </row>
    <row r="149" spans="34:35" ht="12.75">
      <c r="AH149" s="3"/>
      <c r="AI149" s="3"/>
    </row>
    <row r="150" spans="34:35" ht="12.75">
      <c r="AH150" s="3"/>
      <c r="AI150" s="3"/>
    </row>
    <row r="151" spans="34:35" ht="12.75">
      <c r="AH151" s="3"/>
      <c r="AI151" s="3"/>
    </row>
    <row r="152" spans="34:35" ht="12.75">
      <c r="AH152" s="3"/>
      <c r="AI152" s="3"/>
    </row>
    <row r="153" spans="34:35" ht="12.75">
      <c r="AH153" s="3"/>
      <c r="AI153" s="3"/>
    </row>
    <row r="154" spans="34:35" ht="12.75">
      <c r="AH154" s="3"/>
      <c r="AI154" s="3"/>
    </row>
    <row r="155" spans="34:35" ht="12.75">
      <c r="AH155" s="3"/>
      <c r="AI155" s="3"/>
    </row>
    <row r="156" spans="34:35" ht="12.75">
      <c r="AH156" s="3"/>
      <c r="AI156" s="3"/>
    </row>
    <row r="157" spans="34:35" ht="12.75">
      <c r="AH157" s="3"/>
      <c r="AI157" s="3"/>
    </row>
    <row r="158" spans="34:35" ht="12.75">
      <c r="AH158" s="3"/>
      <c r="AI158" s="3"/>
    </row>
    <row r="159" spans="34:35" ht="12.75">
      <c r="AH159" s="3"/>
      <c r="AI159" s="3"/>
    </row>
    <row r="160" spans="34:35" ht="12.75">
      <c r="AH160" s="3"/>
      <c r="AI160" s="3"/>
    </row>
    <row r="161" spans="34:35" ht="12.75">
      <c r="AH161" s="3"/>
      <c r="AI161" s="3"/>
    </row>
    <row r="162" spans="34:35" ht="12.75">
      <c r="AH162" s="3"/>
      <c r="AI162" s="3"/>
    </row>
    <row r="163" spans="34:35" ht="12.75">
      <c r="AH163" s="3"/>
      <c r="AI163" s="3"/>
    </row>
    <row r="164" spans="34:35" ht="12.75">
      <c r="AH164" s="3"/>
      <c r="AI164" s="3"/>
    </row>
    <row r="165" spans="34:35" ht="12.75">
      <c r="AH165" s="3"/>
      <c r="AI165" s="3"/>
    </row>
    <row r="166" spans="34:35" ht="12.75">
      <c r="AH166" s="3"/>
      <c r="AI166" s="3"/>
    </row>
    <row r="167" spans="34:35" ht="12.75">
      <c r="AH167" s="3"/>
      <c r="AI167" s="3"/>
    </row>
    <row r="168" spans="34:35" ht="12.75">
      <c r="AH168" s="3"/>
      <c r="AI168" s="3"/>
    </row>
    <row r="169" spans="34:35" ht="12.75">
      <c r="AH169" s="3"/>
      <c r="AI169" s="3"/>
    </row>
    <row r="170" spans="34:35" ht="12.75">
      <c r="AH170" s="3"/>
      <c r="AI170" s="3"/>
    </row>
    <row r="171" spans="34:35" ht="12.75">
      <c r="AH171" s="3"/>
      <c r="AI171" s="3"/>
    </row>
    <row r="172" spans="34:35" ht="12.75">
      <c r="AH172" s="3"/>
      <c r="AI172" s="3"/>
    </row>
    <row r="173" spans="34:35" ht="12.75">
      <c r="AH173" s="3"/>
      <c r="AI173" s="3"/>
    </row>
    <row r="174" spans="34:35" ht="12.75">
      <c r="AH174" s="3"/>
      <c r="AI174" s="3"/>
    </row>
    <row r="175" spans="34:35" ht="12.75">
      <c r="AH175" s="3"/>
      <c r="AI175" s="3"/>
    </row>
    <row r="176" spans="34:35" ht="12.75">
      <c r="AH176" s="3"/>
      <c r="AI176" s="3"/>
    </row>
    <row r="177" spans="34:35" ht="12.75">
      <c r="AH177" s="3"/>
      <c r="AI177" s="3"/>
    </row>
    <row r="178" spans="34:35" ht="12.75">
      <c r="AH178" s="3"/>
      <c r="AI178" s="3"/>
    </row>
    <row r="179" spans="34:35" ht="12.75">
      <c r="AH179" s="3"/>
      <c r="AI179" s="3"/>
    </row>
    <row r="180" spans="34:35" ht="12.75">
      <c r="AH180" s="3"/>
      <c r="AI180" s="3"/>
    </row>
    <row r="181" spans="34:35" ht="12.75">
      <c r="AH181" s="3"/>
      <c r="AI181" s="3"/>
    </row>
    <row r="182" spans="34:35" ht="12.75">
      <c r="AH182" s="3"/>
      <c r="AI182" s="3"/>
    </row>
    <row r="183" spans="34:35" ht="12.75">
      <c r="AH183" s="3"/>
      <c r="AI183" s="3"/>
    </row>
    <row r="184" spans="34:35" ht="12.75">
      <c r="AH184" s="3"/>
      <c r="AI184" s="3"/>
    </row>
    <row r="185" spans="34:35" ht="12.75">
      <c r="AH185" s="3"/>
      <c r="AI185" s="3"/>
    </row>
    <row r="186" spans="34:35" ht="12.75">
      <c r="AH186" s="3"/>
      <c r="AI186" s="3"/>
    </row>
    <row r="187" spans="34:35" ht="12.75">
      <c r="AH187" s="3"/>
      <c r="AI187" s="3"/>
    </row>
    <row r="188" spans="34:35" ht="12.75">
      <c r="AH188" s="3"/>
      <c r="AI188" s="3"/>
    </row>
    <row r="189" spans="34:35" ht="12.75">
      <c r="AH189" s="3"/>
      <c r="AI189" s="3"/>
    </row>
    <row r="190" spans="34:35" ht="12.75">
      <c r="AH190" s="3"/>
      <c r="AI190" s="3"/>
    </row>
    <row r="191" spans="34:35" ht="12.75">
      <c r="AH191" s="3"/>
      <c r="AI191" s="3"/>
    </row>
    <row r="192" spans="34:35" ht="12.75">
      <c r="AH192" s="3"/>
      <c r="AI192" s="3"/>
    </row>
    <row r="193" spans="34:35" ht="12.75">
      <c r="AH193" s="3"/>
      <c r="AI193" s="3"/>
    </row>
    <row r="194" spans="34:35" ht="12.75">
      <c r="AH194" s="3"/>
      <c r="AI194" s="3"/>
    </row>
    <row r="195" spans="34:35" ht="12.75">
      <c r="AH195" s="3"/>
      <c r="AI195" s="3"/>
    </row>
    <row r="196" spans="34:35" ht="12.75">
      <c r="AH196" s="3"/>
      <c r="AI196" s="3"/>
    </row>
    <row r="197" spans="34:35" ht="12.75">
      <c r="AH197" s="3"/>
      <c r="AI197" s="3"/>
    </row>
    <row r="198" spans="34:35" ht="12.75">
      <c r="AH198" s="3"/>
      <c r="AI198" s="3"/>
    </row>
    <row r="199" spans="34:35" ht="12.75">
      <c r="AH199" s="3"/>
      <c r="AI199" s="3"/>
    </row>
    <row r="200" spans="34:35" ht="12.75">
      <c r="AH200" s="3"/>
      <c r="AI200" s="3"/>
    </row>
    <row r="201" spans="34:35" ht="12.75">
      <c r="AH201" s="3"/>
      <c r="AI201" s="3"/>
    </row>
    <row r="202" spans="34:35" ht="12.75">
      <c r="AH202" s="3"/>
      <c r="AI202" s="3"/>
    </row>
    <row r="203" spans="34:35" ht="12.75">
      <c r="AH203" s="3"/>
      <c r="AI203" s="3"/>
    </row>
    <row r="204" spans="34:35" ht="12.75">
      <c r="AH204" s="3"/>
      <c r="AI204" s="3"/>
    </row>
    <row r="205" spans="34:35" ht="12.75">
      <c r="AH205" s="3"/>
      <c r="AI205" s="3"/>
    </row>
    <row r="206" spans="34:35" ht="12.75">
      <c r="AH206" s="3"/>
      <c r="AI206" s="3"/>
    </row>
    <row r="207" spans="34:35" ht="12.75">
      <c r="AH207" s="3"/>
      <c r="AI207" s="3"/>
    </row>
    <row r="208" spans="34:35" ht="12.75">
      <c r="AH208" s="3"/>
      <c r="AI208" s="3"/>
    </row>
    <row r="209" spans="34:35" ht="12.75">
      <c r="AH209" s="3"/>
      <c r="AI209" s="3"/>
    </row>
    <row r="210" spans="34:35" ht="12.75">
      <c r="AH210" s="3"/>
      <c r="AI210" s="3"/>
    </row>
    <row r="211" spans="34:35" ht="12.75">
      <c r="AH211" s="3"/>
      <c r="AI211" s="3"/>
    </row>
    <row r="212" spans="34:35" ht="12.75">
      <c r="AH212" s="3"/>
      <c r="AI212" s="3"/>
    </row>
    <row r="213" spans="34:35" ht="12.75">
      <c r="AH213" s="3"/>
      <c r="AI213" s="3"/>
    </row>
    <row r="214" spans="34:35" ht="12.75">
      <c r="AH214" s="3"/>
      <c r="AI214" s="3"/>
    </row>
    <row r="215" spans="34:35" ht="12.75">
      <c r="AH215" s="3"/>
      <c r="AI215" s="3"/>
    </row>
    <row r="216" spans="34:35" ht="12.75">
      <c r="AH216" s="3"/>
      <c r="AI216" s="3"/>
    </row>
    <row r="217" spans="34:35" ht="12.75">
      <c r="AH217" s="3"/>
      <c r="AI217" s="3"/>
    </row>
    <row r="218" spans="34:35" ht="12.75">
      <c r="AH218" s="3"/>
      <c r="AI218" s="3"/>
    </row>
    <row r="219" spans="34:35" ht="12.75">
      <c r="AH219" s="3"/>
      <c r="AI219" s="3"/>
    </row>
    <row r="220" spans="34:35" ht="12.75">
      <c r="AH220" s="3"/>
      <c r="AI220" s="3"/>
    </row>
    <row r="221" spans="34:35" ht="12.75">
      <c r="AH221" s="3"/>
      <c r="AI221" s="3"/>
    </row>
    <row r="222" spans="34:35" ht="12.75">
      <c r="AH222" s="3"/>
      <c r="AI222" s="3"/>
    </row>
    <row r="223" spans="34:35" ht="12.75">
      <c r="AH223" s="3"/>
      <c r="AI223" s="3"/>
    </row>
    <row r="224" spans="34:35" ht="12.75">
      <c r="AH224" s="3"/>
      <c r="AI224" s="3"/>
    </row>
    <row r="225" spans="34:35" ht="12.75">
      <c r="AH225" s="3"/>
      <c r="AI225" s="3"/>
    </row>
    <row r="226" spans="34:35" ht="12.75">
      <c r="AH226" s="3"/>
      <c r="AI226" s="3"/>
    </row>
    <row r="227" spans="34:35" ht="12.75">
      <c r="AH227" s="3"/>
      <c r="AI227" s="3"/>
    </row>
    <row r="228" spans="34:35" ht="12.75">
      <c r="AH228" s="3"/>
      <c r="AI228" s="3"/>
    </row>
    <row r="229" spans="34:35" ht="12.75">
      <c r="AH229" s="3"/>
      <c r="AI229" s="3"/>
    </row>
    <row r="230" spans="34:35" ht="12.75">
      <c r="AH230" s="3"/>
      <c r="AI230" s="3"/>
    </row>
    <row r="231" spans="34:35" ht="12.75">
      <c r="AH231" s="3"/>
      <c r="AI231" s="3"/>
    </row>
    <row r="232" spans="34:35" ht="12.75">
      <c r="AH232" s="3"/>
      <c r="AI232" s="3"/>
    </row>
    <row r="233" spans="34:35" ht="12.75">
      <c r="AH233" s="3"/>
      <c r="AI233" s="3"/>
    </row>
    <row r="234" spans="34:35" ht="12.75">
      <c r="AH234" s="3"/>
      <c r="AI234" s="3"/>
    </row>
    <row r="235" spans="34:35" ht="12.75">
      <c r="AH235" s="3"/>
      <c r="AI235" s="3"/>
    </row>
    <row r="236" spans="34:35" ht="12.75">
      <c r="AH236" s="3"/>
      <c r="AI236" s="3"/>
    </row>
    <row r="237" spans="34:35" ht="12.75">
      <c r="AH237" s="3"/>
      <c r="AI237" s="3"/>
    </row>
    <row r="238" spans="34:35" ht="12.75">
      <c r="AH238" s="3"/>
      <c r="AI238" s="3"/>
    </row>
    <row r="239" spans="34:35" ht="12.75">
      <c r="AH239" s="3"/>
      <c r="AI239" s="3"/>
    </row>
    <row r="240" spans="34:35" ht="12.75">
      <c r="AH240" s="3"/>
      <c r="AI240" s="3"/>
    </row>
    <row r="241" spans="34:35" ht="12.75">
      <c r="AH241" s="3"/>
      <c r="AI241" s="3"/>
    </row>
    <row r="242" spans="34:35" ht="12.75">
      <c r="AH242" s="3"/>
      <c r="AI242" s="3"/>
    </row>
    <row r="243" spans="34:35" ht="12.75">
      <c r="AH243" s="3"/>
      <c r="AI243" s="3"/>
    </row>
    <row r="244" spans="34:35" ht="12.75">
      <c r="AH244" s="3"/>
      <c r="AI244" s="3"/>
    </row>
    <row r="245" spans="34:35" ht="12.75">
      <c r="AH245" s="3"/>
      <c r="AI245" s="3"/>
    </row>
    <row r="246" spans="34:35" ht="12.75">
      <c r="AH246" s="3"/>
      <c r="AI246" s="3"/>
    </row>
    <row r="247" spans="34:35" ht="12.75">
      <c r="AH247" s="3"/>
      <c r="AI247" s="3"/>
    </row>
    <row r="248" spans="34:35" ht="12.75">
      <c r="AH248" s="3"/>
      <c r="AI248" s="3"/>
    </row>
    <row r="249" spans="34:35" ht="12.75">
      <c r="AH249" s="3"/>
      <c r="AI249" s="3"/>
    </row>
    <row r="250" spans="34:35" ht="12.75">
      <c r="AH250" s="3"/>
      <c r="AI250" s="3"/>
    </row>
    <row r="251" spans="34:35" ht="12.75">
      <c r="AH251" s="3"/>
      <c r="AI251" s="3"/>
    </row>
    <row r="252" spans="34:35" ht="12.75">
      <c r="AH252" s="3"/>
      <c r="AI252" s="3"/>
    </row>
    <row r="253" spans="34:35" ht="12.75">
      <c r="AH253" s="3"/>
      <c r="AI253" s="3"/>
    </row>
    <row r="254" spans="34:35" ht="12.75">
      <c r="AH254" s="3"/>
      <c r="AI254" s="3"/>
    </row>
    <row r="255" spans="34:35" ht="12.75">
      <c r="AH255" s="3"/>
      <c r="AI255" s="3"/>
    </row>
    <row r="256" spans="34:35" ht="12.75">
      <c r="AH256" s="3"/>
      <c r="AI256" s="3"/>
    </row>
    <row r="257" spans="34:35" ht="12.75">
      <c r="AH257" s="3"/>
      <c r="AI257" s="3"/>
    </row>
    <row r="258" spans="34:35" ht="12.75">
      <c r="AH258" s="3"/>
      <c r="AI258" s="3"/>
    </row>
    <row r="259" spans="34:35" ht="12.75">
      <c r="AH259" s="3"/>
      <c r="AI259" s="3"/>
    </row>
    <row r="260" spans="34:35" ht="12.75">
      <c r="AH260" s="3"/>
      <c r="AI260" s="3"/>
    </row>
    <row r="261" spans="34:35" ht="12.75">
      <c r="AH261" s="3"/>
      <c r="AI261" s="3"/>
    </row>
    <row r="262" spans="34:35" ht="12.75">
      <c r="AH262" s="3"/>
      <c r="AI262" s="3"/>
    </row>
    <row r="263" spans="34:35" ht="12.75">
      <c r="AH263" s="3"/>
      <c r="AI263" s="3"/>
    </row>
    <row r="264" spans="34:35" ht="12.75">
      <c r="AH264" s="3"/>
      <c r="AI264" s="3"/>
    </row>
    <row r="265" spans="34:35" ht="12.75">
      <c r="AH265" s="3"/>
      <c r="AI265" s="3"/>
    </row>
    <row r="266" spans="34:35" ht="12.75">
      <c r="AH266" s="3"/>
      <c r="AI266" s="3"/>
    </row>
    <row r="267" spans="34:35" ht="12.75">
      <c r="AH267" s="3"/>
      <c r="AI267" s="3"/>
    </row>
    <row r="268" spans="34:35" ht="12.75">
      <c r="AH268" s="3"/>
      <c r="AI268" s="3"/>
    </row>
    <row r="269" spans="34:35" ht="12.75">
      <c r="AH269" s="3"/>
      <c r="AI269" s="3"/>
    </row>
    <row r="270" spans="34:35" ht="12.75">
      <c r="AH270" s="3"/>
      <c r="AI270" s="3"/>
    </row>
    <row r="271" spans="34:35" ht="12.75">
      <c r="AH271" s="3"/>
      <c r="AI271" s="3"/>
    </row>
    <row r="272" spans="34:35" ht="12.75">
      <c r="AH272" s="3"/>
      <c r="AI272" s="3"/>
    </row>
    <row r="273" spans="34:35" ht="12.75">
      <c r="AH273" s="3"/>
      <c r="AI273" s="3"/>
    </row>
    <row r="274" spans="34:35" ht="12.75">
      <c r="AH274" s="3"/>
      <c r="AI274" s="3"/>
    </row>
    <row r="275" spans="34:35" ht="12.75">
      <c r="AH275" s="3"/>
      <c r="AI275" s="3"/>
    </row>
    <row r="276" spans="34:35" ht="12.75">
      <c r="AH276" s="3"/>
      <c r="AI276" s="3"/>
    </row>
    <row r="277" spans="34:35" ht="12.75">
      <c r="AH277" s="3"/>
      <c r="AI277" s="3"/>
    </row>
    <row r="278" spans="34:35" ht="12.75">
      <c r="AH278" s="3"/>
      <c r="AI278" s="3"/>
    </row>
    <row r="279" spans="34:35" ht="12.75">
      <c r="AH279" s="3"/>
      <c r="AI279" s="3"/>
    </row>
    <row r="280" spans="34:35" ht="12.75">
      <c r="AH280" s="3"/>
      <c r="AI280" s="3"/>
    </row>
    <row r="281" spans="34:35" ht="12.75">
      <c r="AH281" s="3"/>
      <c r="AI281" s="3"/>
    </row>
    <row r="282" spans="34:35" ht="12.75">
      <c r="AH282" s="3"/>
      <c r="AI282" s="3"/>
    </row>
    <row r="283" spans="34:35" ht="12.75">
      <c r="AH283" s="3"/>
      <c r="AI283" s="3"/>
    </row>
    <row r="284" spans="34:35" ht="12.75">
      <c r="AH284" s="3"/>
      <c r="AI284" s="3"/>
    </row>
    <row r="285" spans="34:35" ht="12.75">
      <c r="AH285" s="3"/>
      <c r="AI285" s="3"/>
    </row>
    <row r="286" spans="34:35" ht="12.75">
      <c r="AH286" s="3"/>
      <c r="AI286" s="3"/>
    </row>
    <row r="287" spans="34:35" ht="12.75">
      <c r="AH287" s="3"/>
      <c r="AI287" s="3"/>
    </row>
    <row r="288" spans="34:35" ht="12.75">
      <c r="AH288" s="3"/>
      <c r="AI288" s="3"/>
    </row>
    <row r="289" spans="34:35" ht="12.75">
      <c r="AH289" s="3"/>
      <c r="AI289" s="3"/>
    </row>
    <row r="290" spans="34:35" ht="12.75">
      <c r="AH290" s="3"/>
      <c r="AI290" s="3"/>
    </row>
    <row r="291" spans="34:35" ht="12.75">
      <c r="AH291" s="3"/>
      <c r="AI291" s="3"/>
    </row>
  </sheetData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8"/>
  <sheetViews>
    <sheetView zoomScale="125" zoomScaleNormal="12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8.8515625" style="163" customWidth="1"/>
    <col min="2" max="2" width="20.8515625" style="163" customWidth="1"/>
    <col min="3" max="3" width="9.57421875" style="205" customWidth="1"/>
    <col min="4" max="5" width="8.8515625" style="163" customWidth="1"/>
    <col min="6" max="7" width="10.8515625" style="163" customWidth="1"/>
    <col min="8" max="8" width="27.8515625" style="163" bestFit="1" customWidth="1"/>
    <col min="9" max="9" width="17.140625" style="264" customWidth="1"/>
    <col min="10" max="10" width="33.421875" style="163" customWidth="1"/>
    <col min="11" max="11" width="1.421875" style="163" customWidth="1"/>
    <col min="12" max="12" width="8.8515625" style="286" customWidth="1"/>
    <col min="13" max="13" width="8.8515625" style="273" customWidth="1"/>
    <col min="14" max="14" width="10.8515625" style="163" customWidth="1"/>
    <col min="15" max="15" width="10.8515625" style="273" customWidth="1"/>
    <col min="16" max="16" width="25.421875" style="286" customWidth="1"/>
    <col min="17" max="17" width="23.421875" style="154" customWidth="1"/>
    <col min="18" max="18" width="23.8515625" style="273" customWidth="1"/>
    <col min="19" max="19" width="12.140625" style="273" customWidth="1"/>
    <col min="20" max="20" width="40.140625" style="163" bestFit="1" customWidth="1"/>
    <col min="21" max="22" width="8.57421875" style="310" customWidth="1"/>
    <col min="23" max="25" width="8.8515625" style="0" customWidth="1"/>
    <col min="26" max="26" width="10.00390625" style="381" bestFit="1" customWidth="1"/>
    <col min="27" max="27" width="8.8515625" style="0" customWidth="1"/>
    <col min="28" max="28" width="48.28125" style="0" bestFit="1" customWidth="1"/>
    <col min="29" max="16384" width="8.8515625" style="0" customWidth="1"/>
  </cols>
  <sheetData>
    <row r="1" spans="1:22" ht="14.25" thickBot="1" thickTop="1">
      <c r="A1" s="206" t="s">
        <v>229</v>
      </c>
      <c r="B1" s="207"/>
      <c r="C1" s="208"/>
      <c r="D1" s="209" t="s">
        <v>230</v>
      </c>
      <c r="E1" s="210" t="s">
        <v>231</v>
      </c>
      <c r="F1" s="211"/>
      <c r="G1" s="211"/>
      <c r="H1" s="211"/>
      <c r="I1" s="265"/>
      <c r="J1" s="211" t="s">
        <v>232</v>
      </c>
      <c r="K1" s="211"/>
      <c r="L1" s="282" t="s">
        <v>230</v>
      </c>
      <c r="M1" s="270" t="s">
        <v>231</v>
      </c>
      <c r="N1" s="211"/>
      <c r="O1" s="297" t="s">
        <v>297</v>
      </c>
      <c r="P1" s="297" t="s">
        <v>295</v>
      </c>
      <c r="Q1" s="297" t="s">
        <v>296</v>
      </c>
      <c r="R1" s="297" t="s">
        <v>298</v>
      </c>
      <c r="S1" s="270" t="s">
        <v>300</v>
      </c>
      <c r="T1" s="212"/>
      <c r="U1" s="316"/>
      <c r="V1" s="317"/>
    </row>
    <row r="2" spans="1:28" ht="34.5" thickBot="1">
      <c r="A2" s="495"/>
      <c r="B2" s="497" t="s">
        <v>31</v>
      </c>
      <c r="C2" s="213" t="s">
        <v>251</v>
      </c>
      <c r="D2" s="503" t="s">
        <v>329</v>
      </c>
      <c r="E2" s="511" t="s">
        <v>330</v>
      </c>
      <c r="F2" s="511" t="s">
        <v>331</v>
      </c>
      <c r="G2" s="511" t="s">
        <v>194</v>
      </c>
      <c r="H2" s="513" t="s">
        <v>233</v>
      </c>
      <c r="I2" s="263" t="s">
        <v>290</v>
      </c>
      <c r="J2" s="214" t="s">
        <v>234</v>
      </c>
      <c r="K2" s="277"/>
      <c r="L2" s="515" t="s">
        <v>328</v>
      </c>
      <c r="M2" s="503" t="s">
        <v>332</v>
      </c>
      <c r="N2" s="505" t="s">
        <v>193</v>
      </c>
      <c r="O2" s="507" t="s">
        <v>235</v>
      </c>
      <c r="P2" s="509" t="s">
        <v>292</v>
      </c>
      <c r="Q2" s="214" t="s">
        <v>236</v>
      </c>
      <c r="R2" s="501" t="s">
        <v>293</v>
      </c>
      <c r="S2" s="291"/>
      <c r="T2" s="215"/>
      <c r="U2" s="318"/>
      <c r="V2" s="319"/>
      <c r="X2" s="378"/>
      <c r="Y2" s="380" t="s">
        <v>31</v>
      </c>
      <c r="Z2" s="382" t="s">
        <v>251</v>
      </c>
      <c r="AA2" s="385"/>
      <c r="AB2" s="385"/>
    </row>
    <row r="3" spans="1:28" ht="79.5" thickBot="1">
      <c r="A3" s="496"/>
      <c r="B3" s="498"/>
      <c r="C3" s="216" t="s">
        <v>237</v>
      </c>
      <c r="D3" s="504"/>
      <c r="E3" s="512"/>
      <c r="F3" s="512"/>
      <c r="G3" s="512"/>
      <c r="H3" s="514"/>
      <c r="I3" s="266" t="s">
        <v>291</v>
      </c>
      <c r="J3" s="217" t="s">
        <v>294</v>
      </c>
      <c r="K3" s="278"/>
      <c r="L3" s="516"/>
      <c r="M3" s="504"/>
      <c r="N3" s="506"/>
      <c r="O3" s="508"/>
      <c r="P3" s="510"/>
      <c r="Q3" s="218" t="s">
        <v>238</v>
      </c>
      <c r="R3" s="502"/>
      <c r="S3" s="292" t="s">
        <v>239</v>
      </c>
      <c r="T3" s="219" t="s">
        <v>240</v>
      </c>
      <c r="U3" s="320" t="s">
        <v>326</v>
      </c>
      <c r="V3" s="321" t="s">
        <v>327</v>
      </c>
      <c r="X3" s="379" t="s">
        <v>361</v>
      </c>
      <c r="Y3" s="380" t="s">
        <v>31</v>
      </c>
      <c r="Z3" s="383" t="s">
        <v>237</v>
      </c>
      <c r="AA3" s="292" t="s">
        <v>239</v>
      </c>
      <c r="AB3" s="219" t="s">
        <v>240</v>
      </c>
    </row>
    <row r="4" spans="1:28" s="1" customFormat="1" ht="13.5" customHeight="1" thickBot="1" thickTop="1">
      <c r="A4" s="259" t="s">
        <v>276</v>
      </c>
      <c r="B4" s="260" t="s">
        <v>268</v>
      </c>
      <c r="C4" s="261" t="s">
        <v>277</v>
      </c>
      <c r="D4" s="255" t="s">
        <v>278</v>
      </c>
      <c r="E4" s="256" t="s">
        <v>279</v>
      </c>
      <c r="F4" s="256" t="s">
        <v>280</v>
      </c>
      <c r="G4" s="256" t="s">
        <v>281</v>
      </c>
      <c r="H4" s="257" t="s">
        <v>282</v>
      </c>
      <c r="I4" s="258" t="s">
        <v>283</v>
      </c>
      <c r="J4" s="257" t="s">
        <v>284</v>
      </c>
      <c r="K4" s="279" t="s">
        <v>285</v>
      </c>
      <c r="L4" s="283" t="s">
        <v>286</v>
      </c>
      <c r="M4" s="271" t="s">
        <v>273</v>
      </c>
      <c r="N4" s="269" t="s">
        <v>200</v>
      </c>
      <c r="O4" s="295" t="s">
        <v>287</v>
      </c>
      <c r="P4" s="296" t="s">
        <v>288</v>
      </c>
      <c r="Q4" s="1" t="s">
        <v>267</v>
      </c>
      <c r="R4" s="289" t="s">
        <v>289</v>
      </c>
      <c r="S4" s="293" t="s">
        <v>269</v>
      </c>
      <c r="T4" s="262" t="s">
        <v>272</v>
      </c>
      <c r="U4" s="322"/>
      <c r="V4" s="323"/>
      <c r="X4" s="176">
        <v>1</v>
      </c>
      <c r="Y4" s="177" t="s">
        <v>75</v>
      </c>
      <c r="Z4" s="384">
        <v>4300</v>
      </c>
      <c r="AA4" s="178" t="s">
        <v>359</v>
      </c>
      <c r="AB4" s="221" t="s">
        <v>385</v>
      </c>
    </row>
    <row r="5" spans="1:28" ht="13.5" thickTop="1">
      <c r="A5" s="176">
        <v>1</v>
      </c>
      <c r="B5" s="177" t="s">
        <v>75</v>
      </c>
      <c r="C5" s="220">
        <v>4300</v>
      </c>
      <c r="D5" s="178" t="s">
        <v>359</v>
      </c>
      <c r="E5" s="178" t="s">
        <v>359</v>
      </c>
      <c r="F5" s="178" t="s">
        <v>359</v>
      </c>
      <c r="G5" s="178" t="s">
        <v>359</v>
      </c>
      <c r="H5" s="194" t="s">
        <v>386</v>
      </c>
      <c r="I5" s="222" t="s">
        <v>359</v>
      </c>
      <c r="J5" s="178" t="s">
        <v>359</v>
      </c>
      <c r="K5" s="280"/>
      <c r="L5" s="178" t="s">
        <v>359</v>
      </c>
      <c r="M5" s="178" t="s">
        <v>359</v>
      </c>
      <c r="N5" s="247" t="s">
        <v>359</v>
      </c>
      <c r="O5" s="328" t="s">
        <v>359</v>
      </c>
      <c r="P5" s="284" t="s">
        <v>359</v>
      </c>
      <c r="Q5" s="194" t="s">
        <v>387</v>
      </c>
      <c r="R5" s="290" t="s">
        <v>359</v>
      </c>
      <c r="S5" s="178" t="s">
        <v>359</v>
      </c>
      <c r="T5" s="221" t="s">
        <v>388</v>
      </c>
      <c r="U5" s="324" t="s">
        <v>359</v>
      </c>
      <c r="V5" s="325" t="s">
        <v>359</v>
      </c>
      <c r="X5" s="181">
        <v>2</v>
      </c>
      <c r="Y5" s="182" t="s">
        <v>252</v>
      </c>
      <c r="Z5" s="384">
        <v>36</v>
      </c>
      <c r="AA5" s="178" t="s">
        <v>359</v>
      </c>
      <c r="AB5" s="221" t="s">
        <v>359</v>
      </c>
    </row>
    <row r="6" spans="1:28" ht="12.75">
      <c r="A6" s="181">
        <v>2</v>
      </c>
      <c r="B6" s="182" t="s">
        <v>252</v>
      </c>
      <c r="C6" s="220">
        <v>36</v>
      </c>
      <c r="D6" s="178" t="s">
        <v>37</v>
      </c>
      <c r="E6" s="178" t="s">
        <v>359</v>
      </c>
      <c r="F6" s="178" t="s">
        <v>359</v>
      </c>
      <c r="G6" s="178">
        <v>4</v>
      </c>
      <c r="H6" s="194" t="s">
        <v>359</v>
      </c>
      <c r="I6" s="222">
        <v>4</v>
      </c>
      <c r="J6" s="178" t="s">
        <v>389</v>
      </c>
      <c r="K6" s="280"/>
      <c r="L6" s="178" t="s">
        <v>37</v>
      </c>
      <c r="M6" s="178" t="s">
        <v>359</v>
      </c>
      <c r="N6" s="247" t="s">
        <v>359</v>
      </c>
      <c r="O6" s="328">
        <v>4.6</v>
      </c>
      <c r="P6" s="284" t="s">
        <v>359</v>
      </c>
      <c r="Q6" s="194" t="s">
        <v>390</v>
      </c>
      <c r="R6" s="290" t="s">
        <v>359</v>
      </c>
      <c r="S6" s="178" t="s">
        <v>359</v>
      </c>
      <c r="T6" s="221" t="s">
        <v>359</v>
      </c>
      <c r="U6" s="324" t="s">
        <v>359</v>
      </c>
      <c r="V6" s="325" t="s">
        <v>359</v>
      </c>
      <c r="X6" s="181">
        <v>3</v>
      </c>
      <c r="Y6" s="182" t="s">
        <v>202</v>
      </c>
      <c r="Z6" s="384" t="s">
        <v>360</v>
      </c>
      <c r="AA6" s="178" t="s">
        <v>359</v>
      </c>
      <c r="AB6" s="221" t="s">
        <v>391</v>
      </c>
    </row>
    <row r="7" spans="1:28" ht="12.75">
      <c r="A7" s="181">
        <v>3</v>
      </c>
      <c r="B7" s="182" t="s">
        <v>202</v>
      </c>
      <c r="C7" s="220" t="s">
        <v>360</v>
      </c>
      <c r="D7" s="178" t="s">
        <v>359</v>
      </c>
      <c r="E7" s="178" t="s">
        <v>359</v>
      </c>
      <c r="F7" s="178" t="s">
        <v>359</v>
      </c>
      <c r="G7" s="178" t="s">
        <v>359</v>
      </c>
      <c r="H7" s="194" t="s">
        <v>360</v>
      </c>
      <c r="I7" s="222" t="s">
        <v>359</v>
      </c>
      <c r="J7" s="178" t="s">
        <v>360</v>
      </c>
      <c r="K7" s="280"/>
      <c r="L7" s="178" t="s">
        <v>359</v>
      </c>
      <c r="M7" s="178" t="s">
        <v>359</v>
      </c>
      <c r="N7" s="247" t="s">
        <v>359</v>
      </c>
      <c r="O7" s="328" t="s">
        <v>359</v>
      </c>
      <c r="P7" s="284" t="s">
        <v>359</v>
      </c>
      <c r="Q7" s="194" t="s">
        <v>360</v>
      </c>
      <c r="R7" s="290" t="s">
        <v>360</v>
      </c>
      <c r="S7" s="178" t="s">
        <v>359</v>
      </c>
      <c r="T7" s="221" t="s">
        <v>391</v>
      </c>
      <c r="U7" s="324" t="s">
        <v>359</v>
      </c>
      <c r="V7" s="325" t="s">
        <v>359</v>
      </c>
      <c r="X7" s="181">
        <v>4</v>
      </c>
      <c r="Y7" s="182" t="s">
        <v>253</v>
      </c>
      <c r="Z7" s="384">
        <v>1.4606471538682528</v>
      </c>
      <c r="AA7" s="178" t="s">
        <v>359</v>
      </c>
      <c r="AB7" s="221" t="s">
        <v>359</v>
      </c>
    </row>
    <row r="8" spans="1:28" ht="12.75">
      <c r="A8" s="181">
        <v>4</v>
      </c>
      <c r="B8" s="182" t="s">
        <v>253</v>
      </c>
      <c r="C8" s="220">
        <v>1.4606471538682528</v>
      </c>
      <c r="D8" s="178" t="s">
        <v>37</v>
      </c>
      <c r="E8" s="178" t="s">
        <v>359</v>
      </c>
      <c r="F8" s="178" t="s">
        <v>359</v>
      </c>
      <c r="G8" s="178">
        <v>0.2</v>
      </c>
      <c r="H8" s="194" t="s">
        <v>359</v>
      </c>
      <c r="I8" s="222">
        <v>0.2</v>
      </c>
      <c r="J8" s="178" t="s">
        <v>389</v>
      </c>
      <c r="K8" s="280"/>
      <c r="L8" s="178" t="s">
        <v>37</v>
      </c>
      <c r="M8" s="178" t="s">
        <v>359</v>
      </c>
      <c r="N8" s="247" t="s">
        <v>359</v>
      </c>
      <c r="O8" s="328">
        <v>0.235</v>
      </c>
      <c r="P8" s="284" t="s">
        <v>359</v>
      </c>
      <c r="Q8" s="194" t="s">
        <v>390</v>
      </c>
      <c r="R8" s="290" t="s">
        <v>359</v>
      </c>
      <c r="S8" s="178" t="s">
        <v>359</v>
      </c>
      <c r="T8" s="221" t="s">
        <v>359</v>
      </c>
      <c r="U8" s="324" t="s">
        <v>359</v>
      </c>
      <c r="V8" s="325" t="s">
        <v>359</v>
      </c>
      <c r="X8" s="181" t="s">
        <v>79</v>
      </c>
      <c r="Y8" s="190" t="s">
        <v>80</v>
      </c>
      <c r="Z8" s="384">
        <v>269.4602187520413</v>
      </c>
      <c r="AA8" s="178" t="s">
        <v>359</v>
      </c>
      <c r="AB8" s="221" t="s">
        <v>359</v>
      </c>
    </row>
    <row r="9" spans="1:28" ht="12.75">
      <c r="A9" s="181" t="s">
        <v>79</v>
      </c>
      <c r="B9" s="190" t="s">
        <v>80</v>
      </c>
      <c r="C9" s="220">
        <v>269.4602187520413</v>
      </c>
      <c r="D9" s="178" t="s">
        <v>359</v>
      </c>
      <c r="E9" s="178" t="s">
        <v>359</v>
      </c>
      <c r="F9" s="178" t="s">
        <v>359</v>
      </c>
      <c r="G9" s="178" t="s">
        <v>359</v>
      </c>
      <c r="H9" s="194" t="s">
        <v>386</v>
      </c>
      <c r="I9" s="222" t="s">
        <v>359</v>
      </c>
      <c r="J9" s="178" t="s">
        <v>359</v>
      </c>
      <c r="K9" s="281"/>
      <c r="L9" s="178" t="s">
        <v>37</v>
      </c>
      <c r="M9" s="178" t="s">
        <v>359</v>
      </c>
      <c r="N9" s="247" t="s">
        <v>359</v>
      </c>
      <c r="O9" s="328">
        <v>40.7</v>
      </c>
      <c r="P9" s="284" t="s">
        <v>359</v>
      </c>
      <c r="Q9" s="194" t="s">
        <v>390</v>
      </c>
      <c r="R9" s="290" t="s">
        <v>359</v>
      </c>
      <c r="S9" s="178" t="s">
        <v>359</v>
      </c>
      <c r="T9" s="221" t="s">
        <v>385</v>
      </c>
      <c r="U9" s="324" t="s">
        <v>359</v>
      </c>
      <c r="V9" s="325" t="s">
        <v>359</v>
      </c>
      <c r="X9" s="181" t="s">
        <v>81</v>
      </c>
      <c r="Y9" s="182" t="s">
        <v>254</v>
      </c>
      <c r="Z9" s="384">
        <v>11</v>
      </c>
      <c r="AA9" s="178" t="s">
        <v>359</v>
      </c>
      <c r="AB9" s="221" t="s">
        <v>388</v>
      </c>
    </row>
    <row r="10" spans="1:28" ht="12.75">
      <c r="A10" s="181" t="s">
        <v>81</v>
      </c>
      <c r="B10" s="182" t="s">
        <v>254</v>
      </c>
      <c r="C10" s="220">
        <v>11</v>
      </c>
      <c r="D10" s="178" t="s">
        <v>37</v>
      </c>
      <c r="E10" s="178" t="s">
        <v>359</v>
      </c>
      <c r="F10" s="178" t="s">
        <v>359</v>
      </c>
      <c r="G10" s="178">
        <v>5</v>
      </c>
      <c r="H10" s="194" t="s">
        <v>359</v>
      </c>
      <c r="I10" s="222">
        <v>5</v>
      </c>
      <c r="J10" s="178" t="s">
        <v>389</v>
      </c>
      <c r="K10" s="280"/>
      <c r="L10" s="178" t="s">
        <v>359</v>
      </c>
      <c r="M10" s="178" t="s">
        <v>359</v>
      </c>
      <c r="N10" s="247" t="s">
        <v>359</v>
      </c>
      <c r="O10" s="328" t="s">
        <v>359</v>
      </c>
      <c r="P10" s="284" t="s">
        <v>359</v>
      </c>
      <c r="Q10" s="194" t="s">
        <v>387</v>
      </c>
      <c r="R10" s="290" t="s">
        <v>359</v>
      </c>
      <c r="S10" s="178" t="s">
        <v>359</v>
      </c>
      <c r="T10" s="221" t="s">
        <v>359</v>
      </c>
      <c r="U10" s="324" t="s">
        <v>359</v>
      </c>
      <c r="V10" s="325" t="s">
        <v>359</v>
      </c>
      <c r="X10" s="181">
        <v>6</v>
      </c>
      <c r="Y10" s="187" t="s">
        <v>255</v>
      </c>
      <c r="Z10" s="384">
        <v>6.575342465753424</v>
      </c>
      <c r="AA10" s="178" t="s">
        <v>37</v>
      </c>
      <c r="AB10" s="221" t="s">
        <v>359</v>
      </c>
    </row>
    <row r="11" spans="1:28" ht="12.75">
      <c r="A11" s="181">
        <v>6</v>
      </c>
      <c r="B11" s="187" t="s">
        <v>255</v>
      </c>
      <c r="C11" s="331">
        <v>6.575342465753424</v>
      </c>
      <c r="D11" s="178" t="s">
        <v>37</v>
      </c>
      <c r="E11" s="178" t="s">
        <v>359</v>
      </c>
      <c r="F11" s="178" t="s">
        <v>359</v>
      </c>
      <c r="G11" s="178">
        <v>16.34</v>
      </c>
      <c r="H11" s="194" t="s">
        <v>359</v>
      </c>
      <c r="I11" s="222">
        <v>16.34</v>
      </c>
      <c r="J11" s="178" t="s">
        <v>37</v>
      </c>
      <c r="K11" s="280"/>
      <c r="L11" s="178" t="s">
        <v>37</v>
      </c>
      <c r="M11" s="178" t="s">
        <v>359</v>
      </c>
      <c r="N11" s="247" t="s">
        <v>359</v>
      </c>
      <c r="O11" s="328">
        <v>14.3</v>
      </c>
      <c r="P11" s="284" t="s">
        <v>359</v>
      </c>
      <c r="Q11" s="194" t="s">
        <v>37</v>
      </c>
      <c r="R11" s="290" t="s">
        <v>359</v>
      </c>
      <c r="S11" s="178" t="s">
        <v>37</v>
      </c>
      <c r="T11" s="221" t="s">
        <v>392</v>
      </c>
      <c r="U11" s="326">
        <v>6.575342465753423</v>
      </c>
      <c r="V11" s="327">
        <v>4.485094733028707</v>
      </c>
      <c r="W11" t="s">
        <v>317</v>
      </c>
      <c r="X11" s="181">
        <v>7</v>
      </c>
      <c r="Y11" s="182" t="s">
        <v>256</v>
      </c>
      <c r="Z11" s="384">
        <v>4.794138094083807</v>
      </c>
      <c r="AA11" s="178" t="s">
        <v>37</v>
      </c>
      <c r="AB11" s="221" t="s">
        <v>359</v>
      </c>
    </row>
    <row r="12" spans="1:28" ht="12.75">
      <c r="A12" s="181">
        <v>7</v>
      </c>
      <c r="B12" s="182" t="s">
        <v>256</v>
      </c>
      <c r="C12" s="220">
        <v>4.794138094083807</v>
      </c>
      <c r="D12" s="178" t="s">
        <v>37</v>
      </c>
      <c r="E12" s="178" t="s">
        <v>359</v>
      </c>
      <c r="F12" s="178" t="s">
        <v>359</v>
      </c>
      <c r="G12" s="178">
        <v>3</v>
      </c>
      <c r="H12" s="194" t="s">
        <v>359</v>
      </c>
      <c r="I12" s="222">
        <v>3</v>
      </c>
      <c r="J12" s="178" t="s">
        <v>389</v>
      </c>
      <c r="K12" s="280"/>
      <c r="L12" s="178" t="s">
        <v>37</v>
      </c>
      <c r="M12" s="178" t="s">
        <v>359</v>
      </c>
      <c r="N12" s="247" t="s">
        <v>359</v>
      </c>
      <c r="O12" s="328">
        <v>6.46</v>
      </c>
      <c r="P12" s="284" t="s">
        <v>359</v>
      </c>
      <c r="Q12" s="194" t="s">
        <v>37</v>
      </c>
      <c r="R12" s="290" t="s">
        <v>359</v>
      </c>
      <c r="S12" s="178" t="s">
        <v>37</v>
      </c>
      <c r="T12" s="221" t="s">
        <v>393</v>
      </c>
      <c r="U12" s="326">
        <v>8.753902675312263</v>
      </c>
      <c r="V12" s="327">
        <v>3.4811688117279775</v>
      </c>
      <c r="X12" s="181">
        <v>8</v>
      </c>
      <c r="Y12" s="187" t="s">
        <v>257</v>
      </c>
      <c r="Z12" s="384">
        <v>0.025</v>
      </c>
      <c r="AA12" s="178" t="s">
        <v>37</v>
      </c>
      <c r="AB12" s="221" t="s">
        <v>359</v>
      </c>
    </row>
    <row r="13" spans="1:28" ht="12.75">
      <c r="A13" s="181">
        <v>8</v>
      </c>
      <c r="B13" s="187" t="s">
        <v>257</v>
      </c>
      <c r="C13" s="220">
        <v>0.025</v>
      </c>
      <c r="D13" s="178" t="s">
        <v>37</v>
      </c>
      <c r="E13" s="178" t="s">
        <v>359</v>
      </c>
      <c r="F13" s="178" t="s">
        <v>359</v>
      </c>
      <c r="G13" s="178">
        <v>0.0462</v>
      </c>
      <c r="H13" s="194" t="s">
        <v>359</v>
      </c>
      <c r="I13" s="222">
        <v>0.0462</v>
      </c>
      <c r="J13" s="178" t="s">
        <v>37</v>
      </c>
      <c r="K13" s="280"/>
      <c r="L13" s="178" t="s">
        <v>37</v>
      </c>
      <c r="M13" s="178" t="s">
        <v>359</v>
      </c>
      <c r="N13" s="247" t="s">
        <v>359</v>
      </c>
      <c r="O13" s="328">
        <v>0.0881</v>
      </c>
      <c r="P13" s="284" t="s">
        <v>359</v>
      </c>
      <c r="Q13" s="178" t="s">
        <v>37</v>
      </c>
      <c r="R13" s="290" t="s">
        <v>359</v>
      </c>
      <c r="S13" s="178" t="s">
        <v>37</v>
      </c>
      <c r="T13" s="221" t="s">
        <v>394</v>
      </c>
      <c r="U13" s="329">
        <v>0.039160449467126726</v>
      </c>
      <c r="V13" s="330">
        <v>0.02109259480023313</v>
      </c>
      <c r="X13" s="181">
        <v>9</v>
      </c>
      <c r="Y13" s="189" t="s">
        <v>258</v>
      </c>
      <c r="Z13" s="384">
        <v>26.296296296296294</v>
      </c>
      <c r="AA13" s="178" t="s">
        <v>37</v>
      </c>
      <c r="AB13" s="221" t="s">
        <v>359</v>
      </c>
    </row>
    <row r="14" spans="1:28" ht="12.75">
      <c r="A14" s="181">
        <v>9</v>
      </c>
      <c r="B14" s="189" t="s">
        <v>258</v>
      </c>
      <c r="C14" s="220">
        <v>26.296296296296294</v>
      </c>
      <c r="D14" s="178" t="s">
        <v>37</v>
      </c>
      <c r="E14" s="178" t="s">
        <v>359</v>
      </c>
      <c r="F14" s="178" t="s">
        <v>359</v>
      </c>
      <c r="G14" s="178">
        <v>6.4858</v>
      </c>
      <c r="H14" s="194" t="s">
        <v>359</v>
      </c>
      <c r="I14" s="222">
        <v>6.4858</v>
      </c>
      <c r="J14" s="178" t="s">
        <v>389</v>
      </c>
      <c r="K14" s="280"/>
      <c r="L14" s="178" t="s">
        <v>37</v>
      </c>
      <c r="M14" s="178" t="s">
        <v>359</v>
      </c>
      <c r="N14" s="247" t="s">
        <v>359</v>
      </c>
      <c r="O14" s="328">
        <v>30</v>
      </c>
      <c r="P14" s="284" t="s">
        <v>359</v>
      </c>
      <c r="Q14" s="178" t="s">
        <v>37</v>
      </c>
      <c r="R14" s="290" t="s">
        <v>359</v>
      </c>
      <c r="S14" s="178" t="s">
        <v>37</v>
      </c>
      <c r="T14" s="221" t="s">
        <v>395</v>
      </c>
      <c r="U14" s="326">
        <v>36.10618950435323</v>
      </c>
      <c r="V14" s="327">
        <v>23.62996146249118</v>
      </c>
      <c r="W14" t="s">
        <v>317</v>
      </c>
      <c r="X14" s="181">
        <v>10</v>
      </c>
      <c r="Y14" s="187" t="s">
        <v>259</v>
      </c>
      <c r="Z14" s="384">
        <v>5</v>
      </c>
      <c r="AA14" s="178" t="s">
        <v>359</v>
      </c>
      <c r="AB14" s="221" t="s">
        <v>359</v>
      </c>
    </row>
    <row r="15" spans="1:28" ht="12.75">
      <c r="A15" s="181">
        <v>10</v>
      </c>
      <c r="B15" s="187" t="s">
        <v>259</v>
      </c>
      <c r="C15" s="220">
        <v>5</v>
      </c>
      <c r="D15" s="178" t="s">
        <v>37</v>
      </c>
      <c r="E15" s="178" t="s">
        <v>359</v>
      </c>
      <c r="F15" s="178" t="s">
        <v>359</v>
      </c>
      <c r="G15" s="178">
        <v>1</v>
      </c>
      <c r="H15" s="194" t="s">
        <v>359</v>
      </c>
      <c r="I15" s="222">
        <v>1</v>
      </c>
      <c r="J15" s="178" t="s">
        <v>389</v>
      </c>
      <c r="K15" s="280"/>
      <c r="L15" s="178" t="s">
        <v>37</v>
      </c>
      <c r="M15" s="178" t="s">
        <v>359</v>
      </c>
      <c r="N15" s="247" t="s">
        <v>359</v>
      </c>
      <c r="O15" s="328">
        <v>0.33</v>
      </c>
      <c r="P15" s="284" t="s">
        <v>359</v>
      </c>
      <c r="Q15" s="178" t="s">
        <v>390</v>
      </c>
      <c r="R15" s="290" t="s">
        <v>359</v>
      </c>
      <c r="S15" s="178" t="s">
        <v>359</v>
      </c>
      <c r="T15" s="221" t="s">
        <v>359</v>
      </c>
      <c r="U15" s="326" t="s">
        <v>359</v>
      </c>
      <c r="V15" s="327" t="s">
        <v>359</v>
      </c>
      <c r="X15" s="181">
        <v>11</v>
      </c>
      <c r="Y15" s="190" t="s">
        <v>260</v>
      </c>
      <c r="Z15" s="384">
        <v>2.235294117647059</v>
      </c>
      <c r="AA15" s="178" t="s">
        <v>359</v>
      </c>
      <c r="AB15" s="221" t="s">
        <v>359</v>
      </c>
    </row>
    <row r="16" spans="1:28" ht="12.75">
      <c r="A16" s="181">
        <v>11</v>
      </c>
      <c r="B16" s="190" t="s">
        <v>260</v>
      </c>
      <c r="C16" s="220">
        <v>2.235294117647059</v>
      </c>
      <c r="D16" s="178" t="s">
        <v>37</v>
      </c>
      <c r="E16" s="178" t="s">
        <v>359</v>
      </c>
      <c r="F16" s="178" t="s">
        <v>359</v>
      </c>
      <c r="G16" s="178">
        <v>1.55</v>
      </c>
      <c r="H16" s="194" t="s">
        <v>359</v>
      </c>
      <c r="I16" s="222">
        <v>1.55</v>
      </c>
      <c r="J16" s="178" t="s">
        <v>389</v>
      </c>
      <c r="K16" s="280"/>
      <c r="L16" s="178" t="s">
        <v>37</v>
      </c>
      <c r="M16" s="178" t="s">
        <v>359</v>
      </c>
      <c r="N16" s="247" t="s">
        <v>359</v>
      </c>
      <c r="O16" s="328">
        <v>0.059</v>
      </c>
      <c r="P16" s="284" t="s">
        <v>359</v>
      </c>
      <c r="Q16" s="178" t="s">
        <v>390</v>
      </c>
      <c r="R16" s="290" t="s">
        <v>359</v>
      </c>
      <c r="S16" s="178" t="s">
        <v>359</v>
      </c>
      <c r="T16" s="221" t="s">
        <v>359</v>
      </c>
      <c r="U16" s="326" t="s">
        <v>359</v>
      </c>
      <c r="V16" s="327" t="s">
        <v>359</v>
      </c>
      <c r="X16" s="181">
        <v>12</v>
      </c>
      <c r="Y16" s="190" t="s">
        <v>89</v>
      </c>
      <c r="Z16" s="384">
        <v>6.3</v>
      </c>
      <c r="AA16" s="178" t="s">
        <v>359</v>
      </c>
      <c r="AB16" s="221" t="s">
        <v>385</v>
      </c>
    </row>
    <row r="17" spans="1:28" ht="12.75">
      <c r="A17" s="181">
        <v>12</v>
      </c>
      <c r="B17" s="190" t="s">
        <v>89</v>
      </c>
      <c r="C17" s="220">
        <v>6.3</v>
      </c>
      <c r="D17" s="178" t="s">
        <v>359</v>
      </c>
      <c r="E17" s="178" t="s">
        <v>359</v>
      </c>
      <c r="F17" s="178" t="s">
        <v>359</v>
      </c>
      <c r="G17" s="178" t="s">
        <v>359</v>
      </c>
      <c r="H17" s="194" t="s">
        <v>386</v>
      </c>
      <c r="I17" s="222" t="s">
        <v>359</v>
      </c>
      <c r="J17" s="178" t="s">
        <v>359</v>
      </c>
      <c r="K17" s="281"/>
      <c r="L17" s="178" t="s">
        <v>359</v>
      </c>
      <c r="M17" s="178" t="s">
        <v>359</v>
      </c>
      <c r="N17" s="247" t="s">
        <v>359</v>
      </c>
      <c r="O17" s="328" t="s">
        <v>359</v>
      </c>
      <c r="P17" s="284" t="s">
        <v>359</v>
      </c>
      <c r="Q17" s="178" t="s">
        <v>387</v>
      </c>
      <c r="R17" s="290" t="s">
        <v>359</v>
      </c>
      <c r="S17" s="178" t="s">
        <v>359</v>
      </c>
      <c r="T17" s="221" t="s">
        <v>388</v>
      </c>
      <c r="U17" s="326" t="s">
        <v>359</v>
      </c>
      <c r="V17" s="327" t="s">
        <v>359</v>
      </c>
      <c r="X17" s="181">
        <v>13</v>
      </c>
      <c r="Y17" s="187" t="s">
        <v>261</v>
      </c>
      <c r="Z17" s="384">
        <v>58</v>
      </c>
      <c r="AA17" s="178" t="s">
        <v>359</v>
      </c>
      <c r="AB17" s="221" t="s">
        <v>359</v>
      </c>
    </row>
    <row r="18" spans="1:28" ht="12.75">
      <c r="A18" s="181">
        <v>13</v>
      </c>
      <c r="B18" s="187" t="s">
        <v>261</v>
      </c>
      <c r="C18" s="220">
        <v>58</v>
      </c>
      <c r="D18" s="178" t="s">
        <v>37</v>
      </c>
      <c r="E18" s="178" t="s">
        <v>359</v>
      </c>
      <c r="F18" s="178" t="s">
        <v>359</v>
      </c>
      <c r="G18" s="178">
        <v>56</v>
      </c>
      <c r="H18" s="194" t="s">
        <v>359</v>
      </c>
      <c r="I18" s="222">
        <v>56</v>
      </c>
      <c r="J18" s="178" t="s">
        <v>389</v>
      </c>
      <c r="K18" s="280"/>
      <c r="L18" s="178" t="s">
        <v>37</v>
      </c>
      <c r="M18" s="178" t="s">
        <v>359</v>
      </c>
      <c r="N18" s="247" t="s">
        <v>359</v>
      </c>
      <c r="O18" s="328">
        <v>35</v>
      </c>
      <c r="P18" s="284" t="s">
        <v>359</v>
      </c>
      <c r="Q18" s="178" t="s">
        <v>390</v>
      </c>
      <c r="R18" s="290" t="s">
        <v>359</v>
      </c>
      <c r="S18" s="178" t="s">
        <v>359</v>
      </c>
      <c r="T18" s="221" t="s">
        <v>359</v>
      </c>
      <c r="U18" s="326" t="s">
        <v>359</v>
      </c>
      <c r="V18" s="327" t="s">
        <v>359</v>
      </c>
      <c r="X18" s="181">
        <v>14</v>
      </c>
      <c r="Y18" s="187" t="s">
        <v>262</v>
      </c>
      <c r="Z18" s="384">
        <v>1</v>
      </c>
      <c r="AA18" s="178" t="s">
        <v>37</v>
      </c>
      <c r="AB18" s="221" t="s">
        <v>385</v>
      </c>
    </row>
    <row r="19" spans="1:28" ht="12.75">
      <c r="A19" s="181">
        <v>14</v>
      </c>
      <c r="B19" s="187" t="s">
        <v>262</v>
      </c>
      <c r="C19" s="220">
        <v>1</v>
      </c>
      <c r="D19" s="178" t="s">
        <v>37</v>
      </c>
      <c r="E19" s="178" t="s">
        <v>359</v>
      </c>
      <c r="F19" s="178" t="s">
        <v>359</v>
      </c>
      <c r="G19" s="178">
        <v>7.317</v>
      </c>
      <c r="H19" s="194" t="s">
        <v>359</v>
      </c>
      <c r="I19" s="222">
        <v>7.317</v>
      </c>
      <c r="J19" s="178" t="s">
        <v>37</v>
      </c>
      <c r="K19" s="280"/>
      <c r="L19" s="178" t="s">
        <v>359</v>
      </c>
      <c r="M19" s="178" t="s">
        <v>359</v>
      </c>
      <c r="N19" s="247" t="s">
        <v>359</v>
      </c>
      <c r="O19" s="328" t="s">
        <v>359</v>
      </c>
      <c r="P19" s="284" t="s">
        <v>359</v>
      </c>
      <c r="Q19" s="178" t="s">
        <v>387</v>
      </c>
      <c r="R19" s="290" t="s">
        <v>359</v>
      </c>
      <c r="S19" s="178" t="s">
        <v>37</v>
      </c>
      <c r="T19" s="221" t="s">
        <v>396</v>
      </c>
      <c r="U19" s="324">
        <v>1</v>
      </c>
      <c r="V19" s="325">
        <v>0.6146052303317564</v>
      </c>
      <c r="X19" s="181">
        <v>15</v>
      </c>
      <c r="Y19" s="182" t="s">
        <v>92</v>
      </c>
      <c r="Z19" s="384" t="s">
        <v>360</v>
      </c>
      <c r="AA19" s="178" t="s">
        <v>359</v>
      </c>
      <c r="AB19" s="221" t="s">
        <v>391</v>
      </c>
    </row>
    <row r="20" spans="1:28" ht="12.75">
      <c r="A20" s="181">
        <v>15</v>
      </c>
      <c r="B20" s="182" t="s">
        <v>92</v>
      </c>
      <c r="C20" s="220" t="s">
        <v>360</v>
      </c>
      <c r="D20" s="178" t="s">
        <v>359</v>
      </c>
      <c r="E20" s="178" t="s">
        <v>359</v>
      </c>
      <c r="F20" s="178" t="s">
        <v>359</v>
      </c>
      <c r="G20" s="178" t="s">
        <v>359</v>
      </c>
      <c r="H20" s="194" t="s">
        <v>360</v>
      </c>
      <c r="I20" s="222" t="s">
        <v>359</v>
      </c>
      <c r="J20" s="178" t="s">
        <v>360</v>
      </c>
      <c r="K20" s="280"/>
      <c r="L20" s="178" t="s">
        <v>359</v>
      </c>
      <c r="M20" s="178" t="s">
        <v>359</v>
      </c>
      <c r="N20" s="247" t="s">
        <v>359</v>
      </c>
      <c r="O20" s="328" t="s">
        <v>359</v>
      </c>
      <c r="P20" s="284" t="s">
        <v>359</v>
      </c>
      <c r="Q20" s="178" t="s">
        <v>360</v>
      </c>
      <c r="R20" s="290" t="s">
        <v>360</v>
      </c>
      <c r="S20" s="178" t="s">
        <v>359</v>
      </c>
      <c r="T20" s="221" t="s">
        <v>391</v>
      </c>
      <c r="U20" s="324" t="s">
        <v>359</v>
      </c>
      <c r="V20" s="325" t="s">
        <v>359</v>
      </c>
      <c r="X20" s="191">
        <v>16</v>
      </c>
      <c r="Y20" s="192" t="s">
        <v>241</v>
      </c>
      <c r="Z20" s="384">
        <v>1.4E-08</v>
      </c>
      <c r="AA20" s="178" t="s">
        <v>37</v>
      </c>
      <c r="AB20" s="221" t="s">
        <v>397</v>
      </c>
    </row>
    <row r="21" spans="1:28" ht="12.75">
      <c r="A21" s="191">
        <v>16</v>
      </c>
      <c r="B21" s="192" t="s">
        <v>241</v>
      </c>
      <c r="C21" s="220">
        <v>1.4E-08</v>
      </c>
      <c r="D21" s="178" t="s">
        <v>359</v>
      </c>
      <c r="E21" s="178" t="s">
        <v>359</v>
      </c>
      <c r="F21" s="178" t="s">
        <v>359</v>
      </c>
      <c r="G21" s="178" t="s">
        <v>359</v>
      </c>
      <c r="H21" s="194" t="s">
        <v>386</v>
      </c>
      <c r="I21" s="222" t="s">
        <v>359</v>
      </c>
      <c r="J21" s="178" t="s">
        <v>359</v>
      </c>
      <c r="K21" s="280"/>
      <c r="L21" s="178" t="s">
        <v>359</v>
      </c>
      <c r="M21" s="178" t="s">
        <v>359</v>
      </c>
      <c r="N21" s="247" t="s">
        <v>359</v>
      </c>
      <c r="O21" s="328" t="s">
        <v>359</v>
      </c>
      <c r="P21" s="284" t="s">
        <v>359</v>
      </c>
      <c r="Q21" s="178" t="s">
        <v>387</v>
      </c>
      <c r="R21" s="290" t="s">
        <v>37</v>
      </c>
      <c r="S21" s="178" t="s">
        <v>37</v>
      </c>
      <c r="T21" s="221" t="s">
        <v>398</v>
      </c>
      <c r="U21" s="324" t="s">
        <v>382</v>
      </c>
      <c r="V21" s="325" t="s">
        <v>383</v>
      </c>
      <c r="X21" s="181">
        <v>17</v>
      </c>
      <c r="Y21" s="190" t="s">
        <v>94</v>
      </c>
      <c r="Z21" s="384">
        <v>780</v>
      </c>
      <c r="AA21" s="178" t="s">
        <v>359</v>
      </c>
      <c r="AB21" s="221" t="s">
        <v>388</v>
      </c>
    </row>
    <row r="22" spans="1:28" ht="12.75">
      <c r="A22" s="181">
        <v>17</v>
      </c>
      <c r="B22" s="190" t="s">
        <v>94</v>
      </c>
      <c r="C22" s="220">
        <v>780</v>
      </c>
      <c r="D22" s="178" t="s">
        <v>37</v>
      </c>
      <c r="E22" s="178" t="s">
        <v>37</v>
      </c>
      <c r="F22" s="178">
        <v>1</v>
      </c>
      <c r="G22" s="178" t="s">
        <v>359</v>
      </c>
      <c r="H22" s="194" t="s">
        <v>399</v>
      </c>
      <c r="I22" s="222">
        <v>1</v>
      </c>
      <c r="J22" s="178" t="s">
        <v>389</v>
      </c>
      <c r="K22" s="281"/>
      <c r="L22" s="178" t="s">
        <v>359</v>
      </c>
      <c r="M22" s="178" t="s">
        <v>359</v>
      </c>
      <c r="N22" s="247" t="s">
        <v>359</v>
      </c>
      <c r="O22" s="328" t="s">
        <v>359</v>
      </c>
      <c r="P22" s="284" t="s">
        <v>359</v>
      </c>
      <c r="Q22" s="178" t="s">
        <v>387</v>
      </c>
      <c r="R22" s="290" t="s">
        <v>359</v>
      </c>
      <c r="S22" s="178" t="s">
        <v>359</v>
      </c>
      <c r="T22" s="221" t="s">
        <v>359</v>
      </c>
      <c r="U22" s="324" t="s">
        <v>359</v>
      </c>
      <c r="V22" s="325" t="s">
        <v>359</v>
      </c>
      <c r="X22" s="181">
        <v>18</v>
      </c>
      <c r="Y22" s="190" t="s">
        <v>95</v>
      </c>
      <c r="Z22" s="384">
        <v>0.66</v>
      </c>
      <c r="AA22" s="178" t="s">
        <v>359</v>
      </c>
      <c r="AB22" s="221" t="s">
        <v>385</v>
      </c>
    </row>
    <row r="23" spans="1:28" ht="12.75">
      <c r="A23" s="181">
        <v>18</v>
      </c>
      <c r="B23" s="190" t="s">
        <v>95</v>
      </c>
      <c r="C23" s="220">
        <v>0.66</v>
      </c>
      <c r="D23" s="178" t="s">
        <v>37</v>
      </c>
      <c r="E23" s="178" t="s">
        <v>37</v>
      </c>
      <c r="F23" s="178">
        <v>1</v>
      </c>
      <c r="G23" s="178" t="s">
        <v>359</v>
      </c>
      <c r="H23" s="194" t="s">
        <v>400</v>
      </c>
      <c r="I23" s="222" t="s">
        <v>359</v>
      </c>
      <c r="J23" s="178" t="s">
        <v>359</v>
      </c>
      <c r="K23" s="281"/>
      <c r="L23" s="178" t="s">
        <v>359</v>
      </c>
      <c r="M23" s="178" t="s">
        <v>359</v>
      </c>
      <c r="N23" s="247" t="s">
        <v>359</v>
      </c>
      <c r="O23" s="328" t="s">
        <v>359</v>
      </c>
      <c r="P23" s="284" t="s">
        <v>359</v>
      </c>
      <c r="Q23" s="178" t="s">
        <v>387</v>
      </c>
      <c r="R23" s="290" t="s">
        <v>359</v>
      </c>
      <c r="S23" s="178" t="s">
        <v>359</v>
      </c>
      <c r="T23" s="221" t="s">
        <v>401</v>
      </c>
      <c r="U23" s="324" t="s">
        <v>359</v>
      </c>
      <c r="V23" s="325" t="s">
        <v>359</v>
      </c>
      <c r="X23" s="181">
        <v>19</v>
      </c>
      <c r="Y23" s="190" t="s">
        <v>96</v>
      </c>
      <c r="Z23" s="384">
        <v>71</v>
      </c>
      <c r="AA23" s="178" t="s">
        <v>359</v>
      </c>
      <c r="AB23" s="221" t="s">
        <v>388</v>
      </c>
    </row>
    <row r="24" spans="1:28" ht="12.75">
      <c r="A24" s="181">
        <v>19</v>
      </c>
      <c r="B24" s="190" t="s">
        <v>96</v>
      </c>
      <c r="C24" s="220">
        <v>71</v>
      </c>
      <c r="D24" s="178" t="s">
        <v>37</v>
      </c>
      <c r="E24" s="178" t="s">
        <v>37</v>
      </c>
      <c r="F24" s="178">
        <v>0.27</v>
      </c>
      <c r="G24" s="178" t="s">
        <v>359</v>
      </c>
      <c r="H24" s="194" t="s">
        <v>399</v>
      </c>
      <c r="I24" s="222">
        <v>0.27</v>
      </c>
      <c r="J24" s="178" t="s">
        <v>389</v>
      </c>
      <c r="K24" s="281"/>
      <c r="L24" s="178" t="s">
        <v>359</v>
      </c>
      <c r="M24" s="178" t="s">
        <v>359</v>
      </c>
      <c r="N24" s="247" t="s">
        <v>359</v>
      </c>
      <c r="O24" s="328" t="s">
        <v>359</v>
      </c>
      <c r="P24" s="284" t="s">
        <v>359</v>
      </c>
      <c r="Q24" s="178" t="s">
        <v>387</v>
      </c>
      <c r="R24" s="290" t="s">
        <v>359</v>
      </c>
      <c r="S24" s="178" t="s">
        <v>359</v>
      </c>
      <c r="T24" s="221" t="s">
        <v>359</v>
      </c>
      <c r="U24" s="324" t="s">
        <v>359</v>
      </c>
      <c r="V24" s="325" t="s">
        <v>359</v>
      </c>
      <c r="X24" s="181">
        <v>20</v>
      </c>
      <c r="Y24" s="182" t="s">
        <v>97</v>
      </c>
      <c r="Z24" s="384">
        <v>360</v>
      </c>
      <c r="AA24" s="178" t="s">
        <v>359</v>
      </c>
      <c r="AB24" s="221" t="s">
        <v>388</v>
      </c>
    </row>
    <row r="25" spans="1:28" ht="12.75">
      <c r="A25" s="181">
        <v>20</v>
      </c>
      <c r="B25" s="182" t="s">
        <v>97</v>
      </c>
      <c r="C25" s="220">
        <v>360</v>
      </c>
      <c r="D25" s="178" t="s">
        <v>37</v>
      </c>
      <c r="E25" s="178" t="s">
        <v>359</v>
      </c>
      <c r="F25" s="178" t="s">
        <v>359</v>
      </c>
      <c r="G25" s="178">
        <v>0.4754</v>
      </c>
      <c r="H25" s="194" t="s">
        <v>359</v>
      </c>
      <c r="I25" s="222">
        <v>0.4754</v>
      </c>
      <c r="J25" s="178" t="s">
        <v>389</v>
      </c>
      <c r="K25" s="280"/>
      <c r="L25" s="178" t="s">
        <v>359</v>
      </c>
      <c r="M25" s="178" t="s">
        <v>359</v>
      </c>
      <c r="N25" s="247" t="s">
        <v>359</v>
      </c>
      <c r="O25" s="328" t="s">
        <v>359</v>
      </c>
      <c r="P25" s="284" t="s">
        <v>359</v>
      </c>
      <c r="Q25" s="178" t="s">
        <v>387</v>
      </c>
      <c r="R25" s="290" t="s">
        <v>359</v>
      </c>
      <c r="S25" s="178" t="s">
        <v>359</v>
      </c>
      <c r="T25" s="221" t="s">
        <v>359</v>
      </c>
      <c r="U25" s="324" t="s">
        <v>359</v>
      </c>
      <c r="V25" s="325" t="s">
        <v>359</v>
      </c>
      <c r="X25" s="181">
        <v>21</v>
      </c>
      <c r="Y25" s="182" t="s">
        <v>98</v>
      </c>
      <c r="Z25" s="384">
        <v>4.4</v>
      </c>
      <c r="AA25" s="178" t="s">
        <v>359</v>
      </c>
      <c r="AB25" s="221" t="s">
        <v>388</v>
      </c>
    </row>
    <row r="26" spans="1:28" ht="12.75">
      <c r="A26" s="181">
        <v>21</v>
      </c>
      <c r="B26" s="182" t="s">
        <v>98</v>
      </c>
      <c r="C26" s="220">
        <v>4.4</v>
      </c>
      <c r="D26" s="178" t="s">
        <v>37</v>
      </c>
      <c r="E26" s="178" t="s">
        <v>37</v>
      </c>
      <c r="F26" s="178">
        <v>0.42</v>
      </c>
      <c r="G26" s="178" t="s">
        <v>359</v>
      </c>
      <c r="H26" s="194" t="s">
        <v>399</v>
      </c>
      <c r="I26" s="222">
        <v>0.42</v>
      </c>
      <c r="J26" s="178" t="s">
        <v>389</v>
      </c>
      <c r="K26" s="280"/>
      <c r="L26" s="178" t="s">
        <v>359</v>
      </c>
      <c r="M26" s="178" t="s">
        <v>359</v>
      </c>
      <c r="N26" s="247" t="s">
        <v>359</v>
      </c>
      <c r="O26" s="328" t="s">
        <v>359</v>
      </c>
      <c r="P26" s="284" t="s">
        <v>359</v>
      </c>
      <c r="Q26" s="178" t="s">
        <v>387</v>
      </c>
      <c r="R26" s="290" t="s">
        <v>359</v>
      </c>
      <c r="S26" s="178" t="s">
        <v>359</v>
      </c>
      <c r="T26" s="221" t="s">
        <v>359</v>
      </c>
      <c r="U26" s="324" t="s">
        <v>359</v>
      </c>
      <c r="V26" s="325" t="s">
        <v>359</v>
      </c>
      <c r="X26" s="181">
        <v>22</v>
      </c>
      <c r="Y26" s="182" t="s">
        <v>99</v>
      </c>
      <c r="Z26" s="384">
        <v>21000</v>
      </c>
      <c r="AA26" s="178" t="s">
        <v>359</v>
      </c>
      <c r="AB26" s="221" t="s">
        <v>388</v>
      </c>
    </row>
    <row r="27" spans="1:28" ht="12.75">
      <c r="A27" s="181">
        <v>22</v>
      </c>
      <c r="B27" s="182" t="s">
        <v>99</v>
      </c>
      <c r="C27" s="220">
        <v>21000</v>
      </c>
      <c r="D27" s="178" t="s">
        <v>37</v>
      </c>
      <c r="E27" s="178" t="s">
        <v>37</v>
      </c>
      <c r="F27" s="178">
        <v>0.19</v>
      </c>
      <c r="G27" s="178" t="s">
        <v>359</v>
      </c>
      <c r="H27" s="194" t="s">
        <v>399</v>
      </c>
      <c r="I27" s="222">
        <v>0.19</v>
      </c>
      <c r="J27" s="178" t="s">
        <v>389</v>
      </c>
      <c r="K27" s="280"/>
      <c r="L27" s="178" t="s">
        <v>359</v>
      </c>
      <c r="M27" s="178" t="s">
        <v>359</v>
      </c>
      <c r="N27" s="247" t="s">
        <v>359</v>
      </c>
      <c r="O27" s="328" t="s">
        <v>359</v>
      </c>
      <c r="P27" s="284" t="s">
        <v>359</v>
      </c>
      <c r="Q27" s="178" t="s">
        <v>387</v>
      </c>
      <c r="R27" s="290" t="s">
        <v>359</v>
      </c>
      <c r="S27" s="178" t="s">
        <v>359</v>
      </c>
      <c r="T27" s="221" t="s">
        <v>359</v>
      </c>
      <c r="U27" s="324" t="s">
        <v>359</v>
      </c>
      <c r="V27" s="325" t="s">
        <v>359</v>
      </c>
      <c r="X27" s="181">
        <v>23</v>
      </c>
      <c r="Y27" s="182" t="s">
        <v>212</v>
      </c>
      <c r="Z27" s="384">
        <v>34</v>
      </c>
      <c r="AA27" s="178" t="s">
        <v>359</v>
      </c>
      <c r="AB27" s="221" t="s">
        <v>388</v>
      </c>
    </row>
    <row r="28" spans="1:28" ht="12.75">
      <c r="A28" s="181">
        <v>23</v>
      </c>
      <c r="B28" s="182" t="s">
        <v>212</v>
      </c>
      <c r="C28" s="220">
        <v>34</v>
      </c>
      <c r="D28" s="178" t="s">
        <v>37</v>
      </c>
      <c r="E28" s="178" t="s">
        <v>359</v>
      </c>
      <c r="F28" s="178" t="s">
        <v>359</v>
      </c>
      <c r="G28" s="178">
        <v>5.1187</v>
      </c>
      <c r="H28" s="194" t="s">
        <v>359</v>
      </c>
      <c r="I28" s="222">
        <v>5.1187</v>
      </c>
      <c r="J28" s="178" t="s">
        <v>389</v>
      </c>
      <c r="K28" s="280"/>
      <c r="L28" s="178" t="s">
        <v>359</v>
      </c>
      <c r="M28" s="178" t="s">
        <v>359</v>
      </c>
      <c r="N28" s="247" t="s">
        <v>359</v>
      </c>
      <c r="O28" s="328" t="s">
        <v>359</v>
      </c>
      <c r="P28" s="284" t="s">
        <v>359</v>
      </c>
      <c r="Q28" s="178" t="s">
        <v>387</v>
      </c>
      <c r="R28" s="290" t="s">
        <v>359</v>
      </c>
      <c r="S28" s="178" t="s">
        <v>359</v>
      </c>
      <c r="T28" s="221" t="s">
        <v>359</v>
      </c>
      <c r="U28" s="324" t="s">
        <v>359</v>
      </c>
      <c r="V28" s="325" t="s">
        <v>359</v>
      </c>
      <c r="X28" s="181">
        <v>24</v>
      </c>
      <c r="Y28" s="182" t="s">
        <v>101</v>
      </c>
      <c r="Z28" s="384" t="s">
        <v>360</v>
      </c>
      <c r="AA28" s="178" t="s">
        <v>359</v>
      </c>
      <c r="AB28" s="221" t="s">
        <v>391</v>
      </c>
    </row>
    <row r="29" spans="1:28" ht="12.75">
      <c r="A29" s="181">
        <v>24</v>
      </c>
      <c r="B29" s="182" t="s">
        <v>101</v>
      </c>
      <c r="C29" s="220" t="s">
        <v>360</v>
      </c>
      <c r="D29" s="178" t="s">
        <v>37</v>
      </c>
      <c r="E29" s="178" t="s">
        <v>299</v>
      </c>
      <c r="F29" s="178">
        <v>0.34</v>
      </c>
      <c r="G29" s="178" t="s">
        <v>359</v>
      </c>
      <c r="H29" s="194" t="s">
        <v>360</v>
      </c>
      <c r="I29" s="222">
        <v>0.34</v>
      </c>
      <c r="J29" s="178" t="s">
        <v>360</v>
      </c>
      <c r="K29" s="280"/>
      <c r="L29" s="178" t="s">
        <v>359</v>
      </c>
      <c r="M29" s="178" t="s">
        <v>359</v>
      </c>
      <c r="N29" s="247" t="s">
        <v>359</v>
      </c>
      <c r="O29" s="328" t="s">
        <v>359</v>
      </c>
      <c r="P29" s="284" t="s">
        <v>359</v>
      </c>
      <c r="Q29" s="178" t="s">
        <v>360</v>
      </c>
      <c r="R29" s="290" t="s">
        <v>360</v>
      </c>
      <c r="S29" s="178" t="s">
        <v>359</v>
      </c>
      <c r="T29" s="221" t="s">
        <v>391</v>
      </c>
      <c r="U29" s="324" t="s">
        <v>359</v>
      </c>
      <c r="V29" s="325" t="s">
        <v>359</v>
      </c>
      <c r="X29" s="181">
        <v>25</v>
      </c>
      <c r="Y29" s="182" t="s">
        <v>213</v>
      </c>
      <c r="Z29" s="384" t="s">
        <v>360</v>
      </c>
      <c r="AA29" s="178" t="s">
        <v>359</v>
      </c>
      <c r="AB29" s="221" t="s">
        <v>391</v>
      </c>
    </row>
    <row r="30" spans="1:28" ht="12.75">
      <c r="A30" s="181">
        <v>25</v>
      </c>
      <c r="B30" s="182" t="s">
        <v>213</v>
      </c>
      <c r="C30" s="220" t="s">
        <v>360</v>
      </c>
      <c r="D30" s="178" t="s">
        <v>37</v>
      </c>
      <c r="E30" s="178" t="s">
        <v>37</v>
      </c>
      <c r="F30" s="178">
        <v>0.31</v>
      </c>
      <c r="G30" s="178" t="s">
        <v>359</v>
      </c>
      <c r="H30" s="194" t="s">
        <v>360</v>
      </c>
      <c r="I30" s="222">
        <v>0.31</v>
      </c>
      <c r="J30" s="178" t="s">
        <v>360</v>
      </c>
      <c r="K30" s="280"/>
      <c r="L30" s="178" t="s">
        <v>359</v>
      </c>
      <c r="M30" s="178" t="s">
        <v>359</v>
      </c>
      <c r="N30" s="247" t="s">
        <v>359</v>
      </c>
      <c r="O30" s="328" t="s">
        <v>359</v>
      </c>
      <c r="P30" s="284" t="s">
        <v>359</v>
      </c>
      <c r="Q30" s="178" t="s">
        <v>360</v>
      </c>
      <c r="R30" s="290" t="s">
        <v>360</v>
      </c>
      <c r="S30" s="178" t="s">
        <v>359</v>
      </c>
      <c r="T30" s="221" t="s">
        <v>391</v>
      </c>
      <c r="U30" s="324" t="s">
        <v>359</v>
      </c>
      <c r="V30" s="325" t="s">
        <v>359</v>
      </c>
      <c r="X30" s="181">
        <v>26</v>
      </c>
      <c r="Y30" s="182" t="s">
        <v>103</v>
      </c>
      <c r="Z30" s="384" t="s">
        <v>360</v>
      </c>
      <c r="AA30" s="178" t="s">
        <v>359</v>
      </c>
      <c r="AB30" s="221" t="s">
        <v>391</v>
      </c>
    </row>
    <row r="31" spans="1:28" ht="12.75">
      <c r="A31" s="181">
        <v>26</v>
      </c>
      <c r="B31" s="182" t="s">
        <v>103</v>
      </c>
      <c r="C31" s="220" t="s">
        <v>360</v>
      </c>
      <c r="D31" s="178" t="s">
        <v>37</v>
      </c>
      <c r="E31" s="178" t="s">
        <v>359</v>
      </c>
      <c r="F31" s="178" t="s">
        <v>359</v>
      </c>
      <c r="G31" s="178">
        <v>31.9643</v>
      </c>
      <c r="H31" s="194" t="s">
        <v>360</v>
      </c>
      <c r="I31" s="222">
        <v>31.9643</v>
      </c>
      <c r="J31" s="178" t="s">
        <v>360</v>
      </c>
      <c r="K31" s="280"/>
      <c r="L31" s="178" t="s">
        <v>359</v>
      </c>
      <c r="M31" s="178" t="s">
        <v>359</v>
      </c>
      <c r="N31" s="247" t="s">
        <v>359</v>
      </c>
      <c r="O31" s="328" t="s">
        <v>359</v>
      </c>
      <c r="P31" s="284" t="s">
        <v>359</v>
      </c>
      <c r="Q31" s="178" t="s">
        <v>360</v>
      </c>
      <c r="R31" s="290" t="s">
        <v>360</v>
      </c>
      <c r="S31" s="178" t="s">
        <v>359</v>
      </c>
      <c r="T31" s="221" t="s">
        <v>391</v>
      </c>
      <c r="U31" s="324" t="s">
        <v>359</v>
      </c>
      <c r="V31" s="325" t="s">
        <v>359</v>
      </c>
      <c r="X31" s="181">
        <v>27</v>
      </c>
      <c r="Y31" s="182" t="s">
        <v>104</v>
      </c>
      <c r="Z31" s="384">
        <v>46</v>
      </c>
      <c r="AA31" s="178" t="s">
        <v>359</v>
      </c>
      <c r="AB31" s="221" t="s">
        <v>388</v>
      </c>
    </row>
    <row r="32" spans="1:28" ht="12.75">
      <c r="A32" s="181">
        <v>27</v>
      </c>
      <c r="B32" s="182" t="s">
        <v>104</v>
      </c>
      <c r="C32" s="220">
        <v>46</v>
      </c>
      <c r="D32" s="178" t="s">
        <v>37</v>
      </c>
      <c r="E32" s="178" t="s">
        <v>359</v>
      </c>
      <c r="F32" s="178" t="s">
        <v>359</v>
      </c>
      <c r="G32" s="178">
        <v>16.785</v>
      </c>
      <c r="H32" s="194" t="s">
        <v>359</v>
      </c>
      <c r="I32" s="222">
        <v>16.785</v>
      </c>
      <c r="J32" s="178" t="s">
        <v>389</v>
      </c>
      <c r="K32" s="280"/>
      <c r="L32" s="178" t="s">
        <v>359</v>
      </c>
      <c r="M32" s="178" t="s">
        <v>359</v>
      </c>
      <c r="N32" s="247" t="s">
        <v>359</v>
      </c>
      <c r="O32" s="328" t="s">
        <v>359</v>
      </c>
      <c r="P32" s="284" t="s">
        <v>359</v>
      </c>
      <c r="Q32" s="178" t="s">
        <v>387</v>
      </c>
      <c r="R32" s="290" t="s">
        <v>359</v>
      </c>
      <c r="S32" s="178" t="s">
        <v>359</v>
      </c>
      <c r="T32" s="221" t="s">
        <v>359</v>
      </c>
      <c r="U32" s="324" t="s">
        <v>359</v>
      </c>
      <c r="V32" s="325" t="s">
        <v>359</v>
      </c>
      <c r="X32" s="181">
        <v>28</v>
      </c>
      <c r="Y32" s="182" t="s">
        <v>0</v>
      </c>
      <c r="Z32" s="384" t="s">
        <v>360</v>
      </c>
      <c r="AA32" s="178" t="s">
        <v>359</v>
      </c>
      <c r="AB32" s="221" t="s">
        <v>391</v>
      </c>
    </row>
    <row r="33" spans="1:28" ht="12.75">
      <c r="A33" s="181">
        <v>28</v>
      </c>
      <c r="B33" s="182" t="s">
        <v>0</v>
      </c>
      <c r="C33" s="220" t="s">
        <v>360</v>
      </c>
      <c r="D33" s="178" t="s">
        <v>37</v>
      </c>
      <c r="E33" s="178" t="s">
        <v>37</v>
      </c>
      <c r="F33" s="178">
        <v>0.28</v>
      </c>
      <c r="G33" s="178" t="s">
        <v>359</v>
      </c>
      <c r="H33" s="194" t="s">
        <v>360</v>
      </c>
      <c r="I33" s="222">
        <v>0.28</v>
      </c>
      <c r="J33" s="178" t="s">
        <v>360</v>
      </c>
      <c r="K33" s="280"/>
      <c r="L33" s="178" t="s">
        <v>359</v>
      </c>
      <c r="M33" s="178" t="s">
        <v>359</v>
      </c>
      <c r="N33" s="247" t="s">
        <v>359</v>
      </c>
      <c r="O33" s="328" t="s">
        <v>359</v>
      </c>
      <c r="P33" s="284" t="s">
        <v>359</v>
      </c>
      <c r="Q33" s="178" t="s">
        <v>360</v>
      </c>
      <c r="R33" s="290" t="s">
        <v>360</v>
      </c>
      <c r="S33" s="178" t="s">
        <v>359</v>
      </c>
      <c r="T33" s="221" t="s">
        <v>391</v>
      </c>
      <c r="U33" s="324" t="s">
        <v>359</v>
      </c>
      <c r="V33" s="325" t="s">
        <v>359</v>
      </c>
      <c r="X33" s="181">
        <v>29</v>
      </c>
      <c r="Y33" s="182" t="s">
        <v>1</v>
      </c>
      <c r="Z33" s="384">
        <v>99</v>
      </c>
      <c r="AA33" s="178" t="s">
        <v>359</v>
      </c>
      <c r="AB33" s="221" t="s">
        <v>388</v>
      </c>
    </row>
    <row r="34" spans="1:28" ht="12.75">
      <c r="A34" s="181">
        <v>29</v>
      </c>
      <c r="B34" s="182" t="s">
        <v>1</v>
      </c>
      <c r="C34" s="220">
        <v>99</v>
      </c>
      <c r="D34" s="178" t="s">
        <v>37</v>
      </c>
      <c r="E34" s="178" t="s">
        <v>37</v>
      </c>
      <c r="F34" s="178">
        <v>4.25</v>
      </c>
      <c r="G34" s="178" t="s">
        <v>359</v>
      </c>
      <c r="H34" s="194" t="s">
        <v>399</v>
      </c>
      <c r="I34" s="222">
        <v>4.25</v>
      </c>
      <c r="J34" s="178" t="s">
        <v>389</v>
      </c>
      <c r="K34" s="280"/>
      <c r="L34" s="178" t="s">
        <v>359</v>
      </c>
      <c r="M34" s="178" t="s">
        <v>359</v>
      </c>
      <c r="N34" s="247" t="s">
        <v>359</v>
      </c>
      <c r="O34" s="328" t="s">
        <v>359</v>
      </c>
      <c r="P34" s="284" t="s">
        <v>359</v>
      </c>
      <c r="Q34" s="178" t="s">
        <v>387</v>
      </c>
      <c r="R34" s="290" t="s">
        <v>359</v>
      </c>
      <c r="S34" s="178" t="s">
        <v>359</v>
      </c>
      <c r="T34" s="221" t="s">
        <v>359</v>
      </c>
      <c r="U34" s="324" t="s">
        <v>359</v>
      </c>
      <c r="V34" s="325" t="s">
        <v>359</v>
      </c>
      <c r="X34" s="181">
        <v>30</v>
      </c>
      <c r="Y34" s="182" t="s">
        <v>2</v>
      </c>
      <c r="Z34" s="384">
        <v>3.2</v>
      </c>
      <c r="AA34" s="178" t="s">
        <v>359</v>
      </c>
      <c r="AB34" s="221" t="s">
        <v>388</v>
      </c>
    </row>
    <row r="35" spans="1:28" ht="12.75">
      <c r="A35" s="181">
        <v>30</v>
      </c>
      <c r="B35" s="182" t="s">
        <v>2</v>
      </c>
      <c r="C35" s="220">
        <v>3.2</v>
      </c>
      <c r="D35" s="178" t="s">
        <v>37</v>
      </c>
      <c r="E35" s="178" t="s">
        <v>37</v>
      </c>
      <c r="F35" s="178">
        <v>0.37</v>
      </c>
      <c r="G35" s="178" t="s">
        <v>359</v>
      </c>
      <c r="H35" s="194" t="s">
        <v>399</v>
      </c>
      <c r="I35" s="222">
        <v>0.37</v>
      </c>
      <c r="J35" s="178" t="s">
        <v>389</v>
      </c>
      <c r="K35" s="280"/>
      <c r="L35" s="178" t="s">
        <v>359</v>
      </c>
      <c r="M35" s="178" t="s">
        <v>359</v>
      </c>
      <c r="N35" s="247" t="s">
        <v>359</v>
      </c>
      <c r="O35" s="328" t="s">
        <v>359</v>
      </c>
      <c r="P35" s="284" t="s">
        <v>359</v>
      </c>
      <c r="Q35" s="178" t="s">
        <v>387</v>
      </c>
      <c r="R35" s="290" t="s">
        <v>359</v>
      </c>
      <c r="S35" s="178" t="s">
        <v>359</v>
      </c>
      <c r="T35" s="221" t="s">
        <v>359</v>
      </c>
      <c r="U35" s="324" t="s">
        <v>359</v>
      </c>
      <c r="V35" s="325" t="s">
        <v>359</v>
      </c>
      <c r="X35" s="181">
        <v>31</v>
      </c>
      <c r="Y35" s="182" t="s">
        <v>3</v>
      </c>
      <c r="Z35" s="384">
        <v>39</v>
      </c>
      <c r="AA35" s="178" t="s">
        <v>359</v>
      </c>
      <c r="AB35" s="221" t="s">
        <v>388</v>
      </c>
    </row>
    <row r="36" spans="1:28" ht="12.75">
      <c r="A36" s="181">
        <v>31</v>
      </c>
      <c r="B36" s="182" t="s">
        <v>3</v>
      </c>
      <c r="C36" s="220">
        <v>39</v>
      </c>
      <c r="D36" s="178" t="s">
        <v>37</v>
      </c>
      <c r="E36" s="178" t="s">
        <v>37</v>
      </c>
      <c r="F36" s="178">
        <v>0.2</v>
      </c>
      <c r="G36" s="178" t="s">
        <v>359</v>
      </c>
      <c r="H36" s="194" t="s">
        <v>399</v>
      </c>
      <c r="I36" s="222">
        <v>0.2</v>
      </c>
      <c r="J36" s="178" t="s">
        <v>389</v>
      </c>
      <c r="K36" s="280"/>
      <c r="L36" s="178" t="s">
        <v>359</v>
      </c>
      <c r="M36" s="178" t="s">
        <v>359</v>
      </c>
      <c r="N36" s="247" t="s">
        <v>359</v>
      </c>
      <c r="O36" s="328" t="s">
        <v>359</v>
      </c>
      <c r="P36" s="284" t="s">
        <v>359</v>
      </c>
      <c r="Q36" s="178" t="s">
        <v>387</v>
      </c>
      <c r="R36" s="290" t="s">
        <v>359</v>
      </c>
      <c r="S36" s="178" t="s">
        <v>359</v>
      </c>
      <c r="T36" s="221" t="s">
        <v>359</v>
      </c>
      <c r="U36" s="324" t="s">
        <v>359</v>
      </c>
      <c r="V36" s="325" t="s">
        <v>359</v>
      </c>
      <c r="X36" s="181">
        <v>32</v>
      </c>
      <c r="Y36" s="182" t="s">
        <v>4</v>
      </c>
      <c r="Z36" s="384">
        <v>1700</v>
      </c>
      <c r="AA36" s="178" t="s">
        <v>359</v>
      </c>
      <c r="AB36" s="221" t="s">
        <v>388</v>
      </c>
    </row>
    <row r="37" spans="1:28" ht="12.75">
      <c r="A37" s="181">
        <v>32</v>
      </c>
      <c r="B37" s="182" t="s">
        <v>4</v>
      </c>
      <c r="C37" s="220">
        <v>1700</v>
      </c>
      <c r="D37" s="178" t="s">
        <v>37</v>
      </c>
      <c r="E37" s="178" t="s">
        <v>37</v>
      </c>
      <c r="F37" s="178">
        <v>0.2</v>
      </c>
      <c r="G37" s="178" t="s">
        <v>359</v>
      </c>
      <c r="H37" s="194" t="s">
        <v>399</v>
      </c>
      <c r="I37" s="222">
        <v>0.2</v>
      </c>
      <c r="J37" s="178" t="s">
        <v>389</v>
      </c>
      <c r="K37" s="280"/>
      <c r="L37" s="178" t="s">
        <v>359</v>
      </c>
      <c r="M37" s="178" t="s">
        <v>359</v>
      </c>
      <c r="N37" s="247" t="s">
        <v>359</v>
      </c>
      <c r="O37" s="328" t="s">
        <v>359</v>
      </c>
      <c r="P37" s="284" t="s">
        <v>359</v>
      </c>
      <c r="Q37" s="178" t="s">
        <v>387</v>
      </c>
      <c r="R37" s="290" t="s">
        <v>359</v>
      </c>
      <c r="S37" s="178" t="s">
        <v>359</v>
      </c>
      <c r="T37" s="221" t="s">
        <v>359</v>
      </c>
      <c r="U37" s="324" t="s">
        <v>359</v>
      </c>
      <c r="V37" s="325" t="s">
        <v>359</v>
      </c>
      <c r="X37" s="181">
        <v>33</v>
      </c>
      <c r="Y37" s="182" t="s">
        <v>5</v>
      </c>
      <c r="Z37" s="384">
        <v>29000</v>
      </c>
      <c r="AA37" s="178" t="s">
        <v>359</v>
      </c>
      <c r="AB37" s="221" t="s">
        <v>388</v>
      </c>
    </row>
    <row r="38" spans="1:28" ht="12.75">
      <c r="A38" s="181">
        <v>33</v>
      </c>
      <c r="B38" s="182" t="s">
        <v>5</v>
      </c>
      <c r="C38" s="220">
        <v>29000</v>
      </c>
      <c r="D38" s="178" t="s">
        <v>37</v>
      </c>
      <c r="E38" s="178" t="s">
        <v>37</v>
      </c>
      <c r="F38" s="178">
        <v>0.3</v>
      </c>
      <c r="G38" s="178" t="s">
        <v>359</v>
      </c>
      <c r="H38" s="194" t="s">
        <v>399</v>
      </c>
      <c r="I38" s="222">
        <v>0.3</v>
      </c>
      <c r="J38" s="178" t="s">
        <v>389</v>
      </c>
      <c r="K38" s="280"/>
      <c r="L38" s="178" t="s">
        <v>359</v>
      </c>
      <c r="M38" s="178" t="s">
        <v>359</v>
      </c>
      <c r="N38" s="247" t="s">
        <v>359</v>
      </c>
      <c r="O38" s="328" t="s">
        <v>359</v>
      </c>
      <c r="P38" s="284" t="s">
        <v>359</v>
      </c>
      <c r="Q38" s="178" t="s">
        <v>387</v>
      </c>
      <c r="R38" s="290" t="s">
        <v>359</v>
      </c>
      <c r="S38" s="178" t="s">
        <v>359</v>
      </c>
      <c r="T38" s="221" t="s">
        <v>359</v>
      </c>
      <c r="U38" s="324" t="s">
        <v>359</v>
      </c>
      <c r="V38" s="325" t="s">
        <v>359</v>
      </c>
      <c r="X38" s="181">
        <v>34</v>
      </c>
      <c r="Y38" s="182" t="s">
        <v>6</v>
      </c>
      <c r="Z38" s="384">
        <v>4000</v>
      </c>
      <c r="AA38" s="178" t="s">
        <v>359</v>
      </c>
      <c r="AB38" s="221" t="s">
        <v>388</v>
      </c>
    </row>
    <row r="39" spans="1:28" ht="12.75">
      <c r="A39" s="181">
        <v>34</v>
      </c>
      <c r="B39" s="182" t="s">
        <v>6</v>
      </c>
      <c r="C39" s="220">
        <v>4000</v>
      </c>
      <c r="D39" s="178" t="s">
        <v>37</v>
      </c>
      <c r="E39" s="178" t="s">
        <v>37</v>
      </c>
      <c r="F39" s="178">
        <v>0.42</v>
      </c>
      <c r="G39" s="178" t="s">
        <v>359</v>
      </c>
      <c r="H39" s="194" t="s">
        <v>399</v>
      </c>
      <c r="I39" s="222">
        <v>0.42</v>
      </c>
      <c r="J39" s="178" t="s">
        <v>389</v>
      </c>
      <c r="K39" s="280"/>
      <c r="L39" s="178" t="s">
        <v>359</v>
      </c>
      <c r="M39" s="178" t="s">
        <v>359</v>
      </c>
      <c r="N39" s="247" t="s">
        <v>359</v>
      </c>
      <c r="O39" s="328" t="s">
        <v>359</v>
      </c>
      <c r="P39" s="284" t="s">
        <v>359</v>
      </c>
      <c r="Q39" s="178" t="s">
        <v>387</v>
      </c>
      <c r="R39" s="290" t="s">
        <v>359</v>
      </c>
      <c r="S39" s="178" t="s">
        <v>359</v>
      </c>
      <c r="T39" s="221" t="s">
        <v>359</v>
      </c>
      <c r="U39" s="324" t="s">
        <v>359</v>
      </c>
      <c r="V39" s="325" t="s">
        <v>359</v>
      </c>
      <c r="X39" s="181">
        <v>35</v>
      </c>
      <c r="Y39" s="182" t="s">
        <v>7</v>
      </c>
      <c r="Z39" s="384" t="s">
        <v>360</v>
      </c>
      <c r="AA39" s="178" t="s">
        <v>359</v>
      </c>
      <c r="AB39" s="221" t="s">
        <v>391</v>
      </c>
    </row>
    <row r="40" spans="1:28" ht="12.75">
      <c r="A40" s="181">
        <v>35</v>
      </c>
      <c r="B40" s="182" t="s">
        <v>7</v>
      </c>
      <c r="C40" s="220" t="s">
        <v>360</v>
      </c>
      <c r="D40" s="178" t="s">
        <v>37</v>
      </c>
      <c r="E40" s="178" t="s">
        <v>37</v>
      </c>
      <c r="F40" s="178">
        <v>0.36</v>
      </c>
      <c r="G40" s="178" t="s">
        <v>359</v>
      </c>
      <c r="H40" s="194" t="s">
        <v>360</v>
      </c>
      <c r="I40" s="222">
        <v>0.36</v>
      </c>
      <c r="J40" s="178" t="s">
        <v>360</v>
      </c>
      <c r="K40" s="280"/>
      <c r="L40" s="178" t="s">
        <v>359</v>
      </c>
      <c r="M40" s="178" t="s">
        <v>359</v>
      </c>
      <c r="N40" s="247" t="s">
        <v>359</v>
      </c>
      <c r="O40" s="328" t="s">
        <v>359</v>
      </c>
      <c r="P40" s="284" t="s">
        <v>359</v>
      </c>
      <c r="Q40" s="178" t="s">
        <v>360</v>
      </c>
      <c r="R40" s="290" t="s">
        <v>360</v>
      </c>
      <c r="S40" s="178" t="s">
        <v>359</v>
      </c>
      <c r="T40" s="221" t="s">
        <v>391</v>
      </c>
      <c r="U40" s="324" t="s">
        <v>359</v>
      </c>
      <c r="V40" s="325" t="s">
        <v>359</v>
      </c>
      <c r="X40" s="181">
        <v>36</v>
      </c>
      <c r="Y40" s="182" t="s">
        <v>8</v>
      </c>
      <c r="Z40" s="384">
        <v>1600</v>
      </c>
      <c r="AA40" s="178" t="s">
        <v>359</v>
      </c>
      <c r="AB40" s="221" t="s">
        <v>388</v>
      </c>
    </row>
    <row r="41" spans="1:28" ht="12.75">
      <c r="A41" s="181">
        <v>36</v>
      </c>
      <c r="B41" s="182" t="s">
        <v>8</v>
      </c>
      <c r="C41" s="220">
        <v>1600</v>
      </c>
      <c r="D41" s="178" t="s">
        <v>37</v>
      </c>
      <c r="E41" s="178" t="s">
        <v>37</v>
      </c>
      <c r="F41" s="178">
        <v>0.38</v>
      </c>
      <c r="G41" s="178" t="s">
        <v>359</v>
      </c>
      <c r="H41" s="194" t="s">
        <v>399</v>
      </c>
      <c r="I41" s="222">
        <v>0.38</v>
      </c>
      <c r="J41" s="178" t="s">
        <v>389</v>
      </c>
      <c r="K41" s="280"/>
      <c r="L41" s="178" t="s">
        <v>359</v>
      </c>
      <c r="M41" s="178" t="s">
        <v>359</v>
      </c>
      <c r="N41" s="247" t="s">
        <v>359</v>
      </c>
      <c r="O41" s="328" t="s">
        <v>359</v>
      </c>
      <c r="P41" s="284" t="s">
        <v>359</v>
      </c>
      <c r="Q41" s="178" t="s">
        <v>387</v>
      </c>
      <c r="R41" s="290" t="s">
        <v>359</v>
      </c>
      <c r="S41" s="178" t="s">
        <v>359</v>
      </c>
      <c r="T41" s="221" t="s">
        <v>359</v>
      </c>
      <c r="U41" s="324" t="s">
        <v>359</v>
      </c>
      <c r="V41" s="325" t="s">
        <v>359</v>
      </c>
      <c r="X41" s="181">
        <v>37</v>
      </c>
      <c r="Y41" s="182" t="s">
        <v>9</v>
      </c>
      <c r="Z41" s="384">
        <v>11</v>
      </c>
      <c r="AA41" s="178" t="s">
        <v>359</v>
      </c>
      <c r="AB41" s="221" t="s">
        <v>388</v>
      </c>
    </row>
    <row r="42" spans="1:28" ht="12.75">
      <c r="A42" s="181">
        <v>37</v>
      </c>
      <c r="B42" s="182" t="s">
        <v>9</v>
      </c>
      <c r="C42" s="220">
        <v>11</v>
      </c>
      <c r="D42" s="178" t="s">
        <v>37</v>
      </c>
      <c r="E42" s="178" t="s">
        <v>37</v>
      </c>
      <c r="F42" s="178">
        <v>0.3</v>
      </c>
      <c r="G42" s="178" t="s">
        <v>359</v>
      </c>
      <c r="H42" s="194" t="s">
        <v>399</v>
      </c>
      <c r="I42" s="222">
        <v>0.3</v>
      </c>
      <c r="J42" s="178" t="s">
        <v>389</v>
      </c>
      <c r="K42" s="280"/>
      <c r="L42" s="178" t="s">
        <v>359</v>
      </c>
      <c r="M42" s="178" t="s">
        <v>359</v>
      </c>
      <c r="N42" s="247" t="s">
        <v>359</v>
      </c>
      <c r="O42" s="328" t="s">
        <v>359</v>
      </c>
      <c r="P42" s="284" t="s">
        <v>359</v>
      </c>
      <c r="Q42" s="178" t="s">
        <v>387</v>
      </c>
      <c r="R42" s="290" t="s">
        <v>359</v>
      </c>
      <c r="S42" s="178" t="s">
        <v>359</v>
      </c>
      <c r="T42" s="221" t="s">
        <v>359</v>
      </c>
      <c r="U42" s="324" t="s">
        <v>359</v>
      </c>
      <c r="V42" s="325" t="s">
        <v>359</v>
      </c>
      <c r="X42" s="181">
        <v>38</v>
      </c>
      <c r="Y42" s="182" t="s">
        <v>10</v>
      </c>
      <c r="Z42" s="384">
        <v>8.85</v>
      </c>
      <c r="AA42" s="178" t="s">
        <v>359</v>
      </c>
      <c r="AB42" s="221" t="s">
        <v>388</v>
      </c>
    </row>
    <row r="43" spans="1:28" ht="12.75">
      <c r="A43" s="181">
        <v>38</v>
      </c>
      <c r="B43" s="182" t="s">
        <v>10</v>
      </c>
      <c r="C43" s="220">
        <v>8.85</v>
      </c>
      <c r="D43" s="178" t="s">
        <v>37</v>
      </c>
      <c r="E43" s="178" t="s">
        <v>37</v>
      </c>
      <c r="F43" s="178">
        <v>0.32</v>
      </c>
      <c r="G43" s="178" t="s">
        <v>359</v>
      </c>
      <c r="H43" s="194" t="s">
        <v>399</v>
      </c>
      <c r="I43" s="222">
        <v>0.32</v>
      </c>
      <c r="J43" s="178" t="s">
        <v>389</v>
      </c>
      <c r="K43" s="280"/>
      <c r="L43" s="178" t="s">
        <v>359</v>
      </c>
      <c r="M43" s="178" t="s">
        <v>359</v>
      </c>
      <c r="N43" s="247" t="s">
        <v>359</v>
      </c>
      <c r="O43" s="328" t="s">
        <v>359</v>
      </c>
      <c r="P43" s="284" t="s">
        <v>359</v>
      </c>
      <c r="Q43" s="178" t="s">
        <v>387</v>
      </c>
      <c r="R43" s="290" t="s">
        <v>359</v>
      </c>
      <c r="S43" s="178" t="s">
        <v>359</v>
      </c>
      <c r="T43" s="221" t="s">
        <v>359</v>
      </c>
      <c r="U43" s="324" t="s">
        <v>359</v>
      </c>
      <c r="V43" s="325" t="s">
        <v>359</v>
      </c>
      <c r="X43" s="181">
        <v>39</v>
      </c>
      <c r="Y43" s="182" t="s">
        <v>11</v>
      </c>
      <c r="Z43" s="384">
        <v>200000</v>
      </c>
      <c r="AA43" s="178" t="s">
        <v>359</v>
      </c>
      <c r="AB43" s="221" t="s">
        <v>388</v>
      </c>
    </row>
    <row r="44" spans="1:28" ht="12.75">
      <c r="A44" s="181">
        <v>39</v>
      </c>
      <c r="B44" s="182" t="s">
        <v>11</v>
      </c>
      <c r="C44" s="220">
        <v>200000</v>
      </c>
      <c r="D44" s="178" t="s">
        <v>37</v>
      </c>
      <c r="E44" s="178" t="s">
        <v>359</v>
      </c>
      <c r="F44" s="178" t="s">
        <v>359</v>
      </c>
      <c r="G44" s="178">
        <v>1.2789</v>
      </c>
      <c r="H44" s="194" t="s">
        <v>359</v>
      </c>
      <c r="I44" s="222">
        <v>1.2789</v>
      </c>
      <c r="J44" s="178" t="s">
        <v>389</v>
      </c>
      <c r="K44" s="280"/>
      <c r="L44" s="178" t="s">
        <v>359</v>
      </c>
      <c r="M44" s="178" t="s">
        <v>359</v>
      </c>
      <c r="N44" s="247" t="s">
        <v>359</v>
      </c>
      <c r="O44" s="328" t="s">
        <v>359</v>
      </c>
      <c r="P44" s="284" t="s">
        <v>359</v>
      </c>
      <c r="Q44" s="178" t="s">
        <v>387</v>
      </c>
      <c r="R44" s="290" t="s">
        <v>359</v>
      </c>
      <c r="S44" s="178" t="s">
        <v>359</v>
      </c>
      <c r="T44" s="221" t="s">
        <v>359</v>
      </c>
      <c r="U44" s="324" t="s">
        <v>359</v>
      </c>
      <c r="V44" s="325" t="s">
        <v>359</v>
      </c>
      <c r="X44" s="181">
        <v>40</v>
      </c>
      <c r="Y44" s="182" t="s">
        <v>12</v>
      </c>
      <c r="Z44" s="384">
        <v>140000</v>
      </c>
      <c r="AA44" s="178" t="s">
        <v>359</v>
      </c>
      <c r="AB44" s="221" t="s">
        <v>388</v>
      </c>
    </row>
    <row r="45" spans="1:28" ht="12.75">
      <c r="A45" s="181">
        <v>40</v>
      </c>
      <c r="B45" s="182" t="s">
        <v>12</v>
      </c>
      <c r="C45" s="220">
        <v>140000</v>
      </c>
      <c r="D45" s="178" t="s">
        <v>37</v>
      </c>
      <c r="E45" s="178" t="s">
        <v>37</v>
      </c>
      <c r="F45" s="178">
        <v>0.3</v>
      </c>
      <c r="G45" s="178" t="s">
        <v>359</v>
      </c>
      <c r="H45" s="194" t="s">
        <v>399</v>
      </c>
      <c r="I45" s="222">
        <v>0.3</v>
      </c>
      <c r="J45" s="178" t="s">
        <v>389</v>
      </c>
      <c r="K45" s="280"/>
      <c r="L45" s="178" t="s">
        <v>359</v>
      </c>
      <c r="M45" s="178" t="s">
        <v>359</v>
      </c>
      <c r="N45" s="247" t="s">
        <v>359</v>
      </c>
      <c r="O45" s="328" t="s">
        <v>359</v>
      </c>
      <c r="P45" s="284" t="s">
        <v>359</v>
      </c>
      <c r="Q45" s="178" t="s">
        <v>387</v>
      </c>
      <c r="R45" s="290" t="s">
        <v>359</v>
      </c>
      <c r="S45" s="178" t="s">
        <v>359</v>
      </c>
      <c r="T45" s="221" t="s">
        <v>359</v>
      </c>
      <c r="U45" s="324" t="s">
        <v>359</v>
      </c>
      <c r="V45" s="325" t="s">
        <v>359</v>
      </c>
      <c r="X45" s="181">
        <v>41</v>
      </c>
      <c r="Y45" s="182" t="s">
        <v>13</v>
      </c>
      <c r="Z45" s="384" t="s">
        <v>360</v>
      </c>
      <c r="AA45" s="178" t="s">
        <v>359</v>
      </c>
      <c r="AB45" s="221" t="s">
        <v>391</v>
      </c>
    </row>
    <row r="46" spans="1:28" ht="12.75">
      <c r="A46" s="181">
        <v>41</v>
      </c>
      <c r="B46" s="182" t="s">
        <v>13</v>
      </c>
      <c r="C46" s="220" t="s">
        <v>360</v>
      </c>
      <c r="D46" s="178" t="s">
        <v>37</v>
      </c>
      <c r="E46" s="178" t="s">
        <v>37</v>
      </c>
      <c r="F46" s="178">
        <v>0.35</v>
      </c>
      <c r="G46" s="178" t="s">
        <v>359</v>
      </c>
      <c r="H46" s="194" t="s">
        <v>360</v>
      </c>
      <c r="I46" s="222">
        <v>0.35</v>
      </c>
      <c r="J46" s="178" t="s">
        <v>360</v>
      </c>
      <c r="K46" s="280"/>
      <c r="L46" s="178" t="s">
        <v>359</v>
      </c>
      <c r="M46" s="178" t="s">
        <v>359</v>
      </c>
      <c r="N46" s="247" t="s">
        <v>359</v>
      </c>
      <c r="O46" s="328" t="s">
        <v>359</v>
      </c>
      <c r="P46" s="284" t="s">
        <v>359</v>
      </c>
      <c r="Q46" s="178" t="s">
        <v>360</v>
      </c>
      <c r="R46" s="290" t="s">
        <v>360</v>
      </c>
      <c r="S46" s="178" t="s">
        <v>359</v>
      </c>
      <c r="T46" s="221" t="s">
        <v>391</v>
      </c>
      <c r="U46" s="324" t="s">
        <v>359</v>
      </c>
      <c r="V46" s="325" t="s">
        <v>359</v>
      </c>
      <c r="X46" s="181">
        <v>42</v>
      </c>
      <c r="Y46" s="182" t="s">
        <v>14</v>
      </c>
      <c r="Z46" s="384">
        <v>42</v>
      </c>
      <c r="AA46" s="178" t="s">
        <v>359</v>
      </c>
      <c r="AB46" s="221" t="s">
        <v>388</v>
      </c>
    </row>
    <row r="47" spans="1:28" ht="12.75">
      <c r="A47" s="181">
        <v>42</v>
      </c>
      <c r="B47" s="182" t="s">
        <v>14</v>
      </c>
      <c r="C47" s="220">
        <v>42</v>
      </c>
      <c r="D47" s="178" t="s">
        <v>37</v>
      </c>
      <c r="E47" s="178" t="s">
        <v>37</v>
      </c>
      <c r="F47" s="178">
        <v>0.27</v>
      </c>
      <c r="G47" s="178" t="s">
        <v>359</v>
      </c>
      <c r="H47" s="194" t="s">
        <v>399</v>
      </c>
      <c r="I47" s="222">
        <v>0.27</v>
      </c>
      <c r="J47" s="178" t="s">
        <v>389</v>
      </c>
      <c r="K47" s="280"/>
      <c r="L47" s="178" t="s">
        <v>359</v>
      </c>
      <c r="M47" s="178" t="s">
        <v>359</v>
      </c>
      <c r="N47" s="247" t="s">
        <v>359</v>
      </c>
      <c r="O47" s="328" t="s">
        <v>359</v>
      </c>
      <c r="P47" s="284" t="s">
        <v>359</v>
      </c>
      <c r="Q47" s="178" t="s">
        <v>387</v>
      </c>
      <c r="R47" s="290" t="s">
        <v>359</v>
      </c>
      <c r="S47" s="178" t="s">
        <v>359</v>
      </c>
      <c r="T47" s="221" t="s">
        <v>359</v>
      </c>
      <c r="U47" s="324" t="s">
        <v>359</v>
      </c>
      <c r="V47" s="325" t="s">
        <v>359</v>
      </c>
      <c r="X47" s="181">
        <v>43</v>
      </c>
      <c r="Y47" s="182" t="s">
        <v>15</v>
      </c>
      <c r="Z47" s="384">
        <v>81</v>
      </c>
      <c r="AA47" s="178" t="s">
        <v>359</v>
      </c>
      <c r="AB47" s="221" t="s">
        <v>388</v>
      </c>
    </row>
    <row r="48" spans="1:28" ht="12.75">
      <c r="A48" s="181">
        <v>43</v>
      </c>
      <c r="B48" s="182" t="s">
        <v>15</v>
      </c>
      <c r="C48" s="220">
        <v>81</v>
      </c>
      <c r="D48" s="178" t="s">
        <v>37</v>
      </c>
      <c r="E48" s="178" t="s">
        <v>37</v>
      </c>
      <c r="F48" s="178">
        <v>0.29</v>
      </c>
      <c r="G48" s="178" t="s">
        <v>359</v>
      </c>
      <c r="H48" s="194" t="s">
        <v>399</v>
      </c>
      <c r="I48" s="222">
        <v>0.29</v>
      </c>
      <c r="J48" s="178" t="s">
        <v>389</v>
      </c>
      <c r="K48" s="280"/>
      <c r="L48" s="178" t="s">
        <v>359</v>
      </c>
      <c r="M48" s="178" t="s">
        <v>359</v>
      </c>
      <c r="N48" s="247" t="s">
        <v>359</v>
      </c>
      <c r="O48" s="328" t="s">
        <v>359</v>
      </c>
      <c r="P48" s="284" t="s">
        <v>359</v>
      </c>
      <c r="Q48" s="178" t="s">
        <v>387</v>
      </c>
      <c r="R48" s="290" t="s">
        <v>359</v>
      </c>
      <c r="S48" s="178" t="s">
        <v>359</v>
      </c>
      <c r="T48" s="221" t="s">
        <v>359</v>
      </c>
      <c r="U48" s="324" t="s">
        <v>359</v>
      </c>
      <c r="V48" s="325" t="s">
        <v>359</v>
      </c>
      <c r="X48" s="181">
        <v>44</v>
      </c>
      <c r="Y48" s="182" t="s">
        <v>16</v>
      </c>
      <c r="Z48" s="384">
        <v>525</v>
      </c>
      <c r="AA48" s="178" t="s">
        <v>359</v>
      </c>
      <c r="AB48" s="221" t="s">
        <v>388</v>
      </c>
    </row>
    <row r="49" spans="1:28" ht="12.75">
      <c r="A49" s="181">
        <v>44</v>
      </c>
      <c r="B49" s="182" t="s">
        <v>16</v>
      </c>
      <c r="C49" s="220">
        <v>525</v>
      </c>
      <c r="D49" s="178" t="s">
        <v>37</v>
      </c>
      <c r="E49" s="178" t="s">
        <v>37</v>
      </c>
      <c r="F49" s="178">
        <v>0.34</v>
      </c>
      <c r="G49" s="178" t="s">
        <v>359</v>
      </c>
      <c r="H49" s="194" t="s">
        <v>399</v>
      </c>
      <c r="I49" s="222">
        <v>0.34</v>
      </c>
      <c r="J49" s="178" t="s">
        <v>389</v>
      </c>
      <c r="K49" s="280"/>
      <c r="L49" s="178" t="s">
        <v>359</v>
      </c>
      <c r="M49" s="178" t="s">
        <v>359</v>
      </c>
      <c r="N49" s="247" t="s">
        <v>359</v>
      </c>
      <c r="O49" s="328" t="s">
        <v>359</v>
      </c>
      <c r="P49" s="284" t="s">
        <v>359</v>
      </c>
      <c r="Q49" s="178" t="s">
        <v>387</v>
      </c>
      <c r="R49" s="290" t="s">
        <v>359</v>
      </c>
      <c r="S49" s="178" t="s">
        <v>359</v>
      </c>
      <c r="T49" s="221" t="s">
        <v>359</v>
      </c>
      <c r="U49" s="324" t="s">
        <v>359</v>
      </c>
      <c r="V49" s="325" t="s">
        <v>359</v>
      </c>
      <c r="X49" s="181">
        <v>45</v>
      </c>
      <c r="Y49" s="182" t="s">
        <v>214</v>
      </c>
      <c r="Z49" s="384">
        <v>400</v>
      </c>
      <c r="AA49" s="178" t="s">
        <v>359</v>
      </c>
      <c r="AB49" s="221" t="s">
        <v>385</v>
      </c>
    </row>
    <row r="50" spans="1:28" ht="12.75">
      <c r="A50" s="181">
        <v>45</v>
      </c>
      <c r="B50" s="182" t="s">
        <v>214</v>
      </c>
      <c r="C50" s="220">
        <v>400</v>
      </c>
      <c r="D50" s="178" t="s">
        <v>359</v>
      </c>
      <c r="E50" s="178" t="s">
        <v>359</v>
      </c>
      <c r="F50" s="178" t="s">
        <v>359</v>
      </c>
      <c r="G50" s="178" t="s">
        <v>359</v>
      </c>
      <c r="H50" s="194" t="s">
        <v>386</v>
      </c>
      <c r="I50" s="222" t="s">
        <v>359</v>
      </c>
      <c r="J50" s="178" t="s">
        <v>359</v>
      </c>
      <c r="K50" s="280"/>
      <c r="L50" s="178" t="s">
        <v>359</v>
      </c>
      <c r="M50" s="178" t="s">
        <v>359</v>
      </c>
      <c r="N50" s="247" t="s">
        <v>359</v>
      </c>
      <c r="O50" s="328" t="s">
        <v>359</v>
      </c>
      <c r="P50" s="284" t="s">
        <v>359</v>
      </c>
      <c r="Q50" s="178" t="s">
        <v>387</v>
      </c>
      <c r="R50" s="290" t="s">
        <v>359</v>
      </c>
      <c r="S50" s="178" t="s">
        <v>359</v>
      </c>
      <c r="T50" s="221" t="s">
        <v>388</v>
      </c>
      <c r="U50" s="324" t="s">
        <v>359</v>
      </c>
      <c r="V50" s="325" t="s">
        <v>359</v>
      </c>
      <c r="X50" s="181">
        <v>46</v>
      </c>
      <c r="Y50" s="182" t="s">
        <v>18</v>
      </c>
      <c r="Z50" s="384">
        <v>790</v>
      </c>
      <c r="AA50" s="178" t="s">
        <v>359</v>
      </c>
      <c r="AB50" s="221" t="s">
        <v>385</v>
      </c>
    </row>
    <row r="51" spans="1:28" ht="12.75">
      <c r="A51" s="181">
        <v>46</v>
      </c>
      <c r="B51" s="182" t="s">
        <v>18</v>
      </c>
      <c r="C51" s="220">
        <v>790</v>
      </c>
      <c r="D51" s="178" t="s">
        <v>359</v>
      </c>
      <c r="E51" s="178" t="s">
        <v>359</v>
      </c>
      <c r="F51" s="178" t="s">
        <v>359</v>
      </c>
      <c r="G51" s="178" t="s">
        <v>359</v>
      </c>
      <c r="H51" s="194" t="s">
        <v>386</v>
      </c>
      <c r="I51" s="222" t="s">
        <v>359</v>
      </c>
      <c r="J51" s="178" t="s">
        <v>359</v>
      </c>
      <c r="K51" s="280"/>
      <c r="L51" s="178" t="s">
        <v>359</v>
      </c>
      <c r="M51" s="178" t="s">
        <v>359</v>
      </c>
      <c r="N51" s="247" t="s">
        <v>359</v>
      </c>
      <c r="O51" s="328" t="s">
        <v>359</v>
      </c>
      <c r="P51" s="284" t="s">
        <v>359</v>
      </c>
      <c r="Q51" s="178" t="s">
        <v>387</v>
      </c>
      <c r="R51" s="290" t="s">
        <v>359</v>
      </c>
      <c r="S51" s="178" t="s">
        <v>359</v>
      </c>
      <c r="T51" s="221" t="s">
        <v>388</v>
      </c>
      <c r="U51" s="324" t="s">
        <v>359</v>
      </c>
      <c r="V51" s="325" t="s">
        <v>359</v>
      </c>
      <c r="X51" s="181">
        <v>47</v>
      </c>
      <c r="Y51" s="182" t="s">
        <v>19</v>
      </c>
      <c r="Z51" s="384">
        <v>2300</v>
      </c>
      <c r="AA51" s="178" t="s">
        <v>359</v>
      </c>
      <c r="AB51" s="221" t="s">
        <v>385</v>
      </c>
    </row>
    <row r="52" spans="1:28" ht="12.75">
      <c r="A52" s="181">
        <v>47</v>
      </c>
      <c r="B52" s="182" t="s">
        <v>19</v>
      </c>
      <c r="C52" s="220">
        <v>2300</v>
      </c>
      <c r="D52" s="178" t="s">
        <v>359</v>
      </c>
      <c r="E52" s="178" t="s">
        <v>359</v>
      </c>
      <c r="F52" s="178" t="s">
        <v>359</v>
      </c>
      <c r="G52" s="178" t="s">
        <v>359</v>
      </c>
      <c r="H52" s="194" t="s">
        <v>386</v>
      </c>
      <c r="I52" s="222" t="s">
        <v>359</v>
      </c>
      <c r="J52" s="178" t="s">
        <v>359</v>
      </c>
      <c r="K52" s="280"/>
      <c r="L52" s="178" t="s">
        <v>359</v>
      </c>
      <c r="M52" s="178" t="s">
        <v>359</v>
      </c>
      <c r="N52" s="247" t="s">
        <v>359</v>
      </c>
      <c r="O52" s="328" t="s">
        <v>359</v>
      </c>
      <c r="P52" s="284" t="s">
        <v>359</v>
      </c>
      <c r="Q52" s="178" t="s">
        <v>387</v>
      </c>
      <c r="R52" s="290" t="s">
        <v>359</v>
      </c>
      <c r="S52" s="178" t="s">
        <v>359</v>
      </c>
      <c r="T52" s="221" t="s">
        <v>388</v>
      </c>
      <c r="U52" s="324" t="s">
        <v>359</v>
      </c>
      <c r="V52" s="325" t="s">
        <v>359</v>
      </c>
      <c r="X52" s="181">
        <v>48</v>
      </c>
      <c r="Y52" s="182" t="s">
        <v>215</v>
      </c>
      <c r="Z52" s="384">
        <v>765</v>
      </c>
      <c r="AA52" s="178" t="s">
        <v>359</v>
      </c>
      <c r="AB52" s="221" t="s">
        <v>385</v>
      </c>
    </row>
    <row r="53" spans="1:28" ht="12.75">
      <c r="A53" s="181">
        <v>48</v>
      </c>
      <c r="B53" s="182" t="s">
        <v>215</v>
      </c>
      <c r="C53" s="220">
        <v>765</v>
      </c>
      <c r="D53" s="178" t="s">
        <v>359</v>
      </c>
      <c r="E53" s="178" t="s">
        <v>359</v>
      </c>
      <c r="F53" s="178" t="s">
        <v>359</v>
      </c>
      <c r="G53" s="178" t="s">
        <v>359</v>
      </c>
      <c r="H53" s="194" t="s">
        <v>386</v>
      </c>
      <c r="I53" s="222" t="s">
        <v>359</v>
      </c>
      <c r="J53" s="178" t="s">
        <v>359</v>
      </c>
      <c r="K53" s="280"/>
      <c r="L53" s="178" t="s">
        <v>359</v>
      </c>
      <c r="M53" s="178" t="s">
        <v>359</v>
      </c>
      <c r="N53" s="247" t="s">
        <v>359</v>
      </c>
      <c r="O53" s="328" t="s">
        <v>359</v>
      </c>
      <c r="P53" s="284" t="s">
        <v>359</v>
      </c>
      <c r="Q53" s="178" t="s">
        <v>387</v>
      </c>
      <c r="R53" s="290" t="s">
        <v>359</v>
      </c>
      <c r="S53" s="178" t="s">
        <v>359</v>
      </c>
      <c r="T53" s="221" t="s">
        <v>388</v>
      </c>
      <c r="U53" s="324" t="s">
        <v>359</v>
      </c>
      <c r="V53" s="325" t="s">
        <v>359</v>
      </c>
      <c r="X53" s="181">
        <v>49</v>
      </c>
      <c r="Y53" s="182" t="s">
        <v>110</v>
      </c>
      <c r="Z53" s="384">
        <v>14000</v>
      </c>
      <c r="AA53" s="178" t="s">
        <v>359</v>
      </c>
      <c r="AB53" s="221" t="s">
        <v>385</v>
      </c>
    </row>
    <row r="54" spans="1:28" ht="12.75">
      <c r="A54" s="181">
        <v>49</v>
      </c>
      <c r="B54" s="182" t="s">
        <v>110</v>
      </c>
      <c r="C54" s="220">
        <v>14000</v>
      </c>
      <c r="D54" s="178" t="s">
        <v>359</v>
      </c>
      <c r="E54" s="178" t="s">
        <v>359</v>
      </c>
      <c r="F54" s="178" t="s">
        <v>359</v>
      </c>
      <c r="G54" s="178" t="s">
        <v>359</v>
      </c>
      <c r="H54" s="194" t="s">
        <v>386</v>
      </c>
      <c r="I54" s="222" t="s">
        <v>359</v>
      </c>
      <c r="J54" s="178" t="s">
        <v>359</v>
      </c>
      <c r="K54" s="280"/>
      <c r="L54" s="178" t="s">
        <v>359</v>
      </c>
      <c r="M54" s="178" t="s">
        <v>359</v>
      </c>
      <c r="N54" s="247" t="s">
        <v>359</v>
      </c>
      <c r="O54" s="328" t="s">
        <v>359</v>
      </c>
      <c r="P54" s="284" t="s">
        <v>359</v>
      </c>
      <c r="Q54" s="178" t="s">
        <v>387</v>
      </c>
      <c r="R54" s="290" t="s">
        <v>359</v>
      </c>
      <c r="S54" s="178" t="s">
        <v>359</v>
      </c>
      <c r="T54" s="221" t="s">
        <v>388</v>
      </c>
      <c r="U54" s="324" t="s">
        <v>359</v>
      </c>
      <c r="V54" s="325" t="s">
        <v>359</v>
      </c>
      <c r="X54" s="181">
        <v>50</v>
      </c>
      <c r="Y54" s="182" t="s">
        <v>111</v>
      </c>
      <c r="Z54" s="384" t="s">
        <v>360</v>
      </c>
      <c r="AA54" s="178" t="s">
        <v>359</v>
      </c>
      <c r="AB54" s="221" t="s">
        <v>391</v>
      </c>
    </row>
    <row r="55" spans="1:28" ht="12.75">
      <c r="A55" s="181">
        <v>50</v>
      </c>
      <c r="B55" s="182" t="s">
        <v>111</v>
      </c>
      <c r="C55" s="220" t="s">
        <v>360</v>
      </c>
      <c r="D55" s="178" t="s">
        <v>359</v>
      </c>
      <c r="E55" s="178" t="s">
        <v>359</v>
      </c>
      <c r="F55" s="178" t="s">
        <v>359</v>
      </c>
      <c r="G55" s="178" t="s">
        <v>359</v>
      </c>
      <c r="H55" s="194" t="s">
        <v>360</v>
      </c>
      <c r="I55" s="222" t="s">
        <v>359</v>
      </c>
      <c r="J55" s="178" t="s">
        <v>360</v>
      </c>
      <c r="K55" s="280"/>
      <c r="L55" s="178" t="s">
        <v>359</v>
      </c>
      <c r="M55" s="178" t="s">
        <v>359</v>
      </c>
      <c r="N55" s="247" t="s">
        <v>359</v>
      </c>
      <c r="O55" s="328" t="s">
        <v>359</v>
      </c>
      <c r="P55" s="284" t="s">
        <v>359</v>
      </c>
      <c r="Q55" s="178" t="s">
        <v>360</v>
      </c>
      <c r="R55" s="290" t="s">
        <v>360</v>
      </c>
      <c r="S55" s="178" t="s">
        <v>359</v>
      </c>
      <c r="T55" s="221" t="s">
        <v>391</v>
      </c>
      <c r="U55" s="324" t="s">
        <v>359</v>
      </c>
      <c r="V55" s="325" t="s">
        <v>359</v>
      </c>
      <c r="X55" s="181">
        <v>51</v>
      </c>
      <c r="Y55" s="182" t="s">
        <v>112</v>
      </c>
      <c r="Z55" s="384" t="s">
        <v>360</v>
      </c>
      <c r="AA55" s="178" t="s">
        <v>359</v>
      </c>
      <c r="AB55" s="221" t="s">
        <v>391</v>
      </c>
    </row>
    <row r="56" spans="1:28" ht="12.75">
      <c r="A56" s="181">
        <v>51</v>
      </c>
      <c r="B56" s="182" t="s">
        <v>112</v>
      </c>
      <c r="C56" s="220" t="s">
        <v>360</v>
      </c>
      <c r="D56" s="178" t="s">
        <v>359</v>
      </c>
      <c r="E56" s="178" t="s">
        <v>359</v>
      </c>
      <c r="F56" s="178" t="s">
        <v>359</v>
      </c>
      <c r="G56" s="178" t="s">
        <v>359</v>
      </c>
      <c r="H56" s="194" t="s">
        <v>360</v>
      </c>
      <c r="I56" s="222" t="s">
        <v>359</v>
      </c>
      <c r="J56" s="178" t="s">
        <v>360</v>
      </c>
      <c r="K56" s="280"/>
      <c r="L56" s="178" t="s">
        <v>359</v>
      </c>
      <c r="M56" s="178" t="s">
        <v>359</v>
      </c>
      <c r="N56" s="247" t="s">
        <v>359</v>
      </c>
      <c r="O56" s="328" t="s">
        <v>359</v>
      </c>
      <c r="P56" s="284" t="s">
        <v>359</v>
      </c>
      <c r="Q56" s="178" t="s">
        <v>360</v>
      </c>
      <c r="R56" s="290" t="s">
        <v>360</v>
      </c>
      <c r="S56" s="178" t="s">
        <v>359</v>
      </c>
      <c r="T56" s="221" t="s">
        <v>391</v>
      </c>
      <c r="U56" s="324" t="s">
        <v>359</v>
      </c>
      <c r="V56" s="325" t="s">
        <v>359</v>
      </c>
      <c r="X56" s="181">
        <v>52</v>
      </c>
      <c r="Y56" s="182" t="s">
        <v>216</v>
      </c>
      <c r="Z56" s="384" t="s">
        <v>360</v>
      </c>
      <c r="AA56" s="178" t="s">
        <v>359</v>
      </c>
      <c r="AB56" s="221" t="s">
        <v>391</v>
      </c>
    </row>
    <row r="57" spans="1:28" ht="12.75">
      <c r="A57" s="181">
        <v>52</v>
      </c>
      <c r="B57" s="182" t="s">
        <v>216</v>
      </c>
      <c r="C57" s="220" t="s">
        <v>360</v>
      </c>
      <c r="D57" s="178" t="s">
        <v>359</v>
      </c>
      <c r="E57" s="178" t="s">
        <v>359</v>
      </c>
      <c r="F57" s="178" t="s">
        <v>359</v>
      </c>
      <c r="G57" s="178" t="s">
        <v>359</v>
      </c>
      <c r="H57" s="194" t="s">
        <v>360</v>
      </c>
      <c r="I57" s="222" t="s">
        <v>359</v>
      </c>
      <c r="J57" s="178" t="s">
        <v>360</v>
      </c>
      <c r="K57" s="280"/>
      <c r="L57" s="178" t="s">
        <v>359</v>
      </c>
      <c r="M57" s="178" t="s">
        <v>359</v>
      </c>
      <c r="N57" s="247" t="s">
        <v>359</v>
      </c>
      <c r="O57" s="328" t="s">
        <v>359</v>
      </c>
      <c r="P57" s="284" t="s">
        <v>359</v>
      </c>
      <c r="Q57" s="178" t="s">
        <v>360</v>
      </c>
      <c r="R57" s="290" t="s">
        <v>360</v>
      </c>
      <c r="S57" s="178" t="s">
        <v>359</v>
      </c>
      <c r="T57" s="221" t="s">
        <v>391</v>
      </c>
      <c r="U57" s="324" t="s">
        <v>359</v>
      </c>
      <c r="V57" s="325" t="s">
        <v>359</v>
      </c>
      <c r="X57" s="181">
        <v>53</v>
      </c>
      <c r="Y57" s="182" t="s">
        <v>114</v>
      </c>
      <c r="Z57" s="384">
        <v>7.9</v>
      </c>
      <c r="AA57" s="178" t="s">
        <v>359</v>
      </c>
      <c r="AB57" s="221" t="s">
        <v>388</v>
      </c>
    </row>
    <row r="58" spans="1:28" ht="12.75">
      <c r="A58" s="181">
        <v>53</v>
      </c>
      <c r="B58" s="182" t="s">
        <v>114</v>
      </c>
      <c r="C58" s="220">
        <v>7.9</v>
      </c>
      <c r="D58" s="178" t="s">
        <v>37</v>
      </c>
      <c r="E58" s="178" t="s">
        <v>37</v>
      </c>
      <c r="F58" s="178">
        <v>0.4</v>
      </c>
      <c r="G58" s="178" t="s">
        <v>359</v>
      </c>
      <c r="H58" s="194" t="s">
        <v>399</v>
      </c>
      <c r="I58" s="222">
        <v>0.4</v>
      </c>
      <c r="J58" s="178" t="s">
        <v>389</v>
      </c>
      <c r="K58" s="280"/>
      <c r="L58" s="178" t="s">
        <v>359</v>
      </c>
      <c r="M58" s="178" t="s">
        <v>359</v>
      </c>
      <c r="N58" s="247" t="s">
        <v>359</v>
      </c>
      <c r="O58" s="328" t="s">
        <v>359</v>
      </c>
      <c r="P58" s="284" t="s">
        <v>359</v>
      </c>
      <c r="Q58" s="178" t="s">
        <v>387</v>
      </c>
      <c r="R58" s="290" t="s">
        <v>359</v>
      </c>
      <c r="S58" s="178" t="s">
        <v>359</v>
      </c>
      <c r="T58" s="221" t="s">
        <v>359</v>
      </c>
      <c r="U58" s="324" t="s">
        <v>359</v>
      </c>
      <c r="V58" s="325" t="s">
        <v>359</v>
      </c>
      <c r="X58" s="181">
        <v>54</v>
      </c>
      <c r="Y58" s="182" t="s">
        <v>115</v>
      </c>
      <c r="Z58" s="384">
        <v>4600000</v>
      </c>
      <c r="AA58" s="178" t="s">
        <v>359</v>
      </c>
      <c r="AB58" s="221" t="s">
        <v>385</v>
      </c>
    </row>
    <row r="59" spans="1:28" ht="12.75">
      <c r="A59" s="181">
        <v>54</v>
      </c>
      <c r="B59" s="182" t="s">
        <v>115</v>
      </c>
      <c r="C59" s="220">
        <v>4600000</v>
      </c>
      <c r="D59" s="178" t="s">
        <v>359</v>
      </c>
      <c r="E59" s="178" t="s">
        <v>359</v>
      </c>
      <c r="F59" s="178" t="s">
        <v>359</v>
      </c>
      <c r="G59" s="178" t="s">
        <v>359</v>
      </c>
      <c r="H59" s="194" t="s">
        <v>386</v>
      </c>
      <c r="I59" s="222" t="s">
        <v>359</v>
      </c>
      <c r="J59" s="178" t="s">
        <v>359</v>
      </c>
      <c r="K59" s="280"/>
      <c r="L59" s="178" t="s">
        <v>359</v>
      </c>
      <c r="M59" s="178" t="s">
        <v>359</v>
      </c>
      <c r="N59" s="247" t="s">
        <v>359</v>
      </c>
      <c r="O59" s="328" t="s">
        <v>359</v>
      </c>
      <c r="P59" s="284" t="s">
        <v>359</v>
      </c>
      <c r="Q59" s="178" t="s">
        <v>387</v>
      </c>
      <c r="R59" s="290" t="s">
        <v>359</v>
      </c>
      <c r="S59" s="178" t="s">
        <v>359</v>
      </c>
      <c r="T59" s="221" t="s">
        <v>388</v>
      </c>
      <c r="U59" s="324" t="s">
        <v>359</v>
      </c>
      <c r="V59" s="325" t="s">
        <v>359</v>
      </c>
      <c r="X59" s="181">
        <v>55</v>
      </c>
      <c r="Y59" s="182" t="s">
        <v>116</v>
      </c>
      <c r="Z59" s="384">
        <v>6.5</v>
      </c>
      <c r="AA59" s="178" t="s">
        <v>359</v>
      </c>
      <c r="AB59" s="221" t="s">
        <v>388</v>
      </c>
    </row>
    <row r="60" spans="1:28" ht="12.75">
      <c r="A60" s="181">
        <v>55</v>
      </c>
      <c r="B60" s="182" t="s">
        <v>116</v>
      </c>
      <c r="C60" s="220">
        <v>6.5</v>
      </c>
      <c r="D60" s="178" t="s">
        <v>37</v>
      </c>
      <c r="E60" s="178" t="s">
        <v>37</v>
      </c>
      <c r="F60" s="178">
        <v>0.2</v>
      </c>
      <c r="G60" s="178" t="s">
        <v>359</v>
      </c>
      <c r="H60" s="194" t="s">
        <v>402</v>
      </c>
      <c r="I60" s="222">
        <v>0.2</v>
      </c>
      <c r="J60" s="178" t="s">
        <v>389</v>
      </c>
      <c r="K60" s="280"/>
      <c r="L60" s="178" t="s">
        <v>359</v>
      </c>
      <c r="M60" s="178" t="s">
        <v>359</v>
      </c>
      <c r="N60" s="247" t="s">
        <v>359</v>
      </c>
      <c r="O60" s="328" t="s">
        <v>359</v>
      </c>
      <c r="P60" s="284" t="s">
        <v>359</v>
      </c>
      <c r="Q60" s="178" t="s">
        <v>387</v>
      </c>
      <c r="R60" s="290" t="s">
        <v>359</v>
      </c>
      <c r="S60" s="178" t="s">
        <v>359</v>
      </c>
      <c r="T60" s="221" t="s">
        <v>359</v>
      </c>
      <c r="U60" s="324" t="s">
        <v>359</v>
      </c>
      <c r="V60" s="325" t="s">
        <v>359</v>
      </c>
      <c r="X60" s="181">
        <v>56</v>
      </c>
      <c r="Y60" s="182" t="s">
        <v>117</v>
      </c>
      <c r="Z60" s="384">
        <v>2700</v>
      </c>
      <c r="AA60" s="178" t="s">
        <v>359</v>
      </c>
      <c r="AB60" s="221" t="s">
        <v>359</v>
      </c>
    </row>
    <row r="61" spans="1:28" ht="12.75">
      <c r="A61" s="181">
        <v>56</v>
      </c>
      <c r="B61" s="182" t="s">
        <v>117</v>
      </c>
      <c r="C61" s="220">
        <v>2700</v>
      </c>
      <c r="D61" s="178" t="s">
        <v>37</v>
      </c>
      <c r="E61" s="178" t="s">
        <v>37</v>
      </c>
      <c r="F61" s="178">
        <v>0.17</v>
      </c>
      <c r="G61" s="178" t="s">
        <v>359</v>
      </c>
      <c r="H61" s="194" t="s">
        <v>402</v>
      </c>
      <c r="I61" s="222">
        <v>0.17</v>
      </c>
      <c r="J61" s="178" t="s">
        <v>389</v>
      </c>
      <c r="K61" s="280"/>
      <c r="L61" s="178" t="s">
        <v>37</v>
      </c>
      <c r="M61" s="178" t="s">
        <v>359</v>
      </c>
      <c r="N61" s="247" t="s">
        <v>359</v>
      </c>
      <c r="O61" s="328">
        <v>0.007</v>
      </c>
      <c r="P61" s="284" t="s">
        <v>359</v>
      </c>
      <c r="Q61" s="178" t="s">
        <v>390</v>
      </c>
      <c r="R61" s="290" t="s">
        <v>359</v>
      </c>
      <c r="S61" s="178" t="s">
        <v>359</v>
      </c>
      <c r="T61" s="221" t="s">
        <v>359</v>
      </c>
      <c r="U61" s="324" t="s">
        <v>359</v>
      </c>
      <c r="V61" s="325" t="s">
        <v>359</v>
      </c>
      <c r="X61" s="181">
        <v>57</v>
      </c>
      <c r="Y61" s="182" t="s">
        <v>217</v>
      </c>
      <c r="Z61" s="384" t="s">
        <v>360</v>
      </c>
      <c r="AA61" s="178" t="s">
        <v>359</v>
      </c>
      <c r="AB61" s="221" t="s">
        <v>391</v>
      </c>
    </row>
    <row r="62" spans="1:28" ht="12.75">
      <c r="A62" s="181">
        <v>57</v>
      </c>
      <c r="B62" s="182" t="s">
        <v>217</v>
      </c>
      <c r="C62" s="220" t="s">
        <v>360</v>
      </c>
      <c r="D62" s="178" t="s">
        <v>37</v>
      </c>
      <c r="E62" s="178" t="s">
        <v>37</v>
      </c>
      <c r="F62" s="178">
        <v>0.03</v>
      </c>
      <c r="G62" s="178" t="s">
        <v>359</v>
      </c>
      <c r="H62" s="194" t="s">
        <v>360</v>
      </c>
      <c r="I62" s="222">
        <v>0.03</v>
      </c>
      <c r="J62" s="178" t="s">
        <v>360</v>
      </c>
      <c r="K62" s="280"/>
      <c r="L62" s="178" t="s">
        <v>37</v>
      </c>
      <c r="M62" s="178" t="s">
        <v>359</v>
      </c>
      <c r="N62" s="247" t="s">
        <v>359</v>
      </c>
      <c r="O62" s="328">
        <v>0.0004</v>
      </c>
      <c r="P62" s="284" t="s">
        <v>359</v>
      </c>
      <c r="Q62" s="178" t="s">
        <v>360</v>
      </c>
      <c r="R62" s="290" t="s">
        <v>360</v>
      </c>
      <c r="S62" s="178" t="s">
        <v>359</v>
      </c>
      <c r="T62" s="221" t="s">
        <v>391</v>
      </c>
      <c r="U62" s="324" t="s">
        <v>359</v>
      </c>
      <c r="V62" s="325" t="s">
        <v>359</v>
      </c>
      <c r="X62" s="181">
        <v>58</v>
      </c>
      <c r="Y62" s="182" t="s">
        <v>119</v>
      </c>
      <c r="Z62" s="384">
        <v>110000</v>
      </c>
      <c r="AA62" s="178" t="s">
        <v>359</v>
      </c>
      <c r="AB62" s="221" t="s">
        <v>359</v>
      </c>
    </row>
    <row r="63" spans="1:28" ht="12.75">
      <c r="A63" s="181">
        <v>58</v>
      </c>
      <c r="B63" s="182" t="s">
        <v>119</v>
      </c>
      <c r="C63" s="220">
        <v>110000</v>
      </c>
      <c r="D63" s="178" t="s">
        <v>37</v>
      </c>
      <c r="E63" s="178" t="s">
        <v>37</v>
      </c>
      <c r="F63" s="178">
        <v>0.03</v>
      </c>
      <c r="G63" s="178" t="s">
        <v>359</v>
      </c>
      <c r="H63" s="194" t="s">
        <v>402</v>
      </c>
      <c r="I63" s="222">
        <v>0.03</v>
      </c>
      <c r="J63" s="178" t="s">
        <v>389</v>
      </c>
      <c r="K63" s="280"/>
      <c r="L63" s="178" t="s">
        <v>37</v>
      </c>
      <c r="M63" s="178" t="s">
        <v>359</v>
      </c>
      <c r="N63" s="247" t="s">
        <v>359</v>
      </c>
      <c r="O63" s="328">
        <v>2E-05</v>
      </c>
      <c r="P63" s="284" t="s">
        <v>359</v>
      </c>
      <c r="Q63" s="178" t="s">
        <v>390</v>
      </c>
      <c r="R63" s="290" t="s">
        <v>359</v>
      </c>
      <c r="S63" s="178" t="s">
        <v>359</v>
      </c>
      <c r="T63" s="221" t="s">
        <v>359</v>
      </c>
      <c r="U63" s="324" t="s">
        <v>359</v>
      </c>
      <c r="V63" s="325" t="s">
        <v>359</v>
      </c>
      <c r="X63" s="181">
        <v>59</v>
      </c>
      <c r="Y63" s="182" t="s">
        <v>120</v>
      </c>
      <c r="Z63" s="384">
        <v>0.00054</v>
      </c>
      <c r="AA63" s="178" t="s">
        <v>359</v>
      </c>
      <c r="AB63" s="221" t="s">
        <v>385</v>
      </c>
    </row>
    <row r="64" spans="1:28" ht="12.75">
      <c r="A64" s="181">
        <v>59</v>
      </c>
      <c r="B64" s="182" t="s">
        <v>120</v>
      </c>
      <c r="C64" s="220">
        <v>0.00054</v>
      </c>
      <c r="D64" s="178" t="s">
        <v>359</v>
      </c>
      <c r="E64" s="178" t="s">
        <v>359</v>
      </c>
      <c r="F64" s="178" t="s">
        <v>359</v>
      </c>
      <c r="G64" s="178" t="s">
        <v>359</v>
      </c>
      <c r="H64" s="194" t="s">
        <v>386</v>
      </c>
      <c r="I64" s="222" t="s">
        <v>359</v>
      </c>
      <c r="J64" s="178" t="s">
        <v>359</v>
      </c>
      <c r="K64" s="280"/>
      <c r="L64" s="178" t="s">
        <v>359</v>
      </c>
      <c r="M64" s="178" t="s">
        <v>359</v>
      </c>
      <c r="N64" s="247" t="s">
        <v>359</v>
      </c>
      <c r="O64" s="328" t="s">
        <v>359</v>
      </c>
      <c r="P64" s="284" t="s">
        <v>359</v>
      </c>
      <c r="Q64" s="178" t="s">
        <v>387</v>
      </c>
      <c r="R64" s="290" t="s">
        <v>359</v>
      </c>
      <c r="S64" s="178" t="s">
        <v>359</v>
      </c>
      <c r="T64" s="221" t="s">
        <v>388</v>
      </c>
      <c r="U64" s="324" t="s">
        <v>359</v>
      </c>
      <c r="V64" s="325" t="s">
        <v>359</v>
      </c>
      <c r="X64" s="181">
        <v>60</v>
      </c>
      <c r="Y64" s="182" t="s">
        <v>121</v>
      </c>
      <c r="Z64" s="384">
        <v>0.049</v>
      </c>
      <c r="AA64" s="178" t="s">
        <v>359</v>
      </c>
      <c r="AB64" s="221" t="s">
        <v>359</v>
      </c>
    </row>
    <row r="65" spans="1:28" ht="12.75">
      <c r="A65" s="181">
        <v>60</v>
      </c>
      <c r="B65" s="182" t="s">
        <v>121</v>
      </c>
      <c r="C65" s="220">
        <v>0.049</v>
      </c>
      <c r="D65" s="178" t="s">
        <v>37</v>
      </c>
      <c r="E65" s="178" t="s">
        <v>37</v>
      </c>
      <c r="F65" s="178">
        <v>0.12</v>
      </c>
      <c r="G65" s="178" t="s">
        <v>359</v>
      </c>
      <c r="H65" s="194" t="s">
        <v>400</v>
      </c>
      <c r="I65" s="222" t="s">
        <v>359</v>
      </c>
      <c r="J65" s="178" t="s">
        <v>359</v>
      </c>
      <c r="K65" s="280"/>
      <c r="L65" s="178" t="s">
        <v>37</v>
      </c>
      <c r="M65" s="178" t="s">
        <v>359</v>
      </c>
      <c r="N65" s="247" t="s">
        <v>359</v>
      </c>
      <c r="O65" s="328">
        <v>0.00033</v>
      </c>
      <c r="P65" s="284" t="s">
        <v>359</v>
      </c>
      <c r="Q65" s="178" t="s">
        <v>390</v>
      </c>
      <c r="R65" s="290" t="s">
        <v>359</v>
      </c>
      <c r="S65" s="178" t="s">
        <v>359</v>
      </c>
      <c r="T65" s="221" t="s">
        <v>401</v>
      </c>
      <c r="U65" s="324" t="s">
        <v>359</v>
      </c>
      <c r="V65" s="325" t="s">
        <v>359</v>
      </c>
      <c r="X65" s="181">
        <v>61</v>
      </c>
      <c r="Y65" s="182" t="s">
        <v>122</v>
      </c>
      <c r="Z65" s="384">
        <v>0.049</v>
      </c>
      <c r="AA65" s="178" t="s">
        <v>359</v>
      </c>
      <c r="AB65" s="221" t="s">
        <v>359</v>
      </c>
    </row>
    <row r="66" spans="1:28" ht="12.75">
      <c r="A66" s="181">
        <v>61</v>
      </c>
      <c r="B66" s="182" t="s">
        <v>122</v>
      </c>
      <c r="C66" s="220">
        <v>0.049</v>
      </c>
      <c r="D66" s="178" t="s">
        <v>37</v>
      </c>
      <c r="E66" s="178" t="s">
        <v>37</v>
      </c>
      <c r="F66" s="178">
        <v>0.09</v>
      </c>
      <c r="G66" s="178" t="s">
        <v>359</v>
      </c>
      <c r="H66" s="194" t="s">
        <v>400</v>
      </c>
      <c r="I66" s="222" t="s">
        <v>359</v>
      </c>
      <c r="J66" s="178" t="s">
        <v>359</v>
      </c>
      <c r="K66" s="280"/>
      <c r="L66" s="178" t="s">
        <v>37</v>
      </c>
      <c r="M66" s="178" t="s">
        <v>359</v>
      </c>
      <c r="N66" s="247" t="s">
        <v>359</v>
      </c>
      <c r="O66" s="328">
        <v>0.00032</v>
      </c>
      <c r="P66" s="284" t="s">
        <v>359</v>
      </c>
      <c r="Q66" s="178" t="s">
        <v>390</v>
      </c>
      <c r="R66" s="290" t="s">
        <v>359</v>
      </c>
      <c r="S66" s="178" t="s">
        <v>359</v>
      </c>
      <c r="T66" s="221" t="s">
        <v>401</v>
      </c>
      <c r="U66" s="324" t="s">
        <v>359</v>
      </c>
      <c r="V66" s="325" t="s">
        <v>359</v>
      </c>
      <c r="X66" s="181">
        <v>62</v>
      </c>
      <c r="Y66" s="182" t="s">
        <v>123</v>
      </c>
      <c r="Z66" s="384">
        <v>0.049</v>
      </c>
      <c r="AA66" s="178" t="s">
        <v>359</v>
      </c>
      <c r="AB66" s="221" t="s">
        <v>359</v>
      </c>
    </row>
    <row r="67" spans="1:28" ht="12.75">
      <c r="A67" s="181">
        <v>62</v>
      </c>
      <c r="B67" s="182" t="s">
        <v>123</v>
      </c>
      <c r="C67" s="220">
        <v>0.049</v>
      </c>
      <c r="D67" s="178" t="s">
        <v>37</v>
      </c>
      <c r="E67" s="178" t="s">
        <v>37</v>
      </c>
      <c r="F67" s="178">
        <v>0.11</v>
      </c>
      <c r="G67" s="178" t="s">
        <v>359</v>
      </c>
      <c r="H67" s="194" t="s">
        <v>400</v>
      </c>
      <c r="I67" s="222" t="s">
        <v>359</v>
      </c>
      <c r="J67" s="178" t="s">
        <v>359</v>
      </c>
      <c r="K67" s="280"/>
      <c r="L67" s="178" t="s">
        <v>37</v>
      </c>
      <c r="M67" s="178" t="s">
        <v>359</v>
      </c>
      <c r="N67" s="247" t="s">
        <v>359</v>
      </c>
      <c r="O67" s="328">
        <v>0.00053</v>
      </c>
      <c r="P67" s="284" t="s">
        <v>359</v>
      </c>
      <c r="Q67" s="178" t="s">
        <v>390</v>
      </c>
      <c r="R67" s="290" t="s">
        <v>359</v>
      </c>
      <c r="S67" s="178" t="s">
        <v>359</v>
      </c>
      <c r="T67" s="221" t="s">
        <v>401</v>
      </c>
      <c r="U67" s="324" t="s">
        <v>359</v>
      </c>
      <c r="V67" s="325" t="s">
        <v>359</v>
      </c>
      <c r="X67" s="181">
        <v>63</v>
      </c>
      <c r="Y67" s="182" t="s">
        <v>124</v>
      </c>
      <c r="Z67" s="384" t="s">
        <v>360</v>
      </c>
      <c r="AA67" s="178" t="s">
        <v>359</v>
      </c>
      <c r="AB67" s="221" t="s">
        <v>391</v>
      </c>
    </row>
    <row r="68" spans="1:28" ht="12.75">
      <c r="A68" s="181">
        <v>63</v>
      </c>
      <c r="B68" s="182" t="s">
        <v>124</v>
      </c>
      <c r="C68" s="220" t="s">
        <v>360</v>
      </c>
      <c r="D68" s="178" t="s">
        <v>37</v>
      </c>
      <c r="E68" s="178" t="s">
        <v>37</v>
      </c>
      <c r="F68" s="178">
        <v>0.06</v>
      </c>
      <c r="G68" s="178" t="s">
        <v>359</v>
      </c>
      <c r="H68" s="194" t="s">
        <v>360</v>
      </c>
      <c r="I68" s="222">
        <v>0.06</v>
      </c>
      <c r="J68" s="178" t="s">
        <v>360</v>
      </c>
      <c r="K68" s="280"/>
      <c r="L68" s="178" t="s">
        <v>37</v>
      </c>
      <c r="M68" s="178" t="s">
        <v>359</v>
      </c>
      <c r="N68" s="247" t="s">
        <v>359</v>
      </c>
      <c r="O68" s="328">
        <v>0.000864</v>
      </c>
      <c r="P68" s="284" t="s">
        <v>359</v>
      </c>
      <c r="Q68" s="178" t="s">
        <v>360</v>
      </c>
      <c r="R68" s="290" t="s">
        <v>360</v>
      </c>
      <c r="S68" s="178" t="s">
        <v>359</v>
      </c>
      <c r="T68" s="221" t="s">
        <v>391</v>
      </c>
      <c r="U68" s="324" t="s">
        <v>359</v>
      </c>
      <c r="V68" s="325" t="s">
        <v>359</v>
      </c>
      <c r="X68" s="181">
        <v>64</v>
      </c>
      <c r="Y68" s="182" t="s">
        <v>125</v>
      </c>
      <c r="Z68" s="384">
        <v>0.049</v>
      </c>
      <c r="AA68" s="178" t="s">
        <v>359</v>
      </c>
      <c r="AB68" s="221" t="s">
        <v>359</v>
      </c>
    </row>
    <row r="69" spans="1:28" ht="12.75">
      <c r="A69" s="181">
        <v>64</v>
      </c>
      <c r="B69" s="182" t="s">
        <v>125</v>
      </c>
      <c r="C69" s="220">
        <v>0.049</v>
      </c>
      <c r="D69" s="178" t="s">
        <v>37</v>
      </c>
      <c r="E69" s="178" t="s">
        <v>37</v>
      </c>
      <c r="F69" s="178">
        <v>0.16</v>
      </c>
      <c r="G69" s="178" t="s">
        <v>359</v>
      </c>
      <c r="H69" s="194" t="s">
        <v>400</v>
      </c>
      <c r="I69" s="222" t="s">
        <v>359</v>
      </c>
      <c r="J69" s="178" t="s">
        <v>359</v>
      </c>
      <c r="K69" s="280"/>
      <c r="L69" s="178" t="s">
        <v>37</v>
      </c>
      <c r="M69" s="178" t="s">
        <v>359</v>
      </c>
      <c r="N69" s="247" t="s">
        <v>359</v>
      </c>
      <c r="O69" s="328">
        <v>0.000326</v>
      </c>
      <c r="P69" s="284" t="s">
        <v>359</v>
      </c>
      <c r="Q69" s="178" t="s">
        <v>390</v>
      </c>
      <c r="R69" s="290" t="s">
        <v>359</v>
      </c>
      <c r="S69" s="178" t="s">
        <v>359</v>
      </c>
      <c r="T69" s="221" t="s">
        <v>401</v>
      </c>
      <c r="U69" s="324" t="s">
        <v>359</v>
      </c>
      <c r="V69" s="325" t="s">
        <v>359</v>
      </c>
      <c r="X69" s="181">
        <v>65</v>
      </c>
      <c r="Y69" s="182" t="s">
        <v>126</v>
      </c>
      <c r="Z69" s="384" t="s">
        <v>360</v>
      </c>
      <c r="AA69" s="178" t="s">
        <v>359</v>
      </c>
      <c r="AB69" s="221" t="s">
        <v>391</v>
      </c>
    </row>
    <row r="70" spans="1:28" ht="12.75">
      <c r="A70" s="181">
        <v>65</v>
      </c>
      <c r="B70" s="182" t="s">
        <v>126</v>
      </c>
      <c r="C70" s="220" t="s">
        <v>360</v>
      </c>
      <c r="D70" s="178" t="s">
        <v>359</v>
      </c>
      <c r="E70" s="178" t="s">
        <v>359</v>
      </c>
      <c r="F70" s="178" t="s">
        <v>359</v>
      </c>
      <c r="G70" s="178" t="s">
        <v>359</v>
      </c>
      <c r="H70" s="194" t="s">
        <v>360</v>
      </c>
      <c r="I70" s="222" t="s">
        <v>359</v>
      </c>
      <c r="J70" s="178" t="s">
        <v>360</v>
      </c>
      <c r="K70" s="280"/>
      <c r="L70" s="178" t="s">
        <v>359</v>
      </c>
      <c r="M70" s="178" t="s">
        <v>359</v>
      </c>
      <c r="N70" s="247" t="s">
        <v>359</v>
      </c>
      <c r="O70" s="328" t="s">
        <v>359</v>
      </c>
      <c r="P70" s="284" t="s">
        <v>359</v>
      </c>
      <c r="Q70" s="178" t="s">
        <v>360</v>
      </c>
      <c r="R70" s="290" t="s">
        <v>360</v>
      </c>
      <c r="S70" s="178" t="s">
        <v>359</v>
      </c>
      <c r="T70" s="221" t="s">
        <v>391</v>
      </c>
      <c r="U70" s="324" t="s">
        <v>359</v>
      </c>
      <c r="V70" s="325" t="s">
        <v>359</v>
      </c>
      <c r="X70" s="181">
        <v>66</v>
      </c>
      <c r="Y70" s="182" t="s">
        <v>127</v>
      </c>
      <c r="Z70" s="384">
        <v>1.4</v>
      </c>
      <c r="AA70" s="178" t="s">
        <v>359</v>
      </c>
      <c r="AB70" s="221" t="s">
        <v>385</v>
      </c>
    </row>
    <row r="71" spans="1:28" ht="12.75">
      <c r="A71" s="181">
        <v>66</v>
      </c>
      <c r="B71" s="182" t="s">
        <v>127</v>
      </c>
      <c r="C71" s="220">
        <v>1.4</v>
      </c>
      <c r="D71" s="178" t="s">
        <v>359</v>
      </c>
      <c r="E71" s="178" t="s">
        <v>359</v>
      </c>
      <c r="F71" s="178" t="s">
        <v>359</v>
      </c>
      <c r="G71" s="178" t="s">
        <v>359</v>
      </c>
      <c r="H71" s="194" t="s">
        <v>386</v>
      </c>
      <c r="I71" s="222" t="s">
        <v>359</v>
      </c>
      <c r="J71" s="178" t="s">
        <v>359</v>
      </c>
      <c r="K71" s="280"/>
      <c r="L71" s="178" t="s">
        <v>359</v>
      </c>
      <c r="M71" s="178" t="s">
        <v>359</v>
      </c>
      <c r="N71" s="247" t="s">
        <v>359</v>
      </c>
      <c r="O71" s="328" t="s">
        <v>359</v>
      </c>
      <c r="P71" s="284" t="s">
        <v>359</v>
      </c>
      <c r="Q71" s="178" t="s">
        <v>387</v>
      </c>
      <c r="R71" s="290" t="s">
        <v>359</v>
      </c>
      <c r="S71" s="178" t="s">
        <v>359</v>
      </c>
      <c r="T71" s="221" t="s">
        <v>388</v>
      </c>
      <c r="U71" s="324" t="s">
        <v>359</v>
      </c>
      <c r="V71" s="325" t="s">
        <v>359</v>
      </c>
      <c r="X71" s="181">
        <v>67</v>
      </c>
      <c r="Y71" s="182" t="s">
        <v>128</v>
      </c>
      <c r="Z71" s="384">
        <v>170000</v>
      </c>
      <c r="AA71" s="178" t="s">
        <v>359</v>
      </c>
      <c r="AB71" s="221" t="s">
        <v>385</v>
      </c>
    </row>
    <row r="72" spans="1:28" ht="12.75">
      <c r="A72" s="181">
        <v>67</v>
      </c>
      <c r="B72" s="182" t="s">
        <v>128</v>
      </c>
      <c r="C72" s="220">
        <v>170000</v>
      </c>
      <c r="D72" s="178" t="s">
        <v>359</v>
      </c>
      <c r="E72" s="178" t="s">
        <v>359</v>
      </c>
      <c r="F72" s="178" t="s">
        <v>359</v>
      </c>
      <c r="G72" s="178" t="s">
        <v>359</v>
      </c>
      <c r="H72" s="194" t="s">
        <v>386</v>
      </c>
      <c r="I72" s="222" t="s">
        <v>359</v>
      </c>
      <c r="J72" s="178" t="s">
        <v>359</v>
      </c>
      <c r="K72" s="280"/>
      <c r="L72" s="178" t="s">
        <v>359</v>
      </c>
      <c r="M72" s="178" t="s">
        <v>359</v>
      </c>
      <c r="N72" s="247" t="s">
        <v>359</v>
      </c>
      <c r="O72" s="328" t="s">
        <v>359</v>
      </c>
      <c r="P72" s="284" t="s">
        <v>359</v>
      </c>
      <c r="Q72" s="178" t="s">
        <v>387</v>
      </c>
      <c r="R72" s="290" t="s">
        <v>359</v>
      </c>
      <c r="S72" s="178" t="s">
        <v>359</v>
      </c>
      <c r="T72" s="221" t="s">
        <v>388</v>
      </c>
      <c r="U72" s="324" t="s">
        <v>359</v>
      </c>
      <c r="V72" s="325" t="s">
        <v>359</v>
      </c>
      <c r="X72" s="181">
        <v>68</v>
      </c>
      <c r="Y72" s="182" t="s">
        <v>129</v>
      </c>
      <c r="Z72" s="384">
        <v>5.9</v>
      </c>
      <c r="AA72" s="178" t="s">
        <v>359</v>
      </c>
      <c r="AB72" s="221" t="s">
        <v>385</v>
      </c>
    </row>
    <row r="73" spans="1:28" ht="12.75">
      <c r="A73" s="181">
        <v>68</v>
      </c>
      <c r="B73" s="182" t="s">
        <v>129</v>
      </c>
      <c r="C73" s="220">
        <v>5.9</v>
      </c>
      <c r="D73" s="178" t="s">
        <v>359</v>
      </c>
      <c r="E73" s="178" t="s">
        <v>359</v>
      </c>
      <c r="F73" s="178" t="s">
        <v>359</v>
      </c>
      <c r="G73" s="178" t="s">
        <v>359</v>
      </c>
      <c r="H73" s="194" t="s">
        <v>386</v>
      </c>
      <c r="I73" s="222" t="s">
        <v>359</v>
      </c>
      <c r="J73" s="178" t="s">
        <v>359</v>
      </c>
      <c r="K73" s="280"/>
      <c r="L73" s="178" t="s">
        <v>359</v>
      </c>
      <c r="M73" s="178" t="s">
        <v>359</v>
      </c>
      <c r="N73" s="247" t="s">
        <v>359</v>
      </c>
      <c r="O73" s="328" t="s">
        <v>359</v>
      </c>
      <c r="P73" s="284" t="s">
        <v>359</v>
      </c>
      <c r="Q73" s="178" t="s">
        <v>387</v>
      </c>
      <c r="R73" s="290" t="s">
        <v>359</v>
      </c>
      <c r="S73" s="178" t="s">
        <v>359</v>
      </c>
      <c r="T73" s="221" t="s">
        <v>388</v>
      </c>
      <c r="U73" s="324" t="s">
        <v>359</v>
      </c>
      <c r="V73" s="325" t="s">
        <v>359</v>
      </c>
      <c r="X73" s="181">
        <v>69</v>
      </c>
      <c r="Y73" s="182" t="s">
        <v>130</v>
      </c>
      <c r="Z73" s="384" t="s">
        <v>360</v>
      </c>
      <c r="AA73" s="178" t="s">
        <v>359</v>
      </c>
      <c r="AB73" s="221" t="s">
        <v>391</v>
      </c>
    </row>
    <row r="74" spans="1:28" ht="12.75">
      <c r="A74" s="181">
        <v>69</v>
      </c>
      <c r="B74" s="182" t="s">
        <v>130</v>
      </c>
      <c r="C74" s="220" t="s">
        <v>360</v>
      </c>
      <c r="D74" s="178" t="s">
        <v>359</v>
      </c>
      <c r="E74" s="178" t="s">
        <v>359</v>
      </c>
      <c r="F74" s="178" t="s">
        <v>359</v>
      </c>
      <c r="G74" s="178" t="s">
        <v>359</v>
      </c>
      <c r="H74" s="194" t="s">
        <v>360</v>
      </c>
      <c r="I74" s="222" t="s">
        <v>359</v>
      </c>
      <c r="J74" s="178" t="s">
        <v>360</v>
      </c>
      <c r="K74" s="280"/>
      <c r="L74" s="178" t="s">
        <v>359</v>
      </c>
      <c r="M74" s="178" t="s">
        <v>359</v>
      </c>
      <c r="N74" s="247" t="s">
        <v>359</v>
      </c>
      <c r="O74" s="328" t="s">
        <v>359</v>
      </c>
      <c r="P74" s="284" t="s">
        <v>359</v>
      </c>
      <c r="Q74" s="178" t="s">
        <v>360</v>
      </c>
      <c r="R74" s="290" t="s">
        <v>360</v>
      </c>
      <c r="S74" s="178" t="s">
        <v>359</v>
      </c>
      <c r="T74" s="221" t="s">
        <v>391</v>
      </c>
      <c r="U74" s="324" t="s">
        <v>359</v>
      </c>
      <c r="V74" s="325" t="s">
        <v>359</v>
      </c>
      <c r="X74" s="181">
        <v>70</v>
      </c>
      <c r="Y74" s="182" t="s">
        <v>131</v>
      </c>
      <c r="Z74" s="384">
        <v>5200</v>
      </c>
      <c r="AA74" s="178" t="s">
        <v>359</v>
      </c>
      <c r="AB74" s="221" t="s">
        <v>385</v>
      </c>
    </row>
    <row r="75" spans="1:28" ht="12.75">
      <c r="A75" s="181">
        <v>70</v>
      </c>
      <c r="B75" s="182" t="s">
        <v>131</v>
      </c>
      <c r="C75" s="220">
        <v>5200</v>
      </c>
      <c r="D75" s="178" t="s">
        <v>359</v>
      </c>
      <c r="E75" s="178" t="s">
        <v>359</v>
      </c>
      <c r="F75" s="178" t="s">
        <v>359</v>
      </c>
      <c r="G75" s="178" t="s">
        <v>359</v>
      </c>
      <c r="H75" s="194" t="s">
        <v>386</v>
      </c>
      <c r="I75" s="222" t="s">
        <v>359</v>
      </c>
      <c r="J75" s="178" t="s">
        <v>359</v>
      </c>
      <c r="K75" s="280"/>
      <c r="L75" s="178" t="s">
        <v>359</v>
      </c>
      <c r="M75" s="178" t="s">
        <v>359</v>
      </c>
      <c r="N75" s="247" t="s">
        <v>359</v>
      </c>
      <c r="O75" s="328" t="s">
        <v>359</v>
      </c>
      <c r="P75" s="284" t="s">
        <v>359</v>
      </c>
      <c r="Q75" s="178" t="s">
        <v>387</v>
      </c>
      <c r="R75" s="290" t="s">
        <v>359</v>
      </c>
      <c r="S75" s="178" t="s">
        <v>359</v>
      </c>
      <c r="T75" s="221" t="s">
        <v>388</v>
      </c>
      <c r="U75" s="324" t="s">
        <v>359</v>
      </c>
      <c r="V75" s="325" t="s">
        <v>359</v>
      </c>
      <c r="X75" s="181">
        <v>71</v>
      </c>
      <c r="Y75" s="182" t="s">
        <v>132</v>
      </c>
      <c r="Z75" s="384">
        <v>4300</v>
      </c>
      <c r="AA75" s="178" t="s">
        <v>359</v>
      </c>
      <c r="AB75" s="221" t="s">
        <v>385</v>
      </c>
    </row>
    <row r="76" spans="1:28" ht="12.75">
      <c r="A76" s="181">
        <v>71</v>
      </c>
      <c r="B76" s="182" t="s">
        <v>132</v>
      </c>
      <c r="C76" s="220">
        <v>4300</v>
      </c>
      <c r="D76" s="178" t="s">
        <v>359</v>
      </c>
      <c r="E76" s="178" t="s">
        <v>359</v>
      </c>
      <c r="F76" s="178" t="s">
        <v>359</v>
      </c>
      <c r="G76" s="178" t="s">
        <v>359</v>
      </c>
      <c r="H76" s="194" t="s">
        <v>386</v>
      </c>
      <c r="I76" s="222" t="s">
        <v>359</v>
      </c>
      <c r="J76" s="178" t="s">
        <v>359</v>
      </c>
      <c r="K76" s="280"/>
      <c r="L76" s="178" t="s">
        <v>359</v>
      </c>
      <c r="M76" s="178" t="s">
        <v>359</v>
      </c>
      <c r="N76" s="247" t="s">
        <v>359</v>
      </c>
      <c r="O76" s="328" t="s">
        <v>359</v>
      </c>
      <c r="P76" s="284" t="s">
        <v>359</v>
      </c>
      <c r="Q76" s="178" t="s">
        <v>387</v>
      </c>
      <c r="R76" s="290" t="s">
        <v>359</v>
      </c>
      <c r="S76" s="178" t="s">
        <v>359</v>
      </c>
      <c r="T76" s="221" t="s">
        <v>388</v>
      </c>
      <c r="U76" s="324" t="s">
        <v>359</v>
      </c>
      <c r="V76" s="325" t="s">
        <v>359</v>
      </c>
      <c r="X76" s="181">
        <v>72</v>
      </c>
      <c r="Y76" s="182" t="s">
        <v>133</v>
      </c>
      <c r="Z76" s="384" t="s">
        <v>360</v>
      </c>
      <c r="AA76" s="178" t="s">
        <v>359</v>
      </c>
      <c r="AB76" s="221" t="s">
        <v>391</v>
      </c>
    </row>
    <row r="77" spans="1:28" ht="12.75">
      <c r="A77" s="181">
        <v>72</v>
      </c>
      <c r="B77" s="182" t="s">
        <v>133</v>
      </c>
      <c r="C77" s="220" t="s">
        <v>360</v>
      </c>
      <c r="D77" s="178" t="s">
        <v>359</v>
      </c>
      <c r="E77" s="178" t="s">
        <v>359</v>
      </c>
      <c r="F77" s="178" t="s">
        <v>359</v>
      </c>
      <c r="G77" s="178" t="s">
        <v>359</v>
      </c>
      <c r="H77" s="194" t="s">
        <v>360</v>
      </c>
      <c r="I77" s="222" t="s">
        <v>359</v>
      </c>
      <c r="J77" s="178" t="s">
        <v>360</v>
      </c>
      <c r="K77" s="280"/>
      <c r="L77" s="178" t="s">
        <v>359</v>
      </c>
      <c r="M77" s="178" t="s">
        <v>359</v>
      </c>
      <c r="N77" s="247" t="s">
        <v>359</v>
      </c>
      <c r="O77" s="328" t="s">
        <v>359</v>
      </c>
      <c r="P77" s="284" t="s">
        <v>359</v>
      </c>
      <c r="Q77" s="178" t="s">
        <v>360</v>
      </c>
      <c r="R77" s="290" t="s">
        <v>360</v>
      </c>
      <c r="S77" s="178" t="s">
        <v>359</v>
      </c>
      <c r="T77" s="221" t="s">
        <v>391</v>
      </c>
      <c r="U77" s="324" t="s">
        <v>359</v>
      </c>
      <c r="V77" s="325" t="s">
        <v>359</v>
      </c>
      <c r="X77" s="181">
        <v>73</v>
      </c>
      <c r="Y77" s="182" t="s">
        <v>134</v>
      </c>
      <c r="Z77" s="384">
        <v>0.049</v>
      </c>
      <c r="AA77" s="178" t="s">
        <v>359</v>
      </c>
      <c r="AB77" s="221" t="s">
        <v>359</v>
      </c>
    </row>
    <row r="78" spans="1:28" ht="12.75">
      <c r="A78" s="181">
        <v>73</v>
      </c>
      <c r="B78" s="182" t="s">
        <v>134</v>
      </c>
      <c r="C78" s="220">
        <v>0.049</v>
      </c>
      <c r="D78" s="178" t="s">
        <v>37</v>
      </c>
      <c r="E78" s="178" t="s">
        <v>37</v>
      </c>
      <c r="F78" s="178">
        <v>0.14</v>
      </c>
      <c r="G78" s="178" t="s">
        <v>359</v>
      </c>
      <c r="H78" s="194" t="s">
        <v>400</v>
      </c>
      <c r="I78" s="222" t="s">
        <v>359</v>
      </c>
      <c r="J78" s="178" t="s">
        <v>359</v>
      </c>
      <c r="K78" s="280"/>
      <c r="L78" s="178" t="s">
        <v>37</v>
      </c>
      <c r="M78" s="178" t="s">
        <v>359</v>
      </c>
      <c r="N78" s="247" t="s">
        <v>359</v>
      </c>
      <c r="O78" s="328">
        <v>0.00043</v>
      </c>
      <c r="P78" s="284" t="s">
        <v>359</v>
      </c>
      <c r="Q78" s="178" t="s">
        <v>390</v>
      </c>
      <c r="R78" s="290" t="s">
        <v>359</v>
      </c>
      <c r="S78" s="178" t="s">
        <v>359</v>
      </c>
      <c r="T78" s="221" t="s">
        <v>401</v>
      </c>
      <c r="U78" s="324" t="s">
        <v>359</v>
      </c>
      <c r="V78" s="325" t="s">
        <v>359</v>
      </c>
      <c r="X78" s="181">
        <v>74</v>
      </c>
      <c r="Y78" s="182" t="s">
        <v>135</v>
      </c>
      <c r="Z78" s="384">
        <v>0.049</v>
      </c>
      <c r="AA78" s="178" t="s">
        <v>359</v>
      </c>
      <c r="AB78" s="221" t="s">
        <v>359</v>
      </c>
    </row>
    <row r="79" spans="1:28" ht="12.75">
      <c r="A79" s="181">
        <v>74</v>
      </c>
      <c r="B79" s="182" t="s">
        <v>135</v>
      </c>
      <c r="C79" s="220">
        <v>0.049</v>
      </c>
      <c r="D79" s="178" t="s">
        <v>37</v>
      </c>
      <c r="E79" s="178" t="s">
        <v>37</v>
      </c>
      <c r="F79" s="178">
        <v>0.04</v>
      </c>
      <c r="G79" s="178" t="s">
        <v>359</v>
      </c>
      <c r="H79" s="194" t="s">
        <v>402</v>
      </c>
      <c r="I79" s="222">
        <v>0.04</v>
      </c>
      <c r="J79" s="178" t="s">
        <v>389</v>
      </c>
      <c r="K79" s="280"/>
      <c r="L79" s="178" t="s">
        <v>37</v>
      </c>
      <c r="M79" s="178" t="s">
        <v>359</v>
      </c>
      <c r="N79" s="247" t="s">
        <v>359</v>
      </c>
      <c r="O79" s="328">
        <v>3.2E-05</v>
      </c>
      <c r="P79" s="284" t="s">
        <v>359</v>
      </c>
      <c r="Q79" s="178" t="s">
        <v>390</v>
      </c>
      <c r="R79" s="290" t="s">
        <v>359</v>
      </c>
      <c r="S79" s="178" t="s">
        <v>359</v>
      </c>
      <c r="T79" s="221" t="s">
        <v>359</v>
      </c>
      <c r="U79" s="324" t="s">
        <v>359</v>
      </c>
      <c r="V79" s="325" t="s">
        <v>359</v>
      </c>
      <c r="X79" s="181">
        <v>75</v>
      </c>
      <c r="Y79" s="182" t="s">
        <v>136</v>
      </c>
      <c r="Z79" s="384">
        <v>17000</v>
      </c>
      <c r="AA79" s="178" t="s">
        <v>359</v>
      </c>
      <c r="AB79" s="221" t="s">
        <v>388</v>
      </c>
    </row>
    <row r="80" spans="1:28" ht="12.75">
      <c r="A80" s="181">
        <v>75</v>
      </c>
      <c r="B80" s="182" t="s">
        <v>136</v>
      </c>
      <c r="C80" s="220">
        <v>17000</v>
      </c>
      <c r="D80" s="178" t="s">
        <v>37</v>
      </c>
      <c r="E80" s="178" t="s">
        <v>37</v>
      </c>
      <c r="F80" s="178">
        <v>0.12</v>
      </c>
      <c r="G80" s="178" t="s">
        <v>359</v>
      </c>
      <c r="H80" s="194" t="s">
        <v>402</v>
      </c>
      <c r="I80" s="222">
        <v>0.12</v>
      </c>
      <c r="J80" s="178" t="s">
        <v>389</v>
      </c>
      <c r="K80" s="280"/>
      <c r="L80" s="178" t="s">
        <v>359</v>
      </c>
      <c r="M80" s="178" t="s">
        <v>359</v>
      </c>
      <c r="N80" s="247" t="s">
        <v>359</v>
      </c>
      <c r="O80" s="328" t="s">
        <v>359</v>
      </c>
      <c r="P80" s="284" t="s">
        <v>359</v>
      </c>
      <c r="Q80" s="178" t="s">
        <v>387</v>
      </c>
      <c r="R80" s="290" t="s">
        <v>359</v>
      </c>
      <c r="S80" s="178" t="s">
        <v>359</v>
      </c>
      <c r="T80" s="221" t="s">
        <v>359</v>
      </c>
      <c r="U80" s="324" t="s">
        <v>359</v>
      </c>
      <c r="V80" s="325" t="s">
        <v>359</v>
      </c>
      <c r="X80" s="181">
        <v>76</v>
      </c>
      <c r="Y80" s="182" t="s">
        <v>137</v>
      </c>
      <c r="Z80" s="384">
        <v>2600</v>
      </c>
      <c r="AA80" s="178" t="s">
        <v>359</v>
      </c>
      <c r="AB80" s="221" t="s">
        <v>388</v>
      </c>
    </row>
    <row r="81" spans="1:28" ht="12.75">
      <c r="A81" s="181">
        <v>76</v>
      </c>
      <c r="B81" s="182" t="s">
        <v>137</v>
      </c>
      <c r="C81" s="220">
        <v>2600</v>
      </c>
      <c r="D81" s="178" t="s">
        <v>37</v>
      </c>
      <c r="E81" s="178" t="s">
        <v>37</v>
      </c>
      <c r="F81" s="178">
        <v>0.16</v>
      </c>
      <c r="G81" s="178" t="s">
        <v>359</v>
      </c>
      <c r="H81" s="194" t="s">
        <v>402</v>
      </c>
      <c r="I81" s="222">
        <v>0.16</v>
      </c>
      <c r="J81" s="178" t="s">
        <v>389</v>
      </c>
      <c r="K81" s="280"/>
      <c r="L81" s="178" t="s">
        <v>359</v>
      </c>
      <c r="M81" s="178" t="s">
        <v>359</v>
      </c>
      <c r="N81" s="247" t="s">
        <v>359</v>
      </c>
      <c r="O81" s="328" t="s">
        <v>359</v>
      </c>
      <c r="P81" s="284" t="s">
        <v>359</v>
      </c>
      <c r="Q81" s="178" t="s">
        <v>387</v>
      </c>
      <c r="R81" s="290" t="s">
        <v>359</v>
      </c>
      <c r="S81" s="178" t="s">
        <v>359</v>
      </c>
      <c r="T81" s="221" t="s">
        <v>359</v>
      </c>
      <c r="U81" s="324" t="s">
        <v>359</v>
      </c>
      <c r="V81" s="325" t="s">
        <v>359</v>
      </c>
      <c r="X81" s="181">
        <v>77</v>
      </c>
      <c r="Y81" s="182" t="s">
        <v>138</v>
      </c>
      <c r="Z81" s="384">
        <v>2600</v>
      </c>
      <c r="AA81" s="178" t="s">
        <v>359</v>
      </c>
      <c r="AB81" s="221" t="s">
        <v>388</v>
      </c>
    </row>
    <row r="82" spans="1:28" ht="12.75">
      <c r="A82" s="181">
        <v>77</v>
      </c>
      <c r="B82" s="182" t="s">
        <v>138</v>
      </c>
      <c r="C82" s="220">
        <v>2600</v>
      </c>
      <c r="D82" s="178" t="s">
        <v>37</v>
      </c>
      <c r="E82" s="178" t="s">
        <v>37</v>
      </c>
      <c r="F82" s="178">
        <v>0.12</v>
      </c>
      <c r="G82" s="178" t="s">
        <v>359</v>
      </c>
      <c r="H82" s="194" t="s">
        <v>402</v>
      </c>
      <c r="I82" s="222">
        <v>0.12</v>
      </c>
      <c r="J82" s="178" t="s">
        <v>389</v>
      </c>
      <c r="K82" s="280"/>
      <c r="L82" s="178" t="s">
        <v>359</v>
      </c>
      <c r="M82" s="178" t="s">
        <v>359</v>
      </c>
      <c r="N82" s="247" t="s">
        <v>359</v>
      </c>
      <c r="O82" s="328" t="s">
        <v>359</v>
      </c>
      <c r="P82" s="284" t="s">
        <v>359</v>
      </c>
      <c r="Q82" s="178" t="s">
        <v>387</v>
      </c>
      <c r="R82" s="290" t="s">
        <v>359</v>
      </c>
      <c r="S82" s="178" t="s">
        <v>359</v>
      </c>
      <c r="T82" s="221" t="s">
        <v>359</v>
      </c>
      <c r="U82" s="324" t="s">
        <v>359</v>
      </c>
      <c r="V82" s="325" t="s">
        <v>359</v>
      </c>
      <c r="X82" s="181">
        <v>78</v>
      </c>
      <c r="Y82" s="182" t="s">
        <v>218</v>
      </c>
      <c r="Z82" s="384">
        <v>0.077</v>
      </c>
      <c r="AA82" s="178" t="s">
        <v>359</v>
      </c>
      <c r="AB82" s="221" t="s">
        <v>385</v>
      </c>
    </row>
    <row r="83" spans="1:28" ht="12.75">
      <c r="A83" s="181">
        <v>78</v>
      </c>
      <c r="B83" s="182" t="s">
        <v>218</v>
      </c>
      <c r="C83" s="220">
        <v>0.077</v>
      </c>
      <c r="D83" s="178" t="s">
        <v>359</v>
      </c>
      <c r="E83" s="178" t="s">
        <v>359</v>
      </c>
      <c r="F83" s="178" t="s">
        <v>359</v>
      </c>
      <c r="G83" s="178" t="s">
        <v>359</v>
      </c>
      <c r="H83" s="194" t="s">
        <v>386</v>
      </c>
      <c r="I83" s="222" t="s">
        <v>359</v>
      </c>
      <c r="J83" s="178" t="s">
        <v>359</v>
      </c>
      <c r="K83" s="280"/>
      <c r="L83" s="178" t="s">
        <v>359</v>
      </c>
      <c r="M83" s="178" t="s">
        <v>359</v>
      </c>
      <c r="N83" s="247" t="s">
        <v>359</v>
      </c>
      <c r="O83" s="328" t="s">
        <v>359</v>
      </c>
      <c r="P83" s="284" t="s">
        <v>359</v>
      </c>
      <c r="Q83" s="178" t="s">
        <v>387</v>
      </c>
      <c r="R83" s="290" t="s">
        <v>359</v>
      </c>
      <c r="S83" s="178" t="s">
        <v>359</v>
      </c>
      <c r="T83" s="221" t="s">
        <v>388</v>
      </c>
      <c r="U83" s="324" t="s">
        <v>359</v>
      </c>
      <c r="V83" s="325" t="s">
        <v>359</v>
      </c>
      <c r="X83" s="181">
        <v>79</v>
      </c>
      <c r="Y83" s="182" t="s">
        <v>140</v>
      </c>
      <c r="Z83" s="384">
        <v>120000</v>
      </c>
      <c r="AA83" s="178" t="s">
        <v>359</v>
      </c>
      <c r="AB83" s="221" t="s">
        <v>385</v>
      </c>
    </row>
    <row r="84" spans="1:28" ht="12.75">
      <c r="A84" s="181">
        <v>79</v>
      </c>
      <c r="B84" s="182" t="s">
        <v>140</v>
      </c>
      <c r="C84" s="220">
        <v>120000</v>
      </c>
      <c r="D84" s="178" t="s">
        <v>359</v>
      </c>
      <c r="E84" s="178" t="s">
        <v>359</v>
      </c>
      <c r="F84" s="178" t="s">
        <v>359</v>
      </c>
      <c r="G84" s="178" t="s">
        <v>359</v>
      </c>
      <c r="H84" s="194" t="s">
        <v>386</v>
      </c>
      <c r="I84" s="222" t="s">
        <v>359</v>
      </c>
      <c r="J84" s="178" t="s">
        <v>359</v>
      </c>
      <c r="K84" s="280"/>
      <c r="L84" s="178" t="s">
        <v>359</v>
      </c>
      <c r="M84" s="178" t="s">
        <v>359</v>
      </c>
      <c r="N84" s="247" t="s">
        <v>359</v>
      </c>
      <c r="O84" s="328" t="s">
        <v>359</v>
      </c>
      <c r="P84" s="284" t="s">
        <v>359</v>
      </c>
      <c r="Q84" s="178" t="s">
        <v>387</v>
      </c>
      <c r="R84" s="290" t="s">
        <v>359</v>
      </c>
      <c r="S84" s="178" t="s">
        <v>359</v>
      </c>
      <c r="T84" s="221" t="s">
        <v>388</v>
      </c>
      <c r="U84" s="324" t="s">
        <v>359</v>
      </c>
      <c r="V84" s="325" t="s">
        <v>359</v>
      </c>
      <c r="X84" s="181">
        <v>80</v>
      </c>
      <c r="Y84" s="182" t="s">
        <v>141</v>
      </c>
      <c r="Z84" s="384">
        <v>2900000</v>
      </c>
      <c r="AA84" s="178" t="s">
        <v>359</v>
      </c>
      <c r="AB84" s="221" t="s">
        <v>385</v>
      </c>
    </row>
    <row r="85" spans="1:28" ht="12.75">
      <c r="A85" s="181">
        <v>80</v>
      </c>
      <c r="B85" s="182" t="s">
        <v>141</v>
      </c>
      <c r="C85" s="220">
        <v>2900000</v>
      </c>
      <c r="D85" s="178" t="s">
        <v>359</v>
      </c>
      <c r="E85" s="178" t="s">
        <v>359</v>
      </c>
      <c r="F85" s="178" t="s">
        <v>359</v>
      </c>
      <c r="G85" s="178" t="s">
        <v>359</v>
      </c>
      <c r="H85" s="194" t="s">
        <v>386</v>
      </c>
      <c r="I85" s="222" t="s">
        <v>359</v>
      </c>
      <c r="J85" s="178" t="s">
        <v>359</v>
      </c>
      <c r="K85" s="280"/>
      <c r="L85" s="178" t="s">
        <v>359</v>
      </c>
      <c r="M85" s="178" t="s">
        <v>359</v>
      </c>
      <c r="N85" s="247" t="s">
        <v>359</v>
      </c>
      <c r="O85" s="328" t="s">
        <v>359</v>
      </c>
      <c r="P85" s="284" t="s">
        <v>359</v>
      </c>
      <c r="Q85" s="178" t="s">
        <v>387</v>
      </c>
      <c r="R85" s="290" t="s">
        <v>359</v>
      </c>
      <c r="S85" s="178" t="s">
        <v>359</v>
      </c>
      <c r="T85" s="221" t="s">
        <v>388</v>
      </c>
      <c r="U85" s="324" t="s">
        <v>359</v>
      </c>
      <c r="V85" s="325" t="s">
        <v>359</v>
      </c>
      <c r="X85" s="181">
        <v>81</v>
      </c>
      <c r="Y85" s="182" t="s">
        <v>142</v>
      </c>
      <c r="Z85" s="384">
        <v>12000</v>
      </c>
      <c r="AA85" s="178" t="s">
        <v>359</v>
      </c>
      <c r="AB85" s="221" t="s">
        <v>385</v>
      </c>
    </row>
    <row r="86" spans="1:28" ht="12.75">
      <c r="A86" s="181">
        <v>81</v>
      </c>
      <c r="B86" s="182" t="s">
        <v>142</v>
      </c>
      <c r="C86" s="220">
        <v>12000</v>
      </c>
      <c r="D86" s="178" t="s">
        <v>359</v>
      </c>
      <c r="E86" s="178" t="s">
        <v>359</v>
      </c>
      <c r="F86" s="178" t="s">
        <v>359</v>
      </c>
      <c r="G86" s="178" t="s">
        <v>359</v>
      </c>
      <c r="H86" s="194" t="s">
        <v>386</v>
      </c>
      <c r="I86" s="222" t="s">
        <v>359</v>
      </c>
      <c r="J86" s="178" t="s">
        <v>359</v>
      </c>
      <c r="K86" s="280"/>
      <c r="L86" s="178" t="s">
        <v>359</v>
      </c>
      <c r="M86" s="178" t="s">
        <v>359</v>
      </c>
      <c r="N86" s="247" t="s">
        <v>359</v>
      </c>
      <c r="O86" s="328" t="s">
        <v>359</v>
      </c>
      <c r="P86" s="284" t="s">
        <v>359</v>
      </c>
      <c r="Q86" s="178" t="s">
        <v>387</v>
      </c>
      <c r="R86" s="290" t="s">
        <v>359</v>
      </c>
      <c r="S86" s="178" t="s">
        <v>359</v>
      </c>
      <c r="T86" s="221" t="s">
        <v>388</v>
      </c>
      <c r="U86" s="324" t="s">
        <v>359</v>
      </c>
      <c r="V86" s="325" t="s">
        <v>359</v>
      </c>
      <c r="X86" s="181">
        <v>82</v>
      </c>
      <c r="Y86" s="182" t="s">
        <v>143</v>
      </c>
      <c r="Z86" s="384">
        <v>9.1</v>
      </c>
      <c r="AA86" s="178" t="s">
        <v>359</v>
      </c>
      <c r="AB86" s="221" t="s">
        <v>385</v>
      </c>
    </row>
    <row r="87" spans="1:28" ht="12.75">
      <c r="A87" s="181">
        <v>82</v>
      </c>
      <c r="B87" s="182" t="s">
        <v>143</v>
      </c>
      <c r="C87" s="220">
        <v>9.1</v>
      </c>
      <c r="D87" s="178" t="s">
        <v>359</v>
      </c>
      <c r="E87" s="178" t="s">
        <v>359</v>
      </c>
      <c r="F87" s="178" t="s">
        <v>359</v>
      </c>
      <c r="G87" s="178" t="s">
        <v>359</v>
      </c>
      <c r="H87" s="194" t="s">
        <v>386</v>
      </c>
      <c r="I87" s="222" t="s">
        <v>359</v>
      </c>
      <c r="J87" s="178" t="s">
        <v>359</v>
      </c>
      <c r="K87" s="280"/>
      <c r="L87" s="178" t="s">
        <v>359</v>
      </c>
      <c r="M87" s="178" t="s">
        <v>359</v>
      </c>
      <c r="N87" s="247" t="s">
        <v>359</v>
      </c>
      <c r="O87" s="328" t="s">
        <v>359</v>
      </c>
      <c r="P87" s="284" t="s">
        <v>359</v>
      </c>
      <c r="Q87" s="178" t="s">
        <v>387</v>
      </c>
      <c r="R87" s="290" t="s">
        <v>359</v>
      </c>
      <c r="S87" s="178" t="s">
        <v>359</v>
      </c>
      <c r="T87" s="221" t="s">
        <v>388</v>
      </c>
      <c r="U87" s="324" t="s">
        <v>359</v>
      </c>
      <c r="V87" s="325" t="s">
        <v>359</v>
      </c>
      <c r="X87" s="181">
        <v>83</v>
      </c>
      <c r="Y87" s="182" t="s">
        <v>144</v>
      </c>
      <c r="Z87" s="384" t="s">
        <v>360</v>
      </c>
      <c r="AA87" s="178" t="s">
        <v>359</v>
      </c>
      <c r="AB87" s="221" t="s">
        <v>391</v>
      </c>
    </row>
    <row r="88" spans="1:28" ht="12.75">
      <c r="A88" s="181">
        <v>83</v>
      </c>
      <c r="B88" s="182" t="s">
        <v>144</v>
      </c>
      <c r="C88" s="220" t="s">
        <v>360</v>
      </c>
      <c r="D88" s="178" t="s">
        <v>359</v>
      </c>
      <c r="E88" s="178" t="s">
        <v>359</v>
      </c>
      <c r="F88" s="178" t="s">
        <v>359</v>
      </c>
      <c r="G88" s="178" t="s">
        <v>359</v>
      </c>
      <c r="H88" s="194" t="s">
        <v>360</v>
      </c>
      <c r="I88" s="222" t="s">
        <v>359</v>
      </c>
      <c r="J88" s="178" t="s">
        <v>360</v>
      </c>
      <c r="K88" s="280"/>
      <c r="L88" s="178" t="s">
        <v>359</v>
      </c>
      <c r="M88" s="178" t="s">
        <v>359</v>
      </c>
      <c r="N88" s="247" t="s">
        <v>359</v>
      </c>
      <c r="O88" s="328" t="s">
        <v>359</v>
      </c>
      <c r="P88" s="284" t="s">
        <v>359</v>
      </c>
      <c r="Q88" s="178" t="s">
        <v>360</v>
      </c>
      <c r="R88" s="290" t="s">
        <v>360</v>
      </c>
      <c r="S88" s="178" t="s">
        <v>359</v>
      </c>
      <c r="T88" s="221" t="s">
        <v>391</v>
      </c>
      <c r="U88" s="324" t="s">
        <v>359</v>
      </c>
      <c r="V88" s="325" t="s">
        <v>359</v>
      </c>
      <c r="X88" s="181">
        <v>84</v>
      </c>
      <c r="Y88" s="182" t="s">
        <v>145</v>
      </c>
      <c r="Z88" s="384" t="s">
        <v>360</v>
      </c>
      <c r="AA88" s="178" t="s">
        <v>359</v>
      </c>
      <c r="AB88" s="221" t="s">
        <v>391</v>
      </c>
    </row>
    <row r="89" spans="1:28" ht="12.75">
      <c r="A89" s="181">
        <v>84</v>
      </c>
      <c r="B89" s="182" t="s">
        <v>145</v>
      </c>
      <c r="C89" s="220" t="s">
        <v>360</v>
      </c>
      <c r="D89" s="178" t="s">
        <v>359</v>
      </c>
      <c r="E89" s="178" t="s">
        <v>359</v>
      </c>
      <c r="F89" s="178" t="s">
        <v>359</v>
      </c>
      <c r="G89" s="178" t="s">
        <v>359</v>
      </c>
      <c r="H89" s="194" t="s">
        <v>360</v>
      </c>
      <c r="I89" s="222" t="s">
        <v>359</v>
      </c>
      <c r="J89" s="178" t="s">
        <v>360</v>
      </c>
      <c r="K89" s="280"/>
      <c r="L89" s="178" t="s">
        <v>359</v>
      </c>
      <c r="M89" s="178" t="s">
        <v>359</v>
      </c>
      <c r="N89" s="247" t="s">
        <v>359</v>
      </c>
      <c r="O89" s="328" t="s">
        <v>359</v>
      </c>
      <c r="P89" s="284" t="s">
        <v>359</v>
      </c>
      <c r="Q89" s="178" t="s">
        <v>360</v>
      </c>
      <c r="R89" s="290" t="s">
        <v>360</v>
      </c>
      <c r="S89" s="178" t="s">
        <v>359</v>
      </c>
      <c r="T89" s="221" t="s">
        <v>391</v>
      </c>
      <c r="U89" s="324" t="s">
        <v>359</v>
      </c>
      <c r="V89" s="325" t="s">
        <v>359</v>
      </c>
      <c r="X89" s="181">
        <v>85</v>
      </c>
      <c r="Y89" s="182" t="s">
        <v>146</v>
      </c>
      <c r="Z89" s="384">
        <v>0.54</v>
      </c>
      <c r="AA89" s="178" t="s">
        <v>359</v>
      </c>
      <c r="AB89" s="221" t="s">
        <v>385</v>
      </c>
    </row>
    <row r="90" spans="1:28" ht="12.75">
      <c r="A90" s="181">
        <v>85</v>
      </c>
      <c r="B90" s="182" t="s">
        <v>146</v>
      </c>
      <c r="C90" s="220">
        <v>0.54</v>
      </c>
      <c r="D90" s="178" t="s">
        <v>359</v>
      </c>
      <c r="E90" s="178" t="s">
        <v>359</v>
      </c>
      <c r="F90" s="178" t="s">
        <v>359</v>
      </c>
      <c r="G90" s="178" t="s">
        <v>359</v>
      </c>
      <c r="H90" s="194" t="s">
        <v>386</v>
      </c>
      <c r="I90" s="222" t="s">
        <v>359</v>
      </c>
      <c r="J90" s="178" t="s">
        <v>359</v>
      </c>
      <c r="K90" s="280"/>
      <c r="L90" s="178" t="s">
        <v>359</v>
      </c>
      <c r="M90" s="178" t="s">
        <v>359</v>
      </c>
      <c r="N90" s="247" t="s">
        <v>359</v>
      </c>
      <c r="O90" s="328" t="s">
        <v>359</v>
      </c>
      <c r="P90" s="284" t="s">
        <v>359</v>
      </c>
      <c r="Q90" s="178" t="s">
        <v>387</v>
      </c>
      <c r="R90" s="290" t="s">
        <v>359</v>
      </c>
      <c r="S90" s="178" t="s">
        <v>359</v>
      </c>
      <c r="T90" s="221" t="s">
        <v>388</v>
      </c>
      <c r="U90" s="324" t="s">
        <v>359</v>
      </c>
      <c r="V90" s="325" t="s">
        <v>359</v>
      </c>
      <c r="X90" s="181">
        <v>86</v>
      </c>
      <c r="Y90" s="182" t="s">
        <v>147</v>
      </c>
      <c r="Z90" s="384">
        <v>370</v>
      </c>
      <c r="AA90" s="178" t="s">
        <v>359</v>
      </c>
      <c r="AB90" s="221" t="s">
        <v>359</v>
      </c>
    </row>
    <row r="91" spans="1:28" ht="12.75">
      <c r="A91" s="181">
        <v>86</v>
      </c>
      <c r="B91" s="182" t="s">
        <v>147</v>
      </c>
      <c r="C91" s="220">
        <v>370</v>
      </c>
      <c r="D91" s="178" t="s">
        <v>37</v>
      </c>
      <c r="E91" s="178" t="s">
        <v>37</v>
      </c>
      <c r="F91" s="178">
        <v>0.03</v>
      </c>
      <c r="G91" s="178" t="s">
        <v>359</v>
      </c>
      <c r="H91" s="194" t="s">
        <v>402</v>
      </c>
      <c r="I91" s="222">
        <v>0.03</v>
      </c>
      <c r="J91" s="178" t="s">
        <v>389</v>
      </c>
      <c r="K91" s="280"/>
      <c r="L91" s="178" t="s">
        <v>37</v>
      </c>
      <c r="M91" s="178" t="s">
        <v>359</v>
      </c>
      <c r="N91" s="247" t="s">
        <v>359</v>
      </c>
      <c r="O91" s="328">
        <v>0.002</v>
      </c>
      <c r="P91" s="284" t="s">
        <v>359</v>
      </c>
      <c r="Q91" s="178" t="s">
        <v>390</v>
      </c>
      <c r="R91" s="290" t="s">
        <v>359</v>
      </c>
      <c r="S91" s="178" t="s">
        <v>359</v>
      </c>
      <c r="T91" s="221" t="s">
        <v>359</v>
      </c>
      <c r="U91" s="324" t="s">
        <v>359</v>
      </c>
      <c r="V91" s="325" t="s">
        <v>359</v>
      </c>
      <c r="X91" s="181">
        <v>87</v>
      </c>
      <c r="Y91" s="182" t="s">
        <v>148</v>
      </c>
      <c r="Z91" s="384">
        <v>14000</v>
      </c>
      <c r="AA91" s="178" t="s">
        <v>359</v>
      </c>
      <c r="AB91" s="221" t="s">
        <v>359</v>
      </c>
    </row>
    <row r="92" spans="1:28" ht="12.75">
      <c r="A92" s="181">
        <v>87</v>
      </c>
      <c r="B92" s="182" t="s">
        <v>148</v>
      </c>
      <c r="C92" s="220">
        <v>14000</v>
      </c>
      <c r="D92" s="178" t="s">
        <v>37</v>
      </c>
      <c r="E92" s="178" t="s">
        <v>37</v>
      </c>
      <c r="F92" s="178">
        <v>0.02</v>
      </c>
      <c r="G92" s="178" t="s">
        <v>359</v>
      </c>
      <c r="H92" s="194" t="s">
        <v>402</v>
      </c>
      <c r="I92" s="222">
        <v>0.02</v>
      </c>
      <c r="J92" s="178" t="s">
        <v>389</v>
      </c>
      <c r="K92" s="280"/>
      <c r="L92" s="178" t="s">
        <v>37</v>
      </c>
      <c r="M92" s="178" t="s">
        <v>359</v>
      </c>
      <c r="N92" s="247" t="s">
        <v>359</v>
      </c>
      <c r="O92" s="328">
        <v>0.01</v>
      </c>
      <c r="P92" s="284" t="s">
        <v>359</v>
      </c>
      <c r="Q92" s="178" t="s">
        <v>390</v>
      </c>
      <c r="R92" s="290" t="s">
        <v>359</v>
      </c>
      <c r="S92" s="178" t="s">
        <v>359</v>
      </c>
      <c r="T92" s="221" t="s">
        <v>359</v>
      </c>
      <c r="U92" s="324" t="s">
        <v>359</v>
      </c>
      <c r="V92" s="325" t="s">
        <v>359</v>
      </c>
      <c r="X92" s="181">
        <v>88</v>
      </c>
      <c r="Y92" s="182" t="s">
        <v>149</v>
      </c>
      <c r="Z92" s="384">
        <v>0.00077</v>
      </c>
      <c r="AA92" s="178" t="s">
        <v>359</v>
      </c>
      <c r="AB92" s="221" t="s">
        <v>359</v>
      </c>
    </row>
    <row r="93" spans="1:28" ht="12.75">
      <c r="A93" s="181">
        <v>88</v>
      </c>
      <c r="B93" s="182" t="s">
        <v>149</v>
      </c>
      <c r="C93" s="220">
        <v>0.00077</v>
      </c>
      <c r="D93" s="178" t="s">
        <v>37</v>
      </c>
      <c r="E93" s="178" t="s">
        <v>37</v>
      </c>
      <c r="F93" s="178">
        <v>0.4</v>
      </c>
      <c r="G93" s="178" t="s">
        <v>359</v>
      </c>
      <c r="H93" s="194" t="s">
        <v>400</v>
      </c>
      <c r="I93" s="222" t="s">
        <v>359</v>
      </c>
      <c r="J93" s="178" t="s">
        <v>359</v>
      </c>
      <c r="K93" s="280"/>
      <c r="L93" s="178" t="s">
        <v>37</v>
      </c>
      <c r="M93" s="178" t="s">
        <v>359</v>
      </c>
      <c r="N93" s="247" t="s">
        <v>359</v>
      </c>
      <c r="O93" s="328">
        <v>7.3E-05</v>
      </c>
      <c r="P93" s="284" t="s">
        <v>359</v>
      </c>
      <c r="Q93" s="178" t="s">
        <v>390</v>
      </c>
      <c r="R93" s="290" t="s">
        <v>359</v>
      </c>
      <c r="S93" s="178" t="s">
        <v>359</v>
      </c>
      <c r="T93" s="221" t="s">
        <v>401</v>
      </c>
      <c r="U93" s="324" t="s">
        <v>359</v>
      </c>
      <c r="V93" s="325" t="s">
        <v>359</v>
      </c>
      <c r="X93" s="181">
        <v>89</v>
      </c>
      <c r="Y93" s="182" t="s">
        <v>150</v>
      </c>
      <c r="Z93" s="384">
        <v>50</v>
      </c>
      <c r="AA93" s="178" t="s">
        <v>359</v>
      </c>
      <c r="AB93" s="221" t="s">
        <v>385</v>
      </c>
    </row>
    <row r="94" spans="1:28" ht="12.75">
      <c r="A94" s="181">
        <v>89</v>
      </c>
      <c r="B94" s="182" t="s">
        <v>150</v>
      </c>
      <c r="C94" s="220">
        <v>50</v>
      </c>
      <c r="D94" s="178" t="s">
        <v>359</v>
      </c>
      <c r="E94" s="178" t="s">
        <v>359</v>
      </c>
      <c r="F94" s="178" t="s">
        <v>359</v>
      </c>
      <c r="G94" s="178" t="s">
        <v>359</v>
      </c>
      <c r="H94" s="194" t="s">
        <v>386</v>
      </c>
      <c r="I94" s="222" t="s">
        <v>359</v>
      </c>
      <c r="J94" s="178" t="s">
        <v>359</v>
      </c>
      <c r="K94" s="280"/>
      <c r="L94" s="178" t="s">
        <v>359</v>
      </c>
      <c r="M94" s="178" t="s">
        <v>359</v>
      </c>
      <c r="N94" s="247" t="s">
        <v>359</v>
      </c>
      <c r="O94" s="328" t="s">
        <v>359</v>
      </c>
      <c r="P94" s="284" t="s">
        <v>359</v>
      </c>
      <c r="Q94" s="178" t="s">
        <v>387</v>
      </c>
      <c r="R94" s="290" t="s">
        <v>359</v>
      </c>
      <c r="S94" s="178" t="s">
        <v>359</v>
      </c>
      <c r="T94" s="221" t="s">
        <v>388</v>
      </c>
      <c r="U94" s="324" t="s">
        <v>359</v>
      </c>
      <c r="V94" s="325" t="s">
        <v>359</v>
      </c>
      <c r="X94" s="181">
        <v>90</v>
      </c>
      <c r="Y94" s="182" t="s">
        <v>151</v>
      </c>
      <c r="Z94" s="384">
        <v>17000</v>
      </c>
      <c r="AA94" s="178" t="s">
        <v>359</v>
      </c>
      <c r="AB94" s="221" t="s">
        <v>385</v>
      </c>
    </row>
    <row r="95" spans="1:28" ht="12.75">
      <c r="A95" s="181">
        <v>90</v>
      </c>
      <c r="B95" s="182" t="s">
        <v>151</v>
      </c>
      <c r="C95" s="220">
        <v>17000</v>
      </c>
      <c r="D95" s="178" t="s">
        <v>359</v>
      </c>
      <c r="E95" s="178" t="s">
        <v>359</v>
      </c>
      <c r="F95" s="178" t="s">
        <v>359</v>
      </c>
      <c r="G95" s="178" t="s">
        <v>359</v>
      </c>
      <c r="H95" s="194" t="s">
        <v>386</v>
      </c>
      <c r="I95" s="222" t="s">
        <v>359</v>
      </c>
      <c r="J95" s="178" t="s">
        <v>359</v>
      </c>
      <c r="K95" s="280"/>
      <c r="L95" s="178" t="s">
        <v>359</v>
      </c>
      <c r="M95" s="178" t="s">
        <v>359</v>
      </c>
      <c r="N95" s="247" t="s">
        <v>359</v>
      </c>
      <c r="O95" s="328" t="s">
        <v>359</v>
      </c>
      <c r="P95" s="284" t="s">
        <v>359</v>
      </c>
      <c r="Q95" s="178" t="s">
        <v>387</v>
      </c>
      <c r="R95" s="290" t="s">
        <v>359</v>
      </c>
      <c r="S95" s="178" t="s">
        <v>359</v>
      </c>
      <c r="T95" s="221" t="s">
        <v>388</v>
      </c>
      <c r="U95" s="324" t="s">
        <v>359</v>
      </c>
      <c r="V95" s="325" t="s">
        <v>359</v>
      </c>
      <c r="X95" s="181">
        <v>91</v>
      </c>
      <c r="Y95" s="182" t="s">
        <v>152</v>
      </c>
      <c r="Z95" s="384">
        <v>8.9</v>
      </c>
      <c r="AA95" s="178" t="s">
        <v>359</v>
      </c>
      <c r="AB95" s="221" t="s">
        <v>385</v>
      </c>
    </row>
    <row r="96" spans="1:28" ht="12.75">
      <c r="A96" s="181">
        <v>91</v>
      </c>
      <c r="B96" s="182" t="s">
        <v>152</v>
      </c>
      <c r="C96" s="220">
        <v>8.9</v>
      </c>
      <c r="D96" s="178" t="s">
        <v>359</v>
      </c>
      <c r="E96" s="178" t="s">
        <v>359</v>
      </c>
      <c r="F96" s="178" t="s">
        <v>359</v>
      </c>
      <c r="G96" s="178" t="s">
        <v>359</v>
      </c>
      <c r="H96" s="194" t="s">
        <v>386</v>
      </c>
      <c r="I96" s="222" t="s">
        <v>359</v>
      </c>
      <c r="J96" s="178" t="s">
        <v>359</v>
      </c>
      <c r="K96" s="280"/>
      <c r="L96" s="178" t="s">
        <v>359</v>
      </c>
      <c r="M96" s="178" t="s">
        <v>359</v>
      </c>
      <c r="N96" s="247" t="s">
        <v>359</v>
      </c>
      <c r="O96" s="328" t="s">
        <v>359</v>
      </c>
      <c r="P96" s="284" t="s">
        <v>359</v>
      </c>
      <c r="Q96" s="178" t="s">
        <v>387</v>
      </c>
      <c r="R96" s="290" t="s">
        <v>359</v>
      </c>
      <c r="S96" s="178" t="s">
        <v>359</v>
      </c>
      <c r="T96" s="221" t="s">
        <v>388</v>
      </c>
      <c r="U96" s="324" t="s">
        <v>359</v>
      </c>
      <c r="V96" s="325" t="s">
        <v>359</v>
      </c>
      <c r="X96" s="181">
        <v>92</v>
      </c>
      <c r="Y96" s="182" t="s">
        <v>219</v>
      </c>
      <c r="Z96" s="384">
        <v>0.049</v>
      </c>
      <c r="AA96" s="178" t="s">
        <v>359</v>
      </c>
      <c r="AB96" s="221" t="s">
        <v>359</v>
      </c>
    </row>
    <row r="97" spans="1:28" ht="12.75">
      <c r="A97" s="181">
        <v>92</v>
      </c>
      <c r="B97" s="182" t="s">
        <v>219</v>
      </c>
      <c r="C97" s="220">
        <v>0.049</v>
      </c>
      <c r="D97" s="178" t="s">
        <v>37</v>
      </c>
      <c r="E97" s="178" t="s">
        <v>37</v>
      </c>
      <c r="F97" s="178">
        <v>0.04</v>
      </c>
      <c r="G97" s="178" t="s">
        <v>359</v>
      </c>
      <c r="H97" s="194" t="s">
        <v>402</v>
      </c>
      <c r="I97" s="222">
        <v>0.04</v>
      </c>
      <c r="J97" s="178" t="s">
        <v>389</v>
      </c>
      <c r="K97" s="280"/>
      <c r="L97" s="178" t="s">
        <v>37</v>
      </c>
      <c r="M97" s="178" t="s">
        <v>359</v>
      </c>
      <c r="N97" s="247" t="s">
        <v>359</v>
      </c>
      <c r="O97" s="328">
        <v>0.00047299999999999995</v>
      </c>
      <c r="P97" s="284" t="s">
        <v>359</v>
      </c>
      <c r="Q97" s="178" t="s">
        <v>390</v>
      </c>
      <c r="R97" s="290" t="s">
        <v>359</v>
      </c>
      <c r="S97" s="178" t="s">
        <v>359</v>
      </c>
      <c r="T97" s="221" t="s">
        <v>359</v>
      </c>
      <c r="U97" s="324" t="s">
        <v>359</v>
      </c>
      <c r="V97" s="325" t="s">
        <v>359</v>
      </c>
      <c r="X97" s="181">
        <v>93</v>
      </c>
      <c r="Y97" s="182" t="s">
        <v>154</v>
      </c>
      <c r="Z97" s="384">
        <v>600</v>
      </c>
      <c r="AA97" s="178" t="s">
        <v>359</v>
      </c>
      <c r="AB97" s="221" t="s">
        <v>385</v>
      </c>
    </row>
    <row r="98" spans="1:28" ht="12.75">
      <c r="A98" s="181">
        <v>93</v>
      </c>
      <c r="B98" s="182" t="s">
        <v>154</v>
      </c>
      <c r="C98" s="220">
        <v>600</v>
      </c>
      <c r="D98" s="178" t="s">
        <v>359</v>
      </c>
      <c r="E98" s="178" t="s">
        <v>359</v>
      </c>
      <c r="F98" s="178" t="s">
        <v>359</v>
      </c>
      <c r="G98" s="178" t="s">
        <v>359</v>
      </c>
      <c r="H98" s="194" t="s">
        <v>386</v>
      </c>
      <c r="I98" s="222" t="s">
        <v>359</v>
      </c>
      <c r="J98" s="178" t="s">
        <v>359</v>
      </c>
      <c r="K98" s="280"/>
      <c r="L98" s="178" t="s">
        <v>359</v>
      </c>
      <c r="M98" s="178" t="s">
        <v>359</v>
      </c>
      <c r="N98" s="247" t="s">
        <v>359</v>
      </c>
      <c r="O98" s="328" t="s">
        <v>359</v>
      </c>
      <c r="P98" s="284" t="s">
        <v>359</v>
      </c>
      <c r="Q98" s="178" t="s">
        <v>387</v>
      </c>
      <c r="R98" s="290" t="s">
        <v>359</v>
      </c>
      <c r="S98" s="178" t="s">
        <v>359</v>
      </c>
      <c r="T98" s="221" t="s">
        <v>388</v>
      </c>
      <c r="U98" s="324" t="s">
        <v>359</v>
      </c>
      <c r="V98" s="325" t="s">
        <v>359</v>
      </c>
      <c r="X98" s="181">
        <v>94</v>
      </c>
      <c r="Y98" s="182" t="s">
        <v>220</v>
      </c>
      <c r="Z98" s="384" t="s">
        <v>360</v>
      </c>
      <c r="AA98" s="178" t="s">
        <v>359</v>
      </c>
      <c r="AB98" s="221" t="s">
        <v>391</v>
      </c>
    </row>
    <row r="99" spans="1:28" ht="12.75">
      <c r="A99" s="181">
        <v>94</v>
      </c>
      <c r="B99" s="182" t="s">
        <v>220</v>
      </c>
      <c r="C99" s="220" t="s">
        <v>360</v>
      </c>
      <c r="D99" s="178" t="s">
        <v>37</v>
      </c>
      <c r="E99" s="178" t="s">
        <v>37</v>
      </c>
      <c r="F99" s="178">
        <v>0.05</v>
      </c>
      <c r="G99" s="178" t="s">
        <v>359</v>
      </c>
      <c r="H99" s="194" t="s">
        <v>360</v>
      </c>
      <c r="I99" s="222">
        <v>0.05</v>
      </c>
      <c r="J99" s="178" t="s">
        <v>360</v>
      </c>
      <c r="K99" s="280"/>
      <c r="L99" s="178" t="s">
        <v>37</v>
      </c>
      <c r="M99" s="178" t="s">
        <v>359</v>
      </c>
      <c r="N99" s="247" t="s">
        <v>359</v>
      </c>
      <c r="O99" s="328">
        <v>0.0012</v>
      </c>
      <c r="P99" s="284" t="s">
        <v>359</v>
      </c>
      <c r="Q99" s="178" t="s">
        <v>360</v>
      </c>
      <c r="R99" s="290" t="s">
        <v>360</v>
      </c>
      <c r="S99" s="178" t="s">
        <v>359</v>
      </c>
      <c r="T99" s="221" t="s">
        <v>391</v>
      </c>
      <c r="U99" s="324" t="s">
        <v>359</v>
      </c>
      <c r="V99" s="325" t="s">
        <v>359</v>
      </c>
      <c r="X99" s="181">
        <v>95</v>
      </c>
      <c r="Y99" s="182" t="s">
        <v>156</v>
      </c>
      <c r="Z99" s="384">
        <v>1900</v>
      </c>
      <c r="AA99" s="178" t="s">
        <v>359</v>
      </c>
      <c r="AB99" s="221" t="s">
        <v>385</v>
      </c>
    </row>
    <row r="100" spans="1:28" ht="12.75">
      <c r="A100" s="181">
        <v>95</v>
      </c>
      <c r="B100" s="182" t="s">
        <v>156</v>
      </c>
      <c r="C100" s="220">
        <v>1900</v>
      </c>
      <c r="D100" s="178" t="s">
        <v>359</v>
      </c>
      <c r="E100" s="178" t="s">
        <v>359</v>
      </c>
      <c r="F100" s="178" t="s">
        <v>359</v>
      </c>
      <c r="G100" s="178" t="s">
        <v>359</v>
      </c>
      <c r="H100" s="194" t="s">
        <v>386</v>
      </c>
      <c r="I100" s="222" t="s">
        <v>359</v>
      </c>
      <c r="J100" s="178" t="s">
        <v>359</v>
      </c>
      <c r="K100" s="280"/>
      <c r="L100" s="178" t="s">
        <v>359</v>
      </c>
      <c r="M100" s="178" t="s">
        <v>359</v>
      </c>
      <c r="N100" s="247" t="s">
        <v>359</v>
      </c>
      <c r="O100" s="328" t="s">
        <v>359</v>
      </c>
      <c r="P100" s="284" t="s">
        <v>359</v>
      </c>
      <c r="Q100" s="178" t="s">
        <v>387</v>
      </c>
      <c r="R100" s="290" t="s">
        <v>359</v>
      </c>
      <c r="S100" s="178" t="s">
        <v>359</v>
      </c>
      <c r="T100" s="221" t="s">
        <v>388</v>
      </c>
      <c r="U100" s="324" t="s">
        <v>359</v>
      </c>
      <c r="V100" s="325" t="s">
        <v>359</v>
      </c>
      <c r="X100" s="181">
        <v>96</v>
      </c>
      <c r="Y100" s="182" t="s">
        <v>157</v>
      </c>
      <c r="Z100" s="384">
        <v>8.1</v>
      </c>
      <c r="AA100" s="178" t="s">
        <v>359</v>
      </c>
      <c r="AB100" s="221" t="s">
        <v>385</v>
      </c>
    </row>
    <row r="101" spans="1:28" ht="12.75">
      <c r="A101" s="181">
        <v>96</v>
      </c>
      <c r="B101" s="182" t="s">
        <v>157</v>
      </c>
      <c r="C101" s="220">
        <v>8.1</v>
      </c>
      <c r="D101" s="178" t="s">
        <v>359</v>
      </c>
      <c r="E101" s="178" t="s">
        <v>359</v>
      </c>
      <c r="F101" s="178" t="s">
        <v>359</v>
      </c>
      <c r="G101" s="178" t="s">
        <v>359</v>
      </c>
      <c r="H101" s="194" t="s">
        <v>386</v>
      </c>
      <c r="I101" s="222" t="s">
        <v>359</v>
      </c>
      <c r="J101" s="178" t="s">
        <v>359</v>
      </c>
      <c r="K101" s="280"/>
      <c r="L101" s="178" t="s">
        <v>359</v>
      </c>
      <c r="M101" s="178" t="s">
        <v>359</v>
      </c>
      <c r="N101" s="247" t="s">
        <v>359</v>
      </c>
      <c r="O101" s="328" t="s">
        <v>359</v>
      </c>
      <c r="P101" s="284" t="s">
        <v>359</v>
      </c>
      <c r="Q101" s="178" t="s">
        <v>387</v>
      </c>
      <c r="R101" s="290" t="s">
        <v>359</v>
      </c>
      <c r="S101" s="178" t="s">
        <v>359</v>
      </c>
      <c r="T101" s="221" t="s">
        <v>388</v>
      </c>
      <c r="U101" s="324" t="s">
        <v>359</v>
      </c>
      <c r="V101" s="325" t="s">
        <v>359</v>
      </c>
      <c r="X101" s="181">
        <v>97</v>
      </c>
      <c r="Y101" s="182" t="s">
        <v>158</v>
      </c>
      <c r="Z101" s="384">
        <v>1.4</v>
      </c>
      <c r="AA101" s="178" t="s">
        <v>359</v>
      </c>
      <c r="AB101" s="221" t="s">
        <v>385</v>
      </c>
    </row>
    <row r="102" spans="1:28" ht="12.75">
      <c r="A102" s="181">
        <v>97</v>
      </c>
      <c r="B102" s="182" t="s">
        <v>158</v>
      </c>
      <c r="C102" s="220">
        <v>1.4</v>
      </c>
      <c r="D102" s="178" t="s">
        <v>359</v>
      </c>
      <c r="E102" s="178" t="s">
        <v>359</v>
      </c>
      <c r="F102" s="178" t="s">
        <v>359</v>
      </c>
      <c r="G102" s="178" t="s">
        <v>359</v>
      </c>
      <c r="H102" s="194" t="s">
        <v>386</v>
      </c>
      <c r="I102" s="222" t="s">
        <v>359</v>
      </c>
      <c r="J102" s="178" t="s">
        <v>359</v>
      </c>
      <c r="K102" s="280"/>
      <c r="L102" s="178" t="s">
        <v>359</v>
      </c>
      <c r="M102" s="178" t="s">
        <v>359</v>
      </c>
      <c r="N102" s="247" t="s">
        <v>359</v>
      </c>
      <c r="O102" s="328" t="s">
        <v>359</v>
      </c>
      <c r="P102" s="284" t="s">
        <v>359</v>
      </c>
      <c r="Q102" s="178" t="s">
        <v>387</v>
      </c>
      <c r="R102" s="290" t="s">
        <v>359</v>
      </c>
      <c r="S102" s="178" t="s">
        <v>359</v>
      </c>
      <c r="T102" s="221" t="s">
        <v>388</v>
      </c>
      <c r="U102" s="324" t="s">
        <v>359</v>
      </c>
      <c r="V102" s="325" t="s">
        <v>359</v>
      </c>
      <c r="X102" s="181">
        <v>98</v>
      </c>
      <c r="Y102" s="182" t="s">
        <v>159</v>
      </c>
      <c r="Z102" s="384">
        <v>16</v>
      </c>
      <c r="AA102" s="178" t="s">
        <v>359</v>
      </c>
      <c r="AB102" s="221" t="s">
        <v>385</v>
      </c>
    </row>
    <row r="103" spans="1:28" ht="12.75">
      <c r="A103" s="181">
        <v>98</v>
      </c>
      <c r="B103" s="182" t="s">
        <v>159</v>
      </c>
      <c r="C103" s="220">
        <v>16</v>
      </c>
      <c r="D103" s="178" t="s">
        <v>359</v>
      </c>
      <c r="E103" s="178" t="s">
        <v>359</v>
      </c>
      <c r="F103" s="178" t="s">
        <v>359</v>
      </c>
      <c r="G103" s="178" t="s">
        <v>359</v>
      </c>
      <c r="H103" s="194" t="s">
        <v>386</v>
      </c>
      <c r="I103" s="222" t="s">
        <v>359</v>
      </c>
      <c r="J103" s="178" t="s">
        <v>359</v>
      </c>
      <c r="K103" s="280"/>
      <c r="L103" s="178" t="s">
        <v>359</v>
      </c>
      <c r="M103" s="178" t="s">
        <v>359</v>
      </c>
      <c r="N103" s="247" t="s">
        <v>359</v>
      </c>
      <c r="O103" s="328" t="s">
        <v>359</v>
      </c>
      <c r="P103" s="284" t="s">
        <v>359</v>
      </c>
      <c r="Q103" s="178" t="s">
        <v>387</v>
      </c>
      <c r="R103" s="290" t="s">
        <v>359</v>
      </c>
      <c r="S103" s="178" t="s">
        <v>359</v>
      </c>
      <c r="T103" s="221" t="s">
        <v>388</v>
      </c>
      <c r="U103" s="324" t="s">
        <v>359</v>
      </c>
      <c r="V103" s="325" t="s">
        <v>359</v>
      </c>
      <c r="X103" s="181">
        <v>99</v>
      </c>
      <c r="Y103" s="182" t="s">
        <v>160</v>
      </c>
      <c r="Z103" s="384" t="s">
        <v>360</v>
      </c>
      <c r="AA103" s="178" t="s">
        <v>359</v>
      </c>
      <c r="AB103" s="221" t="s">
        <v>391</v>
      </c>
    </row>
    <row r="104" spans="1:28" ht="12.75">
      <c r="A104" s="181">
        <v>99</v>
      </c>
      <c r="B104" s="182" t="s">
        <v>160</v>
      </c>
      <c r="C104" s="220" t="s">
        <v>360</v>
      </c>
      <c r="D104" s="178" t="s">
        <v>37</v>
      </c>
      <c r="E104" s="178" t="s">
        <v>37</v>
      </c>
      <c r="F104" s="178">
        <v>0.03</v>
      </c>
      <c r="G104" s="178" t="s">
        <v>359</v>
      </c>
      <c r="H104" s="194" t="s">
        <v>360</v>
      </c>
      <c r="I104" s="222">
        <v>0.03</v>
      </c>
      <c r="J104" s="178" t="s">
        <v>360</v>
      </c>
      <c r="K104" s="280"/>
      <c r="L104" s="178" t="s">
        <v>37</v>
      </c>
      <c r="M104" s="178" t="s">
        <v>359</v>
      </c>
      <c r="N104" s="247" t="s">
        <v>359</v>
      </c>
      <c r="O104" s="328">
        <v>0.0014</v>
      </c>
      <c r="P104" s="284" t="s">
        <v>359</v>
      </c>
      <c r="Q104" s="178" t="s">
        <v>360</v>
      </c>
      <c r="R104" s="290" t="s">
        <v>360</v>
      </c>
      <c r="S104" s="178" t="s">
        <v>359</v>
      </c>
      <c r="T104" s="221" t="s">
        <v>391</v>
      </c>
      <c r="U104" s="324" t="s">
        <v>359</v>
      </c>
      <c r="V104" s="325" t="s">
        <v>359</v>
      </c>
      <c r="X104" s="181">
        <v>100</v>
      </c>
      <c r="Y104" s="182" t="s">
        <v>161</v>
      </c>
      <c r="Z104" s="384">
        <v>11000</v>
      </c>
      <c r="AA104" s="178" t="s">
        <v>359</v>
      </c>
      <c r="AB104" s="221" t="s">
        <v>359</v>
      </c>
    </row>
    <row r="105" spans="1:28" ht="12.75">
      <c r="A105" s="181">
        <v>100</v>
      </c>
      <c r="B105" s="182" t="s">
        <v>161</v>
      </c>
      <c r="C105" s="220">
        <v>11000</v>
      </c>
      <c r="D105" s="178" t="s">
        <v>37</v>
      </c>
      <c r="E105" s="178" t="s">
        <v>37</v>
      </c>
      <c r="F105" s="178">
        <v>0.03</v>
      </c>
      <c r="G105" s="178" t="s">
        <v>359</v>
      </c>
      <c r="H105" s="194" t="s">
        <v>402</v>
      </c>
      <c r="I105" s="222">
        <v>0.03</v>
      </c>
      <c r="J105" s="178" t="s">
        <v>389</v>
      </c>
      <c r="K105" s="280"/>
      <c r="L105" s="178" t="s">
        <v>37</v>
      </c>
      <c r="M105" s="178" t="s">
        <v>359</v>
      </c>
      <c r="N105" s="247" t="s">
        <v>359</v>
      </c>
      <c r="O105" s="328">
        <v>0.0016</v>
      </c>
      <c r="P105" s="284" t="s">
        <v>359</v>
      </c>
      <c r="Q105" s="178" t="s">
        <v>390</v>
      </c>
      <c r="R105" s="290" t="s">
        <v>359</v>
      </c>
      <c r="S105" s="178" t="s">
        <v>359</v>
      </c>
      <c r="T105" s="221" t="s">
        <v>359</v>
      </c>
      <c r="U105" s="324" t="s">
        <v>359</v>
      </c>
      <c r="V105" s="325" t="s">
        <v>359</v>
      </c>
      <c r="X105" s="181">
        <v>101</v>
      </c>
      <c r="Y105" s="182" t="s">
        <v>162</v>
      </c>
      <c r="Z105" s="384" t="s">
        <v>360</v>
      </c>
      <c r="AA105" s="178" t="s">
        <v>359</v>
      </c>
      <c r="AB105" s="221" t="s">
        <v>391</v>
      </c>
    </row>
    <row r="106" spans="1:28" ht="12.75">
      <c r="A106" s="181">
        <v>101</v>
      </c>
      <c r="B106" s="182" t="s">
        <v>162</v>
      </c>
      <c r="C106" s="220" t="s">
        <v>360</v>
      </c>
      <c r="D106" s="178" t="s">
        <v>359</v>
      </c>
      <c r="E106" s="178" t="s">
        <v>359</v>
      </c>
      <c r="F106" s="178" t="s">
        <v>359</v>
      </c>
      <c r="G106" s="178" t="s">
        <v>359</v>
      </c>
      <c r="H106" s="194" t="s">
        <v>360</v>
      </c>
      <c r="I106" s="222" t="s">
        <v>359</v>
      </c>
      <c r="J106" s="178" t="s">
        <v>360</v>
      </c>
      <c r="K106" s="280"/>
      <c r="L106" s="178" t="s">
        <v>359</v>
      </c>
      <c r="M106" s="178" t="s">
        <v>359</v>
      </c>
      <c r="N106" s="247" t="s">
        <v>359</v>
      </c>
      <c r="O106" s="328" t="s">
        <v>359</v>
      </c>
      <c r="P106" s="284" t="s">
        <v>359</v>
      </c>
      <c r="Q106" s="178" t="s">
        <v>360</v>
      </c>
      <c r="R106" s="290" t="s">
        <v>360</v>
      </c>
      <c r="S106" s="178" t="s">
        <v>359</v>
      </c>
      <c r="T106" s="221" t="s">
        <v>391</v>
      </c>
      <c r="U106" s="324" t="s">
        <v>359</v>
      </c>
      <c r="V106" s="325" t="s">
        <v>359</v>
      </c>
      <c r="X106" s="181">
        <v>102</v>
      </c>
      <c r="Y106" s="182" t="s">
        <v>163</v>
      </c>
      <c r="Z106" s="384">
        <v>0.00014</v>
      </c>
      <c r="AA106" s="178" t="s">
        <v>359</v>
      </c>
      <c r="AB106" s="221" t="s">
        <v>385</v>
      </c>
    </row>
    <row r="107" spans="1:28" ht="12.75">
      <c r="A107" s="181">
        <v>102</v>
      </c>
      <c r="B107" s="182" t="s">
        <v>163</v>
      </c>
      <c r="C107" s="220">
        <v>0.00014</v>
      </c>
      <c r="D107" s="178" t="s">
        <v>37</v>
      </c>
      <c r="E107" s="178" t="s">
        <v>37</v>
      </c>
      <c r="F107" s="178">
        <v>0.03</v>
      </c>
      <c r="G107" s="178" t="s">
        <v>359</v>
      </c>
      <c r="H107" s="194" t="s">
        <v>400</v>
      </c>
      <c r="I107" s="222" t="s">
        <v>359</v>
      </c>
      <c r="J107" s="178" t="s">
        <v>359</v>
      </c>
      <c r="K107" s="280"/>
      <c r="L107" s="178" t="s">
        <v>359</v>
      </c>
      <c r="M107" s="178" t="s">
        <v>359</v>
      </c>
      <c r="N107" s="247" t="s">
        <v>359</v>
      </c>
      <c r="O107" s="328" t="s">
        <v>359</v>
      </c>
      <c r="P107" s="284" t="s">
        <v>359</v>
      </c>
      <c r="Q107" s="178" t="s">
        <v>387</v>
      </c>
      <c r="R107" s="290" t="s">
        <v>359</v>
      </c>
      <c r="S107" s="178" t="s">
        <v>359</v>
      </c>
      <c r="T107" s="221" t="s">
        <v>401</v>
      </c>
      <c r="U107" s="324" t="s">
        <v>359</v>
      </c>
      <c r="V107" s="325" t="s">
        <v>359</v>
      </c>
      <c r="X107" s="181">
        <v>103</v>
      </c>
      <c r="Y107" s="182" t="s">
        <v>164</v>
      </c>
      <c r="Z107" s="384">
        <v>0.013</v>
      </c>
      <c r="AA107" s="178" t="s">
        <v>359</v>
      </c>
      <c r="AB107" s="221" t="s">
        <v>385</v>
      </c>
    </row>
    <row r="108" spans="1:28" ht="12.75">
      <c r="A108" s="181">
        <v>103</v>
      </c>
      <c r="B108" s="182" t="s">
        <v>164</v>
      </c>
      <c r="C108" s="220">
        <v>0.013</v>
      </c>
      <c r="D108" s="178" t="s">
        <v>37</v>
      </c>
      <c r="E108" s="178" t="s">
        <v>37</v>
      </c>
      <c r="F108" s="178">
        <v>0.03</v>
      </c>
      <c r="G108" s="178" t="s">
        <v>359</v>
      </c>
      <c r="H108" s="194" t="s">
        <v>400</v>
      </c>
      <c r="I108" s="222" t="s">
        <v>359</v>
      </c>
      <c r="J108" s="178" t="s">
        <v>359</v>
      </c>
      <c r="K108" s="280"/>
      <c r="L108" s="178" t="s">
        <v>359</v>
      </c>
      <c r="M108" s="178" t="s">
        <v>359</v>
      </c>
      <c r="N108" s="247" t="s">
        <v>359</v>
      </c>
      <c r="O108" s="328" t="s">
        <v>359</v>
      </c>
      <c r="P108" s="284" t="s">
        <v>359</v>
      </c>
      <c r="Q108" s="178" t="s">
        <v>387</v>
      </c>
      <c r="R108" s="290" t="s">
        <v>359</v>
      </c>
      <c r="S108" s="178" t="s">
        <v>359</v>
      </c>
      <c r="T108" s="221" t="s">
        <v>401</v>
      </c>
      <c r="U108" s="324" t="s">
        <v>359</v>
      </c>
      <c r="V108" s="325" t="s">
        <v>359</v>
      </c>
      <c r="X108" s="181">
        <v>104</v>
      </c>
      <c r="Y108" s="182" t="s">
        <v>165</v>
      </c>
      <c r="Z108" s="384">
        <v>0.046</v>
      </c>
      <c r="AA108" s="178" t="s">
        <v>359</v>
      </c>
      <c r="AB108" s="221" t="s">
        <v>388</v>
      </c>
    </row>
    <row r="109" spans="1:28" ht="12.75">
      <c r="A109" s="181">
        <v>104</v>
      </c>
      <c r="B109" s="182" t="s">
        <v>165</v>
      </c>
      <c r="C109" s="220">
        <v>0.046</v>
      </c>
      <c r="D109" s="178" t="s">
        <v>37</v>
      </c>
      <c r="E109" s="178" t="s">
        <v>37</v>
      </c>
      <c r="F109" s="178">
        <v>0.001</v>
      </c>
      <c r="G109" s="178" t="s">
        <v>359</v>
      </c>
      <c r="H109" s="194" t="s">
        <v>402</v>
      </c>
      <c r="I109" s="222">
        <v>0.001</v>
      </c>
      <c r="J109" s="178" t="s">
        <v>389</v>
      </c>
      <c r="K109" s="280"/>
      <c r="L109" s="178" t="s">
        <v>359</v>
      </c>
      <c r="M109" s="178" t="s">
        <v>359</v>
      </c>
      <c r="N109" s="247" t="s">
        <v>359</v>
      </c>
      <c r="O109" s="328" t="s">
        <v>359</v>
      </c>
      <c r="P109" s="284" t="s">
        <v>359</v>
      </c>
      <c r="Q109" s="178" t="s">
        <v>387</v>
      </c>
      <c r="R109" s="290" t="s">
        <v>359</v>
      </c>
      <c r="S109" s="178" t="s">
        <v>359</v>
      </c>
      <c r="T109" s="221" t="s">
        <v>359</v>
      </c>
      <c r="U109" s="324" t="s">
        <v>359</v>
      </c>
      <c r="V109" s="325" t="s">
        <v>359</v>
      </c>
      <c r="X109" s="181">
        <v>105</v>
      </c>
      <c r="Y109" s="182" t="s">
        <v>166</v>
      </c>
      <c r="Z109" s="384">
        <v>0.063</v>
      </c>
      <c r="AA109" s="178" t="s">
        <v>359</v>
      </c>
      <c r="AB109" s="221" t="s">
        <v>388</v>
      </c>
    </row>
    <row r="110" spans="1:28" ht="12.75">
      <c r="A110" s="181">
        <v>105</v>
      </c>
      <c r="B110" s="182" t="s">
        <v>166</v>
      </c>
      <c r="C110" s="220">
        <v>0.063</v>
      </c>
      <c r="D110" s="178" t="s">
        <v>37</v>
      </c>
      <c r="E110" s="178" t="s">
        <v>37</v>
      </c>
      <c r="F110" s="178">
        <v>0.001</v>
      </c>
      <c r="G110" s="178" t="s">
        <v>359</v>
      </c>
      <c r="H110" s="194" t="s">
        <v>402</v>
      </c>
      <c r="I110" s="222">
        <v>0.001</v>
      </c>
      <c r="J110" s="178" t="s">
        <v>389</v>
      </c>
      <c r="K110" s="280"/>
      <c r="L110" s="178" t="s">
        <v>359</v>
      </c>
      <c r="M110" s="178" t="s">
        <v>359</v>
      </c>
      <c r="N110" s="247" t="s">
        <v>359</v>
      </c>
      <c r="O110" s="328" t="s">
        <v>359</v>
      </c>
      <c r="P110" s="284" t="s">
        <v>359</v>
      </c>
      <c r="Q110" s="178" t="s">
        <v>387</v>
      </c>
      <c r="R110" s="290" t="s">
        <v>359</v>
      </c>
      <c r="S110" s="178" t="s">
        <v>359</v>
      </c>
      <c r="T110" s="221" t="s">
        <v>359</v>
      </c>
      <c r="U110" s="324" t="s">
        <v>359</v>
      </c>
      <c r="V110" s="325" t="s">
        <v>359</v>
      </c>
      <c r="X110" s="181">
        <v>106</v>
      </c>
      <c r="Y110" s="182" t="s">
        <v>167</v>
      </c>
      <c r="Z110" s="384" t="s">
        <v>360</v>
      </c>
      <c r="AA110" s="178" t="s">
        <v>359</v>
      </c>
      <c r="AB110" s="221" t="s">
        <v>391</v>
      </c>
    </row>
    <row r="111" spans="1:28" ht="12.75">
      <c r="A111" s="181">
        <v>106</v>
      </c>
      <c r="B111" s="182" t="s">
        <v>167</v>
      </c>
      <c r="C111" s="220" t="s">
        <v>360</v>
      </c>
      <c r="D111" s="178" t="s">
        <v>37</v>
      </c>
      <c r="E111" s="178" t="s">
        <v>37</v>
      </c>
      <c r="F111" s="178">
        <v>0.001</v>
      </c>
      <c r="G111" s="178" t="s">
        <v>359</v>
      </c>
      <c r="H111" s="194" t="s">
        <v>360</v>
      </c>
      <c r="I111" s="222">
        <v>0.001</v>
      </c>
      <c r="J111" s="178" t="s">
        <v>360</v>
      </c>
      <c r="K111" s="280"/>
      <c r="L111" s="178" t="s">
        <v>359</v>
      </c>
      <c r="M111" s="178" t="s">
        <v>359</v>
      </c>
      <c r="N111" s="247" t="s">
        <v>359</v>
      </c>
      <c r="O111" s="328" t="s">
        <v>359</v>
      </c>
      <c r="P111" s="284" t="s">
        <v>359</v>
      </c>
      <c r="Q111" s="178" t="s">
        <v>360</v>
      </c>
      <c r="R111" s="290" t="s">
        <v>360</v>
      </c>
      <c r="S111" s="178" t="s">
        <v>359</v>
      </c>
      <c r="T111" s="221" t="s">
        <v>391</v>
      </c>
      <c r="U111" s="324" t="s">
        <v>359</v>
      </c>
      <c r="V111" s="325" t="s">
        <v>359</v>
      </c>
      <c r="X111" s="191">
        <v>107</v>
      </c>
      <c r="Y111" s="192" t="s">
        <v>242</v>
      </c>
      <c r="Z111" s="384">
        <v>0.00059</v>
      </c>
      <c r="AA111" s="178" t="s">
        <v>359</v>
      </c>
      <c r="AB111" s="221" t="s">
        <v>359</v>
      </c>
    </row>
    <row r="112" spans="1:28" ht="12.75">
      <c r="A112" s="191">
        <v>107</v>
      </c>
      <c r="B112" s="192" t="s">
        <v>242</v>
      </c>
      <c r="C112" s="220">
        <v>0.00059</v>
      </c>
      <c r="D112" s="178" t="s">
        <v>37</v>
      </c>
      <c r="E112" s="178" t="s">
        <v>37</v>
      </c>
      <c r="F112" s="178">
        <v>0.005</v>
      </c>
      <c r="G112" s="178" t="s">
        <v>359</v>
      </c>
      <c r="H112" s="194" t="s">
        <v>400</v>
      </c>
      <c r="I112" s="222" t="s">
        <v>359</v>
      </c>
      <c r="J112" s="178" t="s">
        <v>359</v>
      </c>
      <c r="K112" s="280"/>
      <c r="L112" s="178" t="s">
        <v>37</v>
      </c>
      <c r="M112" s="178" t="s">
        <v>359</v>
      </c>
      <c r="N112" s="247" t="s">
        <v>359</v>
      </c>
      <c r="O112" s="328">
        <v>0.000344</v>
      </c>
      <c r="P112" s="284" t="s">
        <v>359</v>
      </c>
      <c r="Q112" s="178" t="s">
        <v>390</v>
      </c>
      <c r="R112" s="290" t="s">
        <v>359</v>
      </c>
      <c r="S112" s="178" t="s">
        <v>359</v>
      </c>
      <c r="T112" s="221" t="s">
        <v>401</v>
      </c>
      <c r="U112" s="324" t="s">
        <v>359</v>
      </c>
      <c r="V112" s="325" t="s">
        <v>359</v>
      </c>
      <c r="X112" s="191">
        <v>108</v>
      </c>
      <c r="Y112" s="192" t="s">
        <v>243</v>
      </c>
      <c r="Z112" s="384">
        <v>0.00059</v>
      </c>
      <c r="AA112" s="178" t="s">
        <v>359</v>
      </c>
      <c r="AB112" s="221" t="s">
        <v>359</v>
      </c>
    </row>
    <row r="113" spans="1:28" ht="12.75">
      <c r="A113" s="191">
        <v>108</v>
      </c>
      <c r="B113" s="192" t="s">
        <v>243</v>
      </c>
      <c r="C113" s="220">
        <v>0.00059</v>
      </c>
      <c r="D113" s="178" t="s">
        <v>37</v>
      </c>
      <c r="E113" s="178" t="s">
        <v>37</v>
      </c>
      <c r="F113" s="178">
        <v>0.001</v>
      </c>
      <c r="G113" s="178" t="s">
        <v>359</v>
      </c>
      <c r="H113" s="194" t="s">
        <v>400</v>
      </c>
      <c r="I113" s="222" t="s">
        <v>359</v>
      </c>
      <c r="J113" s="178" t="s">
        <v>359</v>
      </c>
      <c r="K113" s="280"/>
      <c r="L113" s="178" t="s">
        <v>37</v>
      </c>
      <c r="M113" s="178" t="s">
        <v>359</v>
      </c>
      <c r="N113" s="247" t="s">
        <v>359</v>
      </c>
      <c r="O113" s="328">
        <v>0.000416</v>
      </c>
      <c r="P113" s="284" t="s">
        <v>359</v>
      </c>
      <c r="Q113" s="178" t="s">
        <v>390</v>
      </c>
      <c r="R113" s="290" t="s">
        <v>359</v>
      </c>
      <c r="S113" s="178" t="s">
        <v>359</v>
      </c>
      <c r="T113" s="221" t="s">
        <v>401</v>
      </c>
      <c r="U113" s="324" t="s">
        <v>359</v>
      </c>
      <c r="V113" s="325" t="s">
        <v>359</v>
      </c>
      <c r="X113" s="181">
        <v>109</v>
      </c>
      <c r="Y113" s="187" t="s">
        <v>223</v>
      </c>
      <c r="Z113" s="384">
        <v>0.00059</v>
      </c>
      <c r="AA113" s="178" t="s">
        <v>37</v>
      </c>
      <c r="AB113" s="221" t="s">
        <v>359</v>
      </c>
    </row>
    <row r="114" spans="1:28" ht="12.75">
      <c r="A114" s="181">
        <v>109</v>
      </c>
      <c r="B114" s="187" t="s">
        <v>223</v>
      </c>
      <c r="C114" s="220">
        <v>0.00059</v>
      </c>
      <c r="D114" s="178" t="s">
        <v>37</v>
      </c>
      <c r="E114" s="178" t="s">
        <v>37</v>
      </c>
      <c r="F114" s="178">
        <v>0.001</v>
      </c>
      <c r="G114" s="178" t="s">
        <v>359</v>
      </c>
      <c r="H114" s="194" t="s">
        <v>400</v>
      </c>
      <c r="I114" s="222" t="s">
        <v>359</v>
      </c>
      <c r="J114" s="178" t="s">
        <v>359</v>
      </c>
      <c r="K114" s="280"/>
      <c r="L114" s="178" t="s">
        <v>37</v>
      </c>
      <c r="M114" s="178" t="s">
        <v>359</v>
      </c>
      <c r="N114" s="247" t="s">
        <v>359</v>
      </c>
      <c r="O114" s="328">
        <v>0.001159</v>
      </c>
      <c r="P114" s="284" t="s">
        <v>359</v>
      </c>
      <c r="Q114" s="178" t="s">
        <v>37</v>
      </c>
      <c r="R114" s="290" t="s">
        <v>359</v>
      </c>
      <c r="S114" s="178" t="s">
        <v>37</v>
      </c>
      <c r="T114" s="221" t="s">
        <v>403</v>
      </c>
      <c r="U114" s="324">
        <v>0.0005899999999999999</v>
      </c>
      <c r="V114" s="325">
        <v>0.0002940899156492584</v>
      </c>
      <c r="X114" s="181">
        <v>110</v>
      </c>
      <c r="Y114" s="182" t="s">
        <v>224</v>
      </c>
      <c r="Z114" s="384">
        <v>0.00084</v>
      </c>
      <c r="AA114" s="178" t="s">
        <v>37</v>
      </c>
      <c r="AB114" s="221" t="s">
        <v>359</v>
      </c>
    </row>
    <row r="115" spans="1:28" ht="12.75">
      <c r="A115" s="181">
        <v>110</v>
      </c>
      <c r="B115" s="182" t="s">
        <v>224</v>
      </c>
      <c r="C115" s="220">
        <v>0.00084</v>
      </c>
      <c r="D115" s="178" t="s">
        <v>37</v>
      </c>
      <c r="E115" s="178" t="s">
        <v>37</v>
      </c>
      <c r="F115" s="178">
        <v>0.001</v>
      </c>
      <c r="G115" s="178" t="s">
        <v>359</v>
      </c>
      <c r="H115" s="194" t="s">
        <v>400</v>
      </c>
      <c r="I115" s="222" t="s">
        <v>359</v>
      </c>
      <c r="J115" s="178" t="s">
        <v>359</v>
      </c>
      <c r="K115" s="280"/>
      <c r="L115" s="178" t="s">
        <v>37</v>
      </c>
      <c r="M115" s="178" t="s">
        <v>359</v>
      </c>
      <c r="N115" s="247" t="s">
        <v>359</v>
      </c>
      <c r="O115" s="328">
        <v>0.001159</v>
      </c>
      <c r="P115" s="284" t="s">
        <v>359</v>
      </c>
      <c r="Q115" s="178" t="s">
        <v>37</v>
      </c>
      <c r="R115" s="290" t="s">
        <v>359</v>
      </c>
      <c r="S115" s="178" t="s">
        <v>37</v>
      </c>
      <c r="T115" s="221" t="s">
        <v>404</v>
      </c>
      <c r="U115" s="324">
        <v>0.0016851988919982875</v>
      </c>
      <c r="V115" s="325">
        <v>0.00084</v>
      </c>
      <c r="X115" s="181">
        <v>111</v>
      </c>
      <c r="Y115" s="189" t="s">
        <v>244</v>
      </c>
      <c r="Z115" s="384">
        <v>0.00014</v>
      </c>
      <c r="AA115" s="178" t="s">
        <v>37</v>
      </c>
      <c r="AB115" s="221" t="s">
        <v>359</v>
      </c>
    </row>
    <row r="116" spans="1:28" ht="12.75">
      <c r="A116" s="181">
        <v>111</v>
      </c>
      <c r="B116" s="189" t="s">
        <v>244</v>
      </c>
      <c r="C116" s="220">
        <v>0.00014</v>
      </c>
      <c r="D116" s="178" t="s">
        <v>37</v>
      </c>
      <c r="E116" s="178" t="s">
        <v>37</v>
      </c>
      <c r="F116" s="178">
        <v>0.002</v>
      </c>
      <c r="G116" s="178" t="s">
        <v>359</v>
      </c>
      <c r="H116" s="194" t="s">
        <v>400</v>
      </c>
      <c r="I116" s="222" t="s">
        <v>359</v>
      </c>
      <c r="J116" s="178" t="s">
        <v>359</v>
      </c>
      <c r="K116" s="280"/>
      <c r="L116" s="178" t="s">
        <v>37</v>
      </c>
      <c r="M116" s="178" t="s">
        <v>359</v>
      </c>
      <c r="N116" s="247" t="s">
        <v>359</v>
      </c>
      <c r="O116" s="328">
        <v>0.000237</v>
      </c>
      <c r="P116" s="284" t="s">
        <v>359</v>
      </c>
      <c r="Q116" s="178" t="s">
        <v>37</v>
      </c>
      <c r="R116" s="290" t="s">
        <v>359</v>
      </c>
      <c r="S116" s="178" t="s">
        <v>37</v>
      </c>
      <c r="T116" s="221" t="s">
        <v>405</v>
      </c>
      <c r="U116" s="324">
        <v>0.0002808664819997145</v>
      </c>
      <c r="V116" s="325">
        <v>0.00014</v>
      </c>
      <c r="X116" s="181">
        <v>112</v>
      </c>
      <c r="Y116" s="182" t="s">
        <v>173</v>
      </c>
      <c r="Z116" s="384">
        <v>0.0087</v>
      </c>
      <c r="AA116" s="178" t="s">
        <v>359</v>
      </c>
      <c r="AB116" s="221" t="s">
        <v>359</v>
      </c>
    </row>
    <row r="117" spans="1:28" ht="12.75">
      <c r="A117" s="181">
        <v>112</v>
      </c>
      <c r="B117" s="182" t="s">
        <v>173</v>
      </c>
      <c r="C117" s="220">
        <v>0.0087</v>
      </c>
      <c r="D117" s="178" t="s">
        <v>37</v>
      </c>
      <c r="E117" s="178" t="s">
        <v>37</v>
      </c>
      <c r="F117" s="178">
        <v>0.002</v>
      </c>
      <c r="G117" s="178" t="s">
        <v>359</v>
      </c>
      <c r="H117" s="194" t="s">
        <v>402</v>
      </c>
      <c r="I117" s="222">
        <v>0.002</v>
      </c>
      <c r="J117" s="178" t="s">
        <v>389</v>
      </c>
      <c r="K117" s="280"/>
      <c r="L117" s="178" t="s">
        <v>37</v>
      </c>
      <c r="M117" s="178" t="s">
        <v>359</v>
      </c>
      <c r="N117" s="247" t="s">
        <v>359</v>
      </c>
      <c r="O117" s="328">
        <v>1.7E-05</v>
      </c>
      <c r="P117" s="284" t="s">
        <v>359</v>
      </c>
      <c r="Q117" s="178" t="s">
        <v>390</v>
      </c>
      <c r="R117" s="290" t="s">
        <v>359</v>
      </c>
      <c r="S117" s="178" t="s">
        <v>359</v>
      </c>
      <c r="T117" s="221" t="s">
        <v>359</v>
      </c>
      <c r="U117" s="324" t="s">
        <v>359</v>
      </c>
      <c r="V117" s="325" t="s">
        <v>359</v>
      </c>
      <c r="X117" s="181">
        <v>113</v>
      </c>
      <c r="Y117" s="182" t="s">
        <v>225</v>
      </c>
      <c r="Z117" s="384">
        <v>0.0087</v>
      </c>
      <c r="AA117" s="178" t="s">
        <v>359</v>
      </c>
      <c r="AB117" s="221" t="s">
        <v>359</v>
      </c>
    </row>
    <row r="118" spans="1:28" ht="12.75">
      <c r="A118" s="181">
        <v>113</v>
      </c>
      <c r="B118" s="182" t="s">
        <v>225</v>
      </c>
      <c r="C118" s="220">
        <v>0.0087</v>
      </c>
      <c r="D118" s="178" t="s">
        <v>37</v>
      </c>
      <c r="E118" s="178" t="s">
        <v>37</v>
      </c>
      <c r="F118" s="178">
        <v>0.001</v>
      </c>
      <c r="G118" s="178" t="s">
        <v>359</v>
      </c>
      <c r="H118" s="194" t="s">
        <v>402</v>
      </c>
      <c r="I118" s="222">
        <v>0.001</v>
      </c>
      <c r="J118" s="178" t="s">
        <v>389</v>
      </c>
      <c r="K118" s="280"/>
      <c r="L118" s="178" t="s">
        <v>37</v>
      </c>
      <c r="M118" s="178" t="s">
        <v>359</v>
      </c>
      <c r="N118" s="247" t="s">
        <v>359</v>
      </c>
      <c r="O118" s="328">
        <v>5.9E-05</v>
      </c>
      <c r="P118" s="284" t="s">
        <v>359</v>
      </c>
      <c r="Q118" s="178" t="s">
        <v>390</v>
      </c>
      <c r="R118" s="290" t="s">
        <v>359</v>
      </c>
      <c r="S118" s="178" t="s">
        <v>359</v>
      </c>
      <c r="T118" s="221" t="s">
        <v>359</v>
      </c>
      <c r="U118" s="324" t="s">
        <v>359</v>
      </c>
      <c r="V118" s="325" t="s">
        <v>359</v>
      </c>
      <c r="X118" s="181">
        <v>114</v>
      </c>
      <c r="Y118" s="182" t="s">
        <v>175</v>
      </c>
      <c r="Z118" s="384">
        <v>240</v>
      </c>
      <c r="AA118" s="178" t="s">
        <v>359</v>
      </c>
      <c r="AB118" s="221" t="s">
        <v>359</v>
      </c>
    </row>
    <row r="119" spans="1:28" ht="12.75">
      <c r="A119" s="181">
        <v>114</v>
      </c>
      <c r="B119" s="182" t="s">
        <v>175</v>
      </c>
      <c r="C119" s="220">
        <v>240</v>
      </c>
      <c r="D119" s="178" t="s">
        <v>37</v>
      </c>
      <c r="E119" s="178" t="s">
        <v>37</v>
      </c>
      <c r="F119" s="178">
        <v>0.001</v>
      </c>
      <c r="G119" s="178" t="s">
        <v>359</v>
      </c>
      <c r="H119" s="194" t="s">
        <v>402</v>
      </c>
      <c r="I119" s="222">
        <v>0.001</v>
      </c>
      <c r="J119" s="178" t="s">
        <v>389</v>
      </c>
      <c r="K119" s="280"/>
      <c r="L119" s="178" t="s">
        <v>37</v>
      </c>
      <c r="M119" s="178" t="s">
        <v>359</v>
      </c>
      <c r="N119" s="247" t="s">
        <v>359</v>
      </c>
      <c r="O119" s="328">
        <v>0.00014330000000000001</v>
      </c>
      <c r="P119" s="284" t="s">
        <v>359</v>
      </c>
      <c r="Q119" s="178" t="s">
        <v>390</v>
      </c>
      <c r="R119" s="290" t="s">
        <v>359</v>
      </c>
      <c r="S119" s="178" t="s">
        <v>359</v>
      </c>
      <c r="T119" s="221" t="s">
        <v>359</v>
      </c>
      <c r="U119" s="324" t="s">
        <v>359</v>
      </c>
      <c r="V119" s="325" t="s">
        <v>359</v>
      </c>
      <c r="X119" s="181">
        <v>115</v>
      </c>
      <c r="Y119" s="182" t="s">
        <v>176</v>
      </c>
      <c r="Z119" s="384">
        <v>0.0023</v>
      </c>
      <c r="AA119" s="178" t="s">
        <v>359</v>
      </c>
      <c r="AB119" s="221" t="s">
        <v>359</v>
      </c>
    </row>
    <row r="120" spans="1:28" ht="12.75">
      <c r="A120" s="181">
        <v>115</v>
      </c>
      <c r="B120" s="182" t="s">
        <v>176</v>
      </c>
      <c r="C120" s="220">
        <v>0.0023</v>
      </c>
      <c r="D120" s="178" t="s">
        <v>37</v>
      </c>
      <c r="E120" s="178" t="s">
        <v>37</v>
      </c>
      <c r="F120" s="178">
        <v>0.002</v>
      </c>
      <c r="G120" s="178" t="s">
        <v>359</v>
      </c>
      <c r="H120" s="194" t="s">
        <v>402</v>
      </c>
      <c r="I120" s="222">
        <v>0.002</v>
      </c>
      <c r="J120" s="178" t="s">
        <v>389</v>
      </c>
      <c r="K120" s="280"/>
      <c r="L120" s="178" t="s">
        <v>37</v>
      </c>
      <c r="M120" s="178" t="s">
        <v>359</v>
      </c>
      <c r="N120" s="247" t="s">
        <v>359</v>
      </c>
      <c r="O120" s="328">
        <v>7.3E-05</v>
      </c>
      <c r="P120" s="284" t="s">
        <v>359</v>
      </c>
      <c r="Q120" s="178" t="s">
        <v>390</v>
      </c>
      <c r="R120" s="290" t="s">
        <v>359</v>
      </c>
      <c r="S120" s="178" t="s">
        <v>359</v>
      </c>
      <c r="T120" s="221" t="s">
        <v>359</v>
      </c>
      <c r="U120" s="324" t="s">
        <v>359</v>
      </c>
      <c r="V120" s="325" t="s">
        <v>359</v>
      </c>
      <c r="X120" s="181">
        <v>116</v>
      </c>
      <c r="Y120" s="182" t="s">
        <v>177</v>
      </c>
      <c r="Z120" s="384">
        <v>0.81</v>
      </c>
      <c r="AA120" s="178" t="s">
        <v>359</v>
      </c>
      <c r="AB120" s="221" t="s">
        <v>388</v>
      </c>
    </row>
    <row r="121" spans="1:28" ht="12.75">
      <c r="A121" s="181">
        <v>116</v>
      </c>
      <c r="B121" s="182" t="s">
        <v>177</v>
      </c>
      <c r="C121" s="220">
        <v>0.81</v>
      </c>
      <c r="D121" s="178" t="s">
        <v>37</v>
      </c>
      <c r="E121" s="178" t="s">
        <v>37</v>
      </c>
      <c r="F121" s="178">
        <v>0.002</v>
      </c>
      <c r="G121" s="178" t="s">
        <v>359</v>
      </c>
      <c r="H121" s="194" t="s">
        <v>402</v>
      </c>
      <c r="I121" s="222">
        <v>0.002</v>
      </c>
      <c r="J121" s="178" t="s">
        <v>389</v>
      </c>
      <c r="K121" s="280"/>
      <c r="L121" s="178" t="s">
        <v>359</v>
      </c>
      <c r="M121" s="178" t="s">
        <v>359</v>
      </c>
      <c r="N121" s="247" t="s">
        <v>359</v>
      </c>
      <c r="O121" s="328" t="s">
        <v>359</v>
      </c>
      <c r="P121" s="284" t="s">
        <v>359</v>
      </c>
      <c r="Q121" s="178" t="s">
        <v>387</v>
      </c>
      <c r="R121" s="290" t="s">
        <v>359</v>
      </c>
      <c r="S121" s="178" t="s">
        <v>359</v>
      </c>
      <c r="T121" s="221" t="s">
        <v>359</v>
      </c>
      <c r="U121" s="324" t="s">
        <v>359</v>
      </c>
      <c r="V121" s="325" t="s">
        <v>359</v>
      </c>
      <c r="X121" s="181">
        <v>117</v>
      </c>
      <c r="Y121" s="182" t="s">
        <v>178</v>
      </c>
      <c r="Z121" s="384">
        <v>0.00021</v>
      </c>
      <c r="AA121" s="178" t="s">
        <v>359</v>
      </c>
      <c r="AB121" s="221" t="s">
        <v>359</v>
      </c>
    </row>
    <row r="122" spans="1:28" ht="12.75">
      <c r="A122" s="181">
        <v>117</v>
      </c>
      <c r="B122" s="182" t="s">
        <v>178</v>
      </c>
      <c r="C122" s="220">
        <v>0.00021</v>
      </c>
      <c r="D122" s="178" t="s">
        <v>37</v>
      </c>
      <c r="E122" s="178" t="s">
        <v>37</v>
      </c>
      <c r="F122" s="178">
        <v>0.003</v>
      </c>
      <c r="G122" s="178" t="s">
        <v>359</v>
      </c>
      <c r="H122" s="194" t="s">
        <v>400</v>
      </c>
      <c r="I122" s="222" t="s">
        <v>359</v>
      </c>
      <c r="J122" s="178" t="s">
        <v>359</v>
      </c>
      <c r="K122" s="280"/>
      <c r="L122" s="178" t="s">
        <v>37</v>
      </c>
      <c r="M122" s="178" t="s">
        <v>359</v>
      </c>
      <c r="N122" s="247" t="s">
        <v>359</v>
      </c>
      <c r="O122" s="328">
        <v>1.7E-05</v>
      </c>
      <c r="P122" s="284" t="s">
        <v>359</v>
      </c>
      <c r="Q122" s="178" t="s">
        <v>390</v>
      </c>
      <c r="R122" s="290" t="s">
        <v>359</v>
      </c>
      <c r="S122" s="178" t="s">
        <v>359</v>
      </c>
      <c r="T122" s="221" t="s">
        <v>401</v>
      </c>
      <c r="U122" s="324" t="s">
        <v>359</v>
      </c>
      <c r="V122" s="325" t="s">
        <v>359</v>
      </c>
      <c r="X122" s="181">
        <v>118</v>
      </c>
      <c r="Y122" s="182" t="s">
        <v>226</v>
      </c>
      <c r="Z122" s="384">
        <v>0.00011</v>
      </c>
      <c r="AA122" s="178" t="s">
        <v>37</v>
      </c>
      <c r="AB122" s="221" t="s">
        <v>359</v>
      </c>
    </row>
    <row r="123" spans="1:28" ht="12.75">
      <c r="A123" s="181">
        <v>118</v>
      </c>
      <c r="B123" s="182" t="s">
        <v>226</v>
      </c>
      <c r="C123" s="220">
        <v>0.00011</v>
      </c>
      <c r="D123" s="178" t="s">
        <v>37</v>
      </c>
      <c r="E123" s="178" t="s">
        <v>37</v>
      </c>
      <c r="F123" s="178">
        <v>0.002</v>
      </c>
      <c r="G123" s="178" t="s">
        <v>359</v>
      </c>
      <c r="H123" s="194" t="s">
        <v>400</v>
      </c>
      <c r="I123" s="222" t="s">
        <v>359</v>
      </c>
      <c r="J123" s="178" t="s">
        <v>359</v>
      </c>
      <c r="K123" s="280"/>
      <c r="L123" s="178" t="s">
        <v>37</v>
      </c>
      <c r="M123" s="178" t="s">
        <v>359</v>
      </c>
      <c r="N123" s="247" t="s">
        <v>359</v>
      </c>
      <c r="O123" s="328">
        <v>0.000121</v>
      </c>
      <c r="P123" s="284" t="s">
        <v>359</v>
      </c>
      <c r="Q123" s="178" t="s">
        <v>37</v>
      </c>
      <c r="R123" s="290" t="s">
        <v>359</v>
      </c>
      <c r="S123" s="178" t="s">
        <v>37</v>
      </c>
      <c r="T123" s="221" t="s">
        <v>406</v>
      </c>
      <c r="U123" s="324">
        <v>0.00022068080728549</v>
      </c>
      <c r="V123" s="325">
        <v>0.00011</v>
      </c>
      <c r="X123" s="197" t="s">
        <v>180</v>
      </c>
      <c r="Y123" s="198" t="s">
        <v>245</v>
      </c>
      <c r="Z123" s="384">
        <v>0.00017</v>
      </c>
      <c r="AA123" s="178" t="s">
        <v>359</v>
      </c>
      <c r="AB123" s="221" t="s">
        <v>385</v>
      </c>
    </row>
    <row r="124" spans="1:28" ht="12.75">
      <c r="A124" s="197" t="s">
        <v>180</v>
      </c>
      <c r="B124" s="198" t="s">
        <v>245</v>
      </c>
      <c r="C124" s="220">
        <v>0.00017</v>
      </c>
      <c r="D124" s="178" t="s">
        <v>37</v>
      </c>
      <c r="E124" s="178" t="s">
        <v>37</v>
      </c>
      <c r="F124" s="178">
        <v>0.03</v>
      </c>
      <c r="G124" s="178" t="s">
        <v>359</v>
      </c>
      <c r="H124" s="194" t="s">
        <v>400</v>
      </c>
      <c r="I124" s="222" t="s">
        <v>359</v>
      </c>
      <c r="J124" s="178" t="s">
        <v>359</v>
      </c>
      <c r="K124" s="280"/>
      <c r="L124" s="178" t="s">
        <v>359</v>
      </c>
      <c r="M124" s="178" t="s">
        <v>359</v>
      </c>
      <c r="N124" s="247" t="s">
        <v>359</v>
      </c>
      <c r="O124" s="328" t="s">
        <v>359</v>
      </c>
      <c r="P124" s="284" t="s">
        <v>359</v>
      </c>
      <c r="Q124" s="178" t="s">
        <v>387</v>
      </c>
      <c r="R124" s="290" t="s">
        <v>359</v>
      </c>
      <c r="S124" s="178" t="s">
        <v>359</v>
      </c>
      <c r="T124" s="221" t="s">
        <v>401</v>
      </c>
      <c r="U124" s="324" t="s">
        <v>359</v>
      </c>
      <c r="V124" s="325" t="s">
        <v>359</v>
      </c>
      <c r="X124" s="185">
        <v>126</v>
      </c>
      <c r="Y124" s="223" t="s">
        <v>20</v>
      </c>
      <c r="Z124" s="384">
        <v>0.0002</v>
      </c>
      <c r="AA124" s="178" t="s">
        <v>359</v>
      </c>
      <c r="AB124" s="221" t="s">
        <v>359</v>
      </c>
    </row>
    <row r="125" spans="1:28" ht="12.75">
      <c r="A125" s="185">
        <v>126</v>
      </c>
      <c r="B125" s="223" t="s">
        <v>20</v>
      </c>
      <c r="C125" s="220">
        <v>0.0002</v>
      </c>
      <c r="D125" s="178" t="s">
        <v>37</v>
      </c>
      <c r="E125" s="178" t="s">
        <v>37</v>
      </c>
      <c r="F125" s="178">
        <v>0.2</v>
      </c>
      <c r="G125" s="178" t="s">
        <v>359</v>
      </c>
      <c r="H125" s="194" t="s">
        <v>400</v>
      </c>
      <c r="I125" s="222" t="s">
        <v>359</v>
      </c>
      <c r="J125" s="178" t="s">
        <v>359</v>
      </c>
      <c r="K125" s="280"/>
      <c r="L125" s="178" t="s">
        <v>37</v>
      </c>
      <c r="M125" s="178" t="s">
        <v>37</v>
      </c>
      <c r="N125" s="247" t="s">
        <v>338</v>
      </c>
      <c r="O125" s="328" t="s">
        <v>359</v>
      </c>
      <c r="P125" s="284" t="s">
        <v>37</v>
      </c>
      <c r="Q125" s="178" t="s">
        <v>387</v>
      </c>
      <c r="R125" s="290" t="s">
        <v>359</v>
      </c>
      <c r="S125" s="178" t="s">
        <v>359</v>
      </c>
      <c r="T125" s="221" t="s">
        <v>401</v>
      </c>
      <c r="U125" s="324" t="s">
        <v>359</v>
      </c>
      <c r="V125" s="325" t="s">
        <v>359</v>
      </c>
      <c r="X125" s="185"/>
      <c r="Y125" s="223" t="s">
        <v>228</v>
      </c>
      <c r="Z125" s="384">
        <v>0.01</v>
      </c>
      <c r="AA125" s="178" t="s">
        <v>359</v>
      </c>
      <c r="AB125" s="221" t="s">
        <v>385</v>
      </c>
    </row>
    <row r="126" spans="1:28" ht="12.75">
      <c r="A126" s="185"/>
      <c r="B126" s="223" t="s">
        <v>228</v>
      </c>
      <c r="C126" s="220">
        <v>0.01</v>
      </c>
      <c r="D126" s="178" t="s">
        <v>359</v>
      </c>
      <c r="E126" s="178" t="s">
        <v>359</v>
      </c>
      <c r="F126" s="178" t="s">
        <v>359</v>
      </c>
      <c r="G126" s="178" t="s">
        <v>359</v>
      </c>
      <c r="H126" s="194" t="s">
        <v>386</v>
      </c>
      <c r="I126" s="222" t="s">
        <v>359</v>
      </c>
      <c r="J126" s="178" t="s">
        <v>359</v>
      </c>
      <c r="K126" s="280"/>
      <c r="L126" s="178" t="s">
        <v>359</v>
      </c>
      <c r="M126" s="178" t="s">
        <v>359</v>
      </c>
      <c r="N126" s="247" t="s">
        <v>359</v>
      </c>
      <c r="O126" s="328" t="s">
        <v>359</v>
      </c>
      <c r="P126" s="284" t="s">
        <v>359</v>
      </c>
      <c r="Q126" s="178" t="s">
        <v>387</v>
      </c>
      <c r="R126" s="290" t="s">
        <v>359</v>
      </c>
      <c r="S126" s="178" t="s">
        <v>359</v>
      </c>
      <c r="T126" s="221" t="s">
        <v>388</v>
      </c>
      <c r="U126" s="324" t="s">
        <v>359</v>
      </c>
      <c r="V126" s="325" t="s">
        <v>359</v>
      </c>
      <c r="AA126" s="178" t="s">
        <v>359</v>
      </c>
      <c r="AB126" s="221" t="s">
        <v>359</v>
      </c>
    </row>
    <row r="127" spans="1:22" ht="12.75">
      <c r="A127" s="232"/>
      <c r="B127" s="230" t="s">
        <v>263</v>
      </c>
      <c r="C127" s="220">
        <v>15</v>
      </c>
      <c r="D127" s="178" t="s">
        <v>37</v>
      </c>
      <c r="E127" s="178" t="s">
        <v>37</v>
      </c>
      <c r="F127" s="178" t="s">
        <v>359</v>
      </c>
      <c r="G127" s="178" t="s">
        <v>359</v>
      </c>
      <c r="H127" s="194" t="s">
        <v>400</v>
      </c>
      <c r="I127" s="222" t="s">
        <v>359</v>
      </c>
      <c r="J127" s="178" t="s">
        <v>359</v>
      </c>
      <c r="K127" s="280"/>
      <c r="L127" s="178" t="s">
        <v>37</v>
      </c>
      <c r="M127" s="178" t="s">
        <v>359</v>
      </c>
      <c r="N127" s="247" t="s">
        <v>359</v>
      </c>
      <c r="O127" s="328">
        <v>0.008</v>
      </c>
      <c r="P127" s="284" t="s">
        <v>407</v>
      </c>
      <c r="Q127" s="178" t="s">
        <v>390</v>
      </c>
      <c r="R127" s="290">
        <v>0</v>
      </c>
      <c r="S127" s="178" t="s">
        <v>359</v>
      </c>
      <c r="T127" s="221" t="s">
        <v>362</v>
      </c>
      <c r="U127" s="324" t="s">
        <v>359</v>
      </c>
      <c r="V127" s="325" t="s">
        <v>359</v>
      </c>
    </row>
    <row r="128" spans="1:20" ht="12.75">
      <c r="A128" s="224"/>
      <c r="B128" s="225" t="s">
        <v>246</v>
      </c>
      <c r="C128" s="226"/>
      <c r="D128" s="224"/>
      <c r="E128" s="224"/>
      <c r="F128" s="224"/>
      <c r="G128" s="224"/>
      <c r="H128" s="224"/>
      <c r="J128" s="224"/>
      <c r="K128" s="224"/>
      <c r="L128" s="285"/>
      <c r="M128" s="272"/>
      <c r="N128" s="224"/>
      <c r="O128" s="272"/>
      <c r="P128" s="285"/>
      <c r="Q128" s="225"/>
      <c r="R128" s="272"/>
      <c r="S128" s="272"/>
      <c r="T128" s="224"/>
    </row>
    <row r="129" spans="2:20" ht="12.75">
      <c r="B129" s="227" t="s">
        <v>105</v>
      </c>
      <c r="C129" s="226"/>
      <c r="S129" s="272"/>
      <c r="T129" s="224"/>
    </row>
    <row r="130" spans="2:20" ht="12.75">
      <c r="B130" s="154" t="s">
        <v>106</v>
      </c>
      <c r="C130" s="226"/>
      <c r="S130" s="272"/>
      <c r="T130" s="224"/>
    </row>
    <row r="131" spans="2:20" ht="12.75">
      <c r="B131" s="154" t="s">
        <v>107</v>
      </c>
      <c r="C131" s="226"/>
      <c r="S131" s="272"/>
      <c r="T131" s="224"/>
    </row>
    <row r="132" spans="2:20" ht="12.75">
      <c r="B132" s="228" t="s">
        <v>108</v>
      </c>
      <c r="C132" s="226"/>
      <c r="D132" s="154" t="s">
        <v>247</v>
      </c>
      <c r="E132" s="154"/>
      <c r="F132" s="154"/>
      <c r="G132" s="154"/>
      <c r="H132" s="154"/>
      <c r="I132" s="267"/>
      <c r="J132" s="154"/>
      <c r="K132" s="154"/>
      <c r="L132" s="287"/>
      <c r="M132" s="274"/>
      <c r="N132" s="154"/>
      <c r="O132" s="274"/>
      <c r="P132" s="287"/>
      <c r="R132" s="274"/>
      <c r="S132" s="276"/>
      <c r="T132" s="225"/>
    </row>
    <row r="133" spans="2:20" ht="12.75">
      <c r="B133" s="228"/>
      <c r="C133" s="226"/>
      <c r="D133" s="154" t="s">
        <v>275</v>
      </c>
      <c r="E133" s="154"/>
      <c r="F133" s="154"/>
      <c r="G133" s="154"/>
      <c r="H133" s="154"/>
      <c r="I133" s="267"/>
      <c r="J133" s="154"/>
      <c r="K133" s="154"/>
      <c r="L133" s="287"/>
      <c r="M133" s="274"/>
      <c r="N133" s="154"/>
      <c r="O133" s="274"/>
      <c r="P133" s="287"/>
      <c r="R133" s="274"/>
      <c r="S133" s="276"/>
      <c r="T133" s="225"/>
    </row>
    <row r="134" spans="2:20" ht="12.75">
      <c r="B134" s="154"/>
      <c r="C134" s="226"/>
      <c r="D134" s="154" t="s">
        <v>248</v>
      </c>
      <c r="E134" s="154"/>
      <c r="F134" s="154"/>
      <c r="G134" s="154"/>
      <c r="H134" s="154"/>
      <c r="I134" s="267"/>
      <c r="J134" s="154"/>
      <c r="K134" s="154"/>
      <c r="L134" s="287"/>
      <c r="M134" s="274"/>
      <c r="N134" s="154"/>
      <c r="O134" s="274"/>
      <c r="P134" s="287"/>
      <c r="R134" s="274"/>
      <c r="S134" s="276"/>
      <c r="T134" s="225"/>
    </row>
    <row r="135" spans="2:20" ht="12.75">
      <c r="B135" s="154"/>
      <c r="C135" s="226"/>
      <c r="D135" s="154"/>
      <c r="E135" s="154"/>
      <c r="F135" s="154"/>
      <c r="G135" s="154"/>
      <c r="H135" s="154"/>
      <c r="I135" s="267"/>
      <c r="J135" s="154"/>
      <c r="K135" s="154"/>
      <c r="L135" s="287"/>
      <c r="M135" s="274"/>
      <c r="N135" s="154"/>
      <c r="O135" s="274"/>
      <c r="P135" s="287"/>
      <c r="R135" s="274"/>
      <c r="S135" s="276"/>
      <c r="T135" s="225"/>
    </row>
    <row r="136" spans="3:20" ht="12.75">
      <c r="C136" s="226"/>
      <c r="D136" s="154"/>
      <c r="S136" s="272"/>
      <c r="T136" s="224"/>
    </row>
    <row r="137" spans="3:20" ht="12.75">
      <c r="C137" s="226"/>
      <c r="S137" s="272"/>
      <c r="T137" s="224"/>
    </row>
    <row r="138" spans="3:20" ht="12.75">
      <c r="C138" s="229"/>
      <c r="E138" s="196"/>
      <c r="F138" s="196"/>
      <c r="G138" s="196"/>
      <c r="H138" s="196"/>
      <c r="I138" s="268"/>
      <c r="J138" s="196"/>
      <c r="K138" s="196"/>
      <c r="L138" s="288"/>
      <c r="M138" s="275"/>
      <c r="N138" s="196"/>
      <c r="O138" s="275"/>
      <c r="P138" s="288"/>
      <c r="Q138" s="231"/>
      <c r="R138" s="275"/>
      <c r="S138" s="294"/>
      <c r="T138" s="232"/>
    </row>
    <row r="139" spans="3:20" ht="12.75">
      <c r="C139" s="226"/>
      <c r="D139" s="196"/>
      <c r="S139" s="272"/>
      <c r="T139" s="224"/>
    </row>
    <row r="140" spans="3:20" ht="12.75">
      <c r="C140" s="226"/>
      <c r="S140" s="272"/>
      <c r="T140" s="224"/>
    </row>
    <row r="141" spans="3:20" ht="12.75">
      <c r="C141" s="226"/>
      <c r="S141" s="272"/>
      <c r="T141" s="224"/>
    </row>
    <row r="142" spans="3:20" ht="12.75">
      <c r="C142" s="226"/>
      <c r="S142" s="272"/>
      <c r="T142" s="224"/>
    </row>
    <row r="143" spans="3:20" ht="12.75">
      <c r="C143" s="226"/>
      <c r="S143" s="272"/>
      <c r="T143" s="224"/>
    </row>
    <row r="144" spans="3:20" ht="12.75">
      <c r="C144" s="226"/>
      <c r="S144" s="272"/>
      <c r="T144" s="224"/>
    </row>
    <row r="145" spans="3:20" ht="12.75">
      <c r="C145" s="226"/>
      <c r="S145" s="272"/>
      <c r="T145" s="224"/>
    </row>
    <row r="146" spans="3:20" ht="12.75">
      <c r="C146" s="226"/>
      <c r="S146" s="272"/>
      <c r="T146" s="224"/>
    </row>
    <row r="147" spans="3:20" ht="12.75">
      <c r="C147" s="226"/>
      <c r="S147" s="272"/>
      <c r="T147" s="224"/>
    </row>
    <row r="148" spans="3:20" ht="12.75">
      <c r="C148" s="226"/>
      <c r="S148" s="272"/>
      <c r="T148" s="224"/>
    </row>
    <row r="149" spans="3:20" ht="12.75">
      <c r="C149" s="226"/>
      <c r="S149" s="272"/>
      <c r="T149" s="224"/>
    </row>
    <row r="150" spans="3:20" ht="12.75">
      <c r="C150" s="226"/>
      <c r="S150" s="272"/>
      <c r="T150" s="224"/>
    </row>
    <row r="151" spans="3:20" ht="12.75">
      <c r="C151" s="226"/>
      <c r="S151" s="272"/>
      <c r="T151" s="224"/>
    </row>
    <row r="152" spans="3:20" ht="12.75">
      <c r="C152" s="226"/>
      <c r="S152" s="272"/>
      <c r="T152" s="224"/>
    </row>
    <row r="153" spans="3:20" ht="12.75">
      <c r="C153" s="226"/>
      <c r="S153" s="272"/>
      <c r="T153" s="224"/>
    </row>
    <row r="154" spans="3:20" ht="12.75">
      <c r="C154" s="233"/>
      <c r="S154" s="272"/>
      <c r="T154" s="224"/>
    </row>
    <row r="155" spans="3:20" ht="12.75">
      <c r="C155" s="233"/>
      <c r="S155" s="272"/>
      <c r="T155" s="224"/>
    </row>
    <row r="156" spans="3:20" ht="12.75">
      <c r="C156" s="233"/>
      <c r="S156" s="272"/>
      <c r="T156" s="224"/>
    </row>
    <row r="157" spans="3:20" ht="12.75">
      <c r="C157" s="233"/>
      <c r="S157" s="272"/>
      <c r="T157" s="224"/>
    </row>
    <row r="158" spans="3:20" ht="12.75">
      <c r="C158" s="233"/>
      <c r="S158" s="272"/>
      <c r="T158" s="224"/>
    </row>
    <row r="159" spans="3:20" ht="12.75">
      <c r="C159" s="233"/>
      <c r="S159" s="272"/>
      <c r="T159" s="224"/>
    </row>
    <row r="160" spans="3:20" ht="12.75">
      <c r="C160" s="233"/>
      <c r="S160" s="272"/>
      <c r="T160" s="224"/>
    </row>
    <row r="161" spans="3:20" ht="12.75">
      <c r="C161" s="233"/>
      <c r="S161" s="272"/>
      <c r="T161" s="224"/>
    </row>
    <row r="162" spans="3:20" ht="12.75">
      <c r="C162" s="233"/>
      <c r="S162" s="272"/>
      <c r="T162" s="224"/>
    </row>
    <row r="163" spans="3:20" ht="12.75">
      <c r="C163" s="233"/>
      <c r="S163" s="272"/>
      <c r="T163" s="224"/>
    </row>
    <row r="164" spans="3:20" ht="12.75">
      <c r="C164" s="233"/>
      <c r="S164" s="272"/>
      <c r="T164" s="224"/>
    </row>
    <row r="165" spans="3:20" ht="12.75">
      <c r="C165" s="233"/>
      <c r="S165" s="272"/>
      <c r="T165" s="224"/>
    </row>
    <row r="166" spans="3:20" ht="12.75">
      <c r="C166" s="233"/>
      <c r="S166" s="272"/>
      <c r="T166" s="224"/>
    </row>
    <row r="167" spans="3:20" ht="12.75">
      <c r="C167" s="233"/>
      <c r="S167" s="272"/>
      <c r="T167" s="224"/>
    </row>
    <row r="168" spans="3:20" ht="12.75">
      <c r="C168" s="233"/>
      <c r="S168" s="272"/>
      <c r="T168" s="224"/>
    </row>
    <row r="169" spans="3:20" ht="12.75">
      <c r="C169" s="233"/>
      <c r="S169" s="272"/>
      <c r="T169" s="224"/>
    </row>
    <row r="170" spans="3:20" ht="12.75">
      <c r="C170" s="233"/>
      <c r="S170" s="272"/>
      <c r="T170" s="224"/>
    </row>
    <row r="171" spans="3:20" ht="12.75">
      <c r="C171" s="233"/>
      <c r="S171" s="272"/>
      <c r="T171" s="224"/>
    </row>
    <row r="172" spans="3:20" ht="12.75">
      <c r="C172" s="233"/>
      <c r="S172" s="272"/>
      <c r="T172" s="224"/>
    </row>
    <row r="173" spans="3:20" ht="12.75">
      <c r="C173" s="233"/>
      <c r="S173" s="272"/>
      <c r="T173" s="224"/>
    </row>
    <row r="174" spans="3:20" ht="12.75">
      <c r="C174" s="233"/>
      <c r="S174" s="272"/>
      <c r="T174" s="224"/>
    </row>
    <row r="175" spans="3:20" ht="12.75">
      <c r="C175" s="233"/>
      <c r="S175" s="272"/>
      <c r="T175" s="224"/>
    </row>
    <row r="176" spans="3:20" ht="12.75">
      <c r="C176" s="233"/>
      <c r="S176" s="272"/>
      <c r="T176" s="224"/>
    </row>
    <row r="177" spans="3:20" ht="12.75">
      <c r="C177" s="233"/>
      <c r="S177" s="272"/>
      <c r="T177" s="224"/>
    </row>
    <row r="178" spans="3:20" ht="12.75">
      <c r="C178" s="233"/>
      <c r="S178" s="272"/>
      <c r="T178" s="224"/>
    </row>
    <row r="179" spans="3:20" ht="12.75">
      <c r="C179" s="233"/>
      <c r="S179" s="272"/>
      <c r="T179" s="224"/>
    </row>
    <row r="180" spans="3:20" ht="12.75">
      <c r="C180" s="233"/>
      <c r="S180" s="272"/>
      <c r="T180" s="224"/>
    </row>
    <row r="181" spans="3:20" ht="12.75">
      <c r="C181" s="233"/>
      <c r="S181" s="272"/>
      <c r="T181" s="224"/>
    </row>
    <row r="182" spans="3:20" ht="12.75">
      <c r="C182" s="233"/>
      <c r="S182" s="272"/>
      <c r="T182" s="224"/>
    </row>
    <row r="183" spans="3:20" ht="12.75">
      <c r="C183" s="233"/>
      <c r="S183" s="272"/>
      <c r="T183" s="224"/>
    </row>
    <row r="184" spans="3:20" ht="12.75">
      <c r="C184" s="233"/>
      <c r="S184" s="272"/>
      <c r="T184" s="224"/>
    </row>
    <row r="185" spans="3:20" ht="12.75">
      <c r="C185" s="233"/>
      <c r="S185" s="272"/>
      <c r="T185" s="224"/>
    </row>
    <row r="186" spans="3:20" ht="12.75">
      <c r="C186" s="233"/>
      <c r="S186" s="272"/>
      <c r="T186" s="224"/>
    </row>
    <row r="187" spans="3:20" ht="12.75">
      <c r="C187" s="233"/>
      <c r="S187" s="272"/>
      <c r="T187" s="224"/>
    </row>
    <row r="188" spans="3:20" ht="12.75">
      <c r="C188" s="233"/>
      <c r="S188" s="272"/>
      <c r="T188" s="224"/>
    </row>
    <row r="189" spans="3:20" ht="12.75">
      <c r="C189" s="233"/>
      <c r="S189" s="272"/>
      <c r="T189" s="224"/>
    </row>
    <row r="190" spans="3:20" ht="12.75">
      <c r="C190" s="233"/>
      <c r="S190" s="272"/>
      <c r="T190" s="224"/>
    </row>
    <row r="191" spans="3:20" ht="12.75">
      <c r="C191" s="233"/>
      <c r="S191" s="272"/>
      <c r="T191" s="224"/>
    </row>
    <row r="192" spans="3:20" ht="12.75">
      <c r="C192" s="233"/>
      <c r="S192" s="272"/>
      <c r="T192" s="224"/>
    </row>
    <row r="193" spans="3:20" ht="12.75">
      <c r="C193" s="233"/>
      <c r="S193" s="272"/>
      <c r="T193" s="224"/>
    </row>
    <row r="194" spans="3:20" ht="12.75">
      <c r="C194" s="233"/>
      <c r="S194" s="272"/>
      <c r="T194" s="224"/>
    </row>
    <row r="195" spans="3:20" ht="12.75">
      <c r="C195" s="233"/>
      <c r="S195" s="272"/>
      <c r="T195" s="224"/>
    </row>
    <row r="196" spans="3:20" ht="12.75">
      <c r="C196" s="233"/>
      <c r="S196" s="272"/>
      <c r="T196" s="224"/>
    </row>
    <row r="197" spans="3:20" ht="12.75">
      <c r="C197" s="233"/>
      <c r="S197" s="272"/>
      <c r="T197" s="224"/>
    </row>
    <row r="198" spans="3:20" ht="12.75">
      <c r="C198" s="233"/>
      <c r="S198" s="272"/>
      <c r="T198" s="224"/>
    </row>
    <row r="199" spans="3:20" ht="12.75">
      <c r="C199" s="233"/>
      <c r="S199" s="272"/>
      <c r="T199" s="224"/>
    </row>
    <row r="200" spans="3:20" ht="12.75">
      <c r="C200" s="233"/>
      <c r="S200" s="272"/>
      <c r="T200" s="224"/>
    </row>
    <row r="201" spans="3:20" ht="12.75">
      <c r="C201" s="233"/>
      <c r="S201" s="272"/>
      <c r="T201" s="224"/>
    </row>
    <row r="202" spans="3:20" ht="12.75">
      <c r="C202" s="233"/>
      <c r="S202" s="272"/>
      <c r="T202" s="224"/>
    </row>
    <row r="203" spans="3:20" ht="12.75">
      <c r="C203" s="233"/>
      <c r="S203" s="272"/>
      <c r="T203" s="224"/>
    </row>
    <row r="204" spans="3:20" ht="12.75">
      <c r="C204" s="233"/>
      <c r="S204" s="272"/>
      <c r="T204" s="224"/>
    </row>
    <row r="205" spans="3:20" ht="12.75">
      <c r="C205" s="233"/>
      <c r="S205" s="272"/>
      <c r="T205" s="224"/>
    </row>
    <row r="206" spans="3:20" ht="12.75">
      <c r="C206" s="233"/>
      <c r="S206" s="272"/>
      <c r="T206" s="224"/>
    </row>
    <row r="207" spans="3:20" ht="12.75">
      <c r="C207" s="233"/>
      <c r="S207" s="272"/>
      <c r="T207" s="224"/>
    </row>
    <row r="208" spans="3:20" ht="12.75">
      <c r="C208" s="233"/>
      <c r="S208" s="272"/>
      <c r="T208" s="224"/>
    </row>
    <row r="209" spans="3:20" ht="12.75">
      <c r="C209" s="233"/>
      <c r="S209" s="272"/>
      <c r="T209" s="224"/>
    </row>
    <row r="210" spans="3:20" ht="12.75">
      <c r="C210" s="233"/>
      <c r="S210" s="272"/>
      <c r="T210" s="224"/>
    </row>
    <row r="211" spans="3:20" ht="12.75">
      <c r="C211" s="233"/>
      <c r="S211" s="272"/>
      <c r="T211" s="224"/>
    </row>
    <row r="212" spans="3:20" ht="12.75">
      <c r="C212" s="233"/>
      <c r="S212" s="272"/>
      <c r="T212" s="224"/>
    </row>
    <row r="213" spans="3:20" ht="12.75">
      <c r="C213" s="233"/>
      <c r="S213" s="272"/>
      <c r="T213" s="224"/>
    </row>
    <row r="214" spans="3:20" ht="12.75">
      <c r="C214" s="233"/>
      <c r="S214" s="272"/>
      <c r="T214" s="224"/>
    </row>
    <row r="215" spans="3:20" ht="12.75">
      <c r="C215" s="233"/>
      <c r="S215" s="272"/>
      <c r="T215" s="224"/>
    </row>
    <row r="216" spans="3:20" ht="12.75">
      <c r="C216" s="233"/>
      <c r="S216" s="272"/>
      <c r="T216" s="224"/>
    </row>
    <row r="217" spans="3:20" ht="12.75">
      <c r="C217" s="233"/>
      <c r="S217" s="272"/>
      <c r="T217" s="224"/>
    </row>
    <row r="218" spans="3:20" ht="12.75">
      <c r="C218" s="233"/>
      <c r="S218" s="272"/>
      <c r="T218" s="224"/>
    </row>
    <row r="219" spans="3:20" ht="12.75">
      <c r="C219" s="233"/>
      <c r="S219" s="272"/>
      <c r="T219" s="224"/>
    </row>
    <row r="220" spans="3:20" ht="12.75">
      <c r="C220" s="233"/>
      <c r="S220" s="272"/>
      <c r="T220" s="224"/>
    </row>
    <row r="221" spans="3:20" ht="12.75">
      <c r="C221" s="233"/>
      <c r="S221" s="272"/>
      <c r="T221" s="224"/>
    </row>
    <row r="222" spans="3:20" ht="12.75">
      <c r="C222" s="233"/>
      <c r="S222" s="272"/>
      <c r="T222" s="224"/>
    </row>
    <row r="223" spans="3:20" ht="12.75">
      <c r="C223" s="233"/>
      <c r="S223" s="272"/>
      <c r="T223" s="224"/>
    </row>
    <row r="224" spans="3:20" ht="12.75">
      <c r="C224" s="233"/>
      <c r="S224" s="272"/>
      <c r="T224" s="224"/>
    </row>
    <row r="225" spans="3:20" ht="12.75">
      <c r="C225" s="233"/>
      <c r="S225" s="272"/>
      <c r="T225" s="224"/>
    </row>
    <row r="226" spans="3:20" ht="12.75">
      <c r="C226" s="233"/>
      <c r="S226" s="272"/>
      <c r="T226" s="224"/>
    </row>
    <row r="227" spans="3:20" ht="12.75">
      <c r="C227" s="233"/>
      <c r="S227" s="272"/>
      <c r="T227" s="224"/>
    </row>
    <row r="228" spans="3:20" ht="12.75">
      <c r="C228" s="233"/>
      <c r="S228" s="272"/>
      <c r="T228" s="224"/>
    </row>
    <row r="229" spans="3:20" ht="12.75">
      <c r="C229" s="233"/>
      <c r="S229" s="272"/>
      <c r="T229" s="224"/>
    </row>
    <row r="230" spans="3:20" ht="12.75">
      <c r="C230" s="233"/>
      <c r="S230" s="272"/>
      <c r="T230" s="224"/>
    </row>
    <row r="231" spans="3:20" ht="12.75">
      <c r="C231" s="233"/>
      <c r="S231" s="272"/>
      <c r="T231" s="224"/>
    </row>
    <row r="232" spans="3:20" ht="12.75">
      <c r="C232" s="233"/>
      <c r="S232" s="272"/>
      <c r="T232" s="224"/>
    </row>
    <row r="233" spans="3:20" ht="12.75">
      <c r="C233" s="233"/>
      <c r="S233" s="272"/>
      <c r="T233" s="224"/>
    </row>
    <row r="234" spans="3:20" ht="12.75">
      <c r="C234" s="233"/>
      <c r="S234" s="272"/>
      <c r="T234" s="224"/>
    </row>
    <row r="235" spans="3:20" ht="12.75">
      <c r="C235" s="233"/>
      <c r="S235" s="272"/>
      <c r="T235" s="224"/>
    </row>
    <row r="236" spans="3:20" ht="12.75">
      <c r="C236" s="233"/>
      <c r="S236" s="272"/>
      <c r="T236" s="224"/>
    </row>
    <row r="237" spans="3:20" ht="12.75">
      <c r="C237" s="233"/>
      <c r="S237" s="272"/>
      <c r="T237" s="224"/>
    </row>
    <row r="238" spans="3:20" ht="12.75">
      <c r="C238" s="233"/>
      <c r="S238" s="272"/>
      <c r="T238" s="224"/>
    </row>
    <row r="239" spans="3:20" ht="12.75">
      <c r="C239" s="233"/>
      <c r="S239" s="272"/>
      <c r="T239" s="224"/>
    </row>
    <row r="240" spans="3:20" ht="12.75">
      <c r="C240" s="233"/>
      <c r="S240" s="272"/>
      <c r="T240" s="224"/>
    </row>
    <row r="241" spans="3:20" ht="12.75">
      <c r="C241" s="233"/>
      <c r="S241" s="272"/>
      <c r="T241" s="224"/>
    </row>
    <row r="242" spans="3:20" ht="12.75">
      <c r="C242" s="233"/>
      <c r="S242" s="272"/>
      <c r="T242" s="224"/>
    </row>
    <row r="243" spans="3:20" ht="12.75">
      <c r="C243" s="233"/>
      <c r="S243" s="272"/>
      <c r="T243" s="224"/>
    </row>
    <row r="244" spans="3:20" ht="12.75">
      <c r="C244" s="233"/>
      <c r="S244" s="272"/>
      <c r="T244" s="224"/>
    </row>
    <row r="245" spans="3:20" ht="12.75">
      <c r="C245" s="233"/>
      <c r="S245" s="272"/>
      <c r="T245" s="224"/>
    </row>
    <row r="246" spans="3:20" ht="12.75">
      <c r="C246" s="233"/>
      <c r="S246" s="272"/>
      <c r="T246" s="224"/>
    </row>
    <row r="247" spans="3:20" ht="12.75">
      <c r="C247" s="233"/>
      <c r="S247" s="272"/>
      <c r="T247" s="224"/>
    </row>
    <row r="248" spans="3:20" ht="12.75">
      <c r="C248" s="233"/>
      <c r="S248" s="272"/>
      <c r="T248" s="224"/>
    </row>
    <row r="249" spans="3:20" ht="12.75">
      <c r="C249" s="233"/>
      <c r="S249" s="272"/>
      <c r="T249" s="224"/>
    </row>
    <row r="250" spans="3:20" ht="12.75">
      <c r="C250" s="233"/>
      <c r="S250" s="272"/>
      <c r="T250" s="224"/>
    </row>
    <row r="251" spans="3:20" ht="12.75">
      <c r="C251" s="233"/>
      <c r="S251" s="272"/>
      <c r="T251" s="224"/>
    </row>
    <row r="252" spans="3:20" ht="12.75">
      <c r="C252" s="233"/>
      <c r="S252" s="272"/>
      <c r="T252" s="224"/>
    </row>
    <row r="253" spans="3:20" ht="12.75">
      <c r="C253" s="233"/>
      <c r="S253" s="272"/>
      <c r="T253" s="224"/>
    </row>
    <row r="254" spans="3:20" ht="12.75">
      <c r="C254" s="233"/>
      <c r="S254" s="272"/>
      <c r="T254" s="224"/>
    </row>
    <row r="255" spans="3:20" ht="12.75">
      <c r="C255" s="233"/>
      <c r="S255" s="272"/>
      <c r="T255" s="224"/>
    </row>
    <row r="256" spans="3:20" ht="12.75">
      <c r="C256" s="233"/>
      <c r="S256" s="272"/>
      <c r="T256" s="224"/>
    </row>
    <row r="257" spans="3:20" ht="12.75">
      <c r="C257" s="233"/>
      <c r="S257" s="272"/>
      <c r="T257" s="224"/>
    </row>
    <row r="258" spans="3:20" ht="12.75">
      <c r="C258" s="233"/>
      <c r="S258" s="272"/>
      <c r="T258" s="224"/>
    </row>
    <row r="259" spans="3:20" ht="12.75">
      <c r="C259" s="233"/>
      <c r="S259" s="272"/>
      <c r="T259" s="224"/>
    </row>
    <row r="260" spans="3:20" ht="12.75">
      <c r="C260" s="233"/>
      <c r="S260" s="272"/>
      <c r="T260" s="224"/>
    </row>
    <row r="261" spans="3:20" ht="12.75">
      <c r="C261" s="233"/>
      <c r="S261" s="272"/>
      <c r="T261" s="224"/>
    </row>
    <row r="262" spans="3:20" ht="12.75">
      <c r="C262" s="233"/>
      <c r="S262" s="272"/>
      <c r="T262" s="224"/>
    </row>
    <row r="263" spans="3:20" ht="12.75">
      <c r="C263" s="233"/>
      <c r="S263" s="272"/>
      <c r="T263" s="224"/>
    </row>
    <row r="264" spans="3:20" ht="12.75">
      <c r="C264" s="233"/>
      <c r="S264" s="272"/>
      <c r="T264" s="224"/>
    </row>
    <row r="265" spans="3:20" ht="12.75">
      <c r="C265" s="233"/>
      <c r="S265" s="272"/>
      <c r="T265" s="224"/>
    </row>
    <row r="266" spans="3:20" ht="12.75">
      <c r="C266" s="233"/>
      <c r="S266" s="272"/>
      <c r="T266" s="224"/>
    </row>
    <row r="267" spans="3:20" ht="12.75">
      <c r="C267" s="233"/>
      <c r="S267" s="272"/>
      <c r="T267" s="224"/>
    </row>
    <row r="268" spans="3:20" ht="12.75">
      <c r="C268" s="233"/>
      <c r="S268" s="272"/>
      <c r="T268" s="224"/>
    </row>
    <row r="269" spans="3:20" ht="12.75">
      <c r="C269" s="233"/>
      <c r="S269" s="272"/>
      <c r="T269" s="224"/>
    </row>
    <row r="270" spans="3:20" ht="12.75">
      <c r="C270" s="233"/>
      <c r="S270" s="272"/>
      <c r="T270" s="224"/>
    </row>
    <row r="271" spans="3:20" ht="12.75">
      <c r="C271" s="233"/>
      <c r="S271" s="272"/>
      <c r="T271" s="224"/>
    </row>
    <row r="272" spans="3:20" ht="12.75">
      <c r="C272" s="233"/>
      <c r="S272" s="272"/>
      <c r="T272" s="224"/>
    </row>
    <row r="273" spans="3:20" ht="12.75">
      <c r="C273" s="233"/>
      <c r="S273" s="272"/>
      <c r="T273" s="224"/>
    </row>
    <row r="274" spans="3:20" ht="12.75">
      <c r="C274" s="233"/>
      <c r="S274" s="272"/>
      <c r="T274" s="224"/>
    </row>
    <row r="275" spans="3:20" ht="12.75">
      <c r="C275" s="233"/>
      <c r="S275" s="272"/>
      <c r="T275" s="224"/>
    </row>
    <row r="276" spans="3:20" ht="12.75">
      <c r="C276" s="233"/>
      <c r="S276" s="272"/>
      <c r="T276" s="224"/>
    </row>
    <row r="277" spans="3:20" ht="12.75">
      <c r="C277" s="233"/>
      <c r="S277" s="272"/>
      <c r="T277" s="224"/>
    </row>
    <row r="278" spans="3:20" ht="12.75">
      <c r="C278" s="233"/>
      <c r="S278" s="272"/>
      <c r="T278" s="224"/>
    </row>
    <row r="279" ht="12.75">
      <c r="C279" s="233"/>
    </row>
    <row r="280" ht="12.75">
      <c r="C280" s="233"/>
    </row>
    <row r="281" ht="12.75">
      <c r="C281" s="233"/>
    </row>
    <row r="282" ht="12.75">
      <c r="C282" s="233"/>
    </row>
    <row r="283" ht="12.75">
      <c r="C283" s="233"/>
    </row>
    <row r="284" ht="12.75">
      <c r="C284" s="233"/>
    </row>
    <row r="285" ht="12.75">
      <c r="C285" s="233"/>
    </row>
    <row r="286" ht="12.75">
      <c r="C286" s="233"/>
    </row>
    <row r="287" ht="12.75">
      <c r="C287" s="233"/>
    </row>
    <row r="288" ht="12.75">
      <c r="C288" s="233"/>
    </row>
    <row r="289" ht="12.75">
      <c r="C289" s="233"/>
    </row>
    <row r="290" ht="12.75">
      <c r="C290" s="233"/>
    </row>
    <row r="291" ht="12.75">
      <c r="C291" s="233"/>
    </row>
    <row r="292" ht="12.75">
      <c r="C292" s="233"/>
    </row>
    <row r="293" ht="12.75">
      <c r="C293" s="233"/>
    </row>
    <row r="294" ht="12.75">
      <c r="C294" s="233"/>
    </row>
    <row r="295" ht="12.75">
      <c r="C295" s="233"/>
    </row>
    <row r="296" ht="12.75">
      <c r="C296" s="233"/>
    </row>
    <row r="297" ht="12.75">
      <c r="C297" s="233"/>
    </row>
    <row r="298" ht="12.75">
      <c r="C298" s="233"/>
    </row>
    <row r="299" ht="12.75">
      <c r="C299" s="233"/>
    </row>
    <row r="300" ht="12.75">
      <c r="C300" s="233"/>
    </row>
    <row r="301" ht="12.75">
      <c r="C301" s="233"/>
    </row>
    <row r="302" ht="12.75">
      <c r="C302" s="233"/>
    </row>
    <row r="303" ht="12.75">
      <c r="C303" s="233"/>
    </row>
    <row r="304" ht="12.75">
      <c r="C304" s="233"/>
    </row>
    <row r="305" ht="12.75">
      <c r="C305" s="233"/>
    </row>
    <row r="306" ht="12.75">
      <c r="C306" s="233"/>
    </row>
    <row r="307" ht="12.75">
      <c r="C307" s="233"/>
    </row>
    <row r="308" ht="12.75">
      <c r="C308" s="233"/>
    </row>
    <row r="309" ht="12.75">
      <c r="C309" s="233"/>
    </row>
    <row r="310" ht="12.75">
      <c r="C310" s="233"/>
    </row>
    <row r="311" ht="12.75">
      <c r="C311" s="233"/>
    </row>
    <row r="312" ht="12.75">
      <c r="C312" s="233"/>
    </row>
    <row r="313" ht="12.75">
      <c r="C313" s="233"/>
    </row>
    <row r="314" ht="12.75">
      <c r="C314" s="233"/>
    </row>
    <row r="315" ht="12.75">
      <c r="C315" s="233"/>
    </row>
    <row r="316" ht="12.75">
      <c r="C316" s="233"/>
    </row>
    <row r="317" ht="12.75">
      <c r="C317" s="233"/>
    </row>
    <row r="318" ht="12.75">
      <c r="C318" s="233"/>
    </row>
  </sheetData>
  <mergeCells count="13">
    <mergeCell ref="A2:A3"/>
    <mergeCell ref="B2:B3"/>
    <mergeCell ref="D2:D3"/>
    <mergeCell ref="E2:E3"/>
    <mergeCell ref="F2:F3"/>
    <mergeCell ref="G2:G3"/>
    <mergeCell ref="H2:H3"/>
    <mergeCell ref="L2:L3"/>
    <mergeCell ref="R2:R3"/>
    <mergeCell ref="M2:M3"/>
    <mergeCell ref="N2:N3"/>
    <mergeCell ref="O2:O3"/>
    <mergeCell ref="P2:P3"/>
  </mergeCells>
  <conditionalFormatting sqref="J5:J127 U5:U127 L5:M127 Q13:Q127 D5:E127 S5:S127 AA4:AA126">
    <cfRule type="cellIs" priority="1" dxfId="1" operator="equal" stopIfTrue="1">
      <formula>"Y"</formula>
    </cfRule>
  </conditionalFormatting>
  <printOptions gridLines="1"/>
  <pageMargins left="0.24" right="0.19" top="1" bottom="1" header="0.5" footer="0.5"/>
  <pageSetup fitToHeight="3" fitToWidth="1" horizontalDpi="600" verticalDpi="600" orientation="landscape" scale="44" r:id="rId4"/>
  <headerFooter alignWithMargins="0">
    <oddHeader>&amp;LNovato Sanitary District
NPDES Permit No.
CA0037958&amp;CReasonable Potential 
Analysis Results&amp;RR2-2004-0093</oddHeader>
    <oddFooter>&amp;L&amp;A&amp;C&amp;P of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"/>
  <sheetViews>
    <sheetView tabSelected="1" workbookViewId="0" topLeftCell="A1">
      <pane xSplit="2" ySplit="6" topLeftCell="R3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51" sqref="AB51:AB52"/>
    </sheetView>
  </sheetViews>
  <sheetFormatPr defaultColWidth="9.140625" defaultRowHeight="12.75"/>
  <cols>
    <col min="1" max="1" width="8.00390625" style="2" bestFit="1" customWidth="1"/>
    <col min="2" max="2" width="18.8515625" style="2" bestFit="1" customWidth="1"/>
    <col min="3" max="7" width="8.8515625" style="2" customWidth="1"/>
    <col min="8" max="8" width="9.8515625" style="2" customWidth="1"/>
    <col min="9" max="11" width="12.421875" style="2" customWidth="1"/>
    <col min="12" max="24" width="8.8515625" style="2" customWidth="1"/>
    <col min="25" max="26" width="8.57421875" style="386" customWidth="1"/>
    <col min="27" max="28" width="13.421875" style="386" bestFit="1" customWidth="1"/>
    <col min="29" max="30" width="9.57421875" style="387" bestFit="1" customWidth="1"/>
    <col min="31" max="16384" width="8.8515625" style="2" customWidth="1"/>
  </cols>
  <sheetData>
    <row r="1" spans="1:4" ht="12.75">
      <c r="A1" s="395" t="s">
        <v>313</v>
      </c>
      <c r="B1" s="395"/>
      <c r="C1" s="394" t="s">
        <v>314</v>
      </c>
      <c r="D1" s="395">
        <v>0</v>
      </c>
    </row>
    <row r="2" spans="1:4" ht="12.75">
      <c r="A2" s="395"/>
      <c r="B2" s="395"/>
      <c r="C2" s="394" t="s">
        <v>315</v>
      </c>
      <c r="D2" s="395">
        <v>4</v>
      </c>
    </row>
    <row r="3" ht="13.5" thickBot="1"/>
    <row r="4" spans="1:30" ht="77.25" thickTop="1">
      <c r="A4" s="164" t="s">
        <v>229</v>
      </c>
      <c r="B4" s="165"/>
      <c r="D4" s="388" t="s">
        <v>320</v>
      </c>
      <c r="E4" s="309" t="s">
        <v>316</v>
      </c>
      <c r="F4" s="388" t="s">
        <v>181</v>
      </c>
      <c r="G4" s="309" t="s">
        <v>182</v>
      </c>
      <c r="H4" s="388" t="s">
        <v>319</v>
      </c>
      <c r="I4" s="388" t="s">
        <v>186</v>
      </c>
      <c r="J4" s="388" t="s">
        <v>185</v>
      </c>
      <c r="K4" s="388" t="s">
        <v>192</v>
      </c>
      <c r="L4" s="388" t="s">
        <v>184</v>
      </c>
      <c r="M4" s="388" t="s">
        <v>337</v>
      </c>
      <c r="N4" s="388" t="s">
        <v>336</v>
      </c>
      <c r="O4" s="388" t="s">
        <v>335</v>
      </c>
      <c r="P4" s="388" t="s">
        <v>334</v>
      </c>
      <c r="Q4" s="388" t="s">
        <v>188</v>
      </c>
      <c r="R4" s="388" t="s">
        <v>187</v>
      </c>
      <c r="S4" s="388" t="s">
        <v>303</v>
      </c>
      <c r="T4" s="388" t="s">
        <v>304</v>
      </c>
      <c r="U4" s="388" t="s">
        <v>322</v>
      </c>
      <c r="V4" s="388" t="s">
        <v>333</v>
      </c>
      <c r="W4" s="388" t="s">
        <v>307</v>
      </c>
      <c r="X4" s="388" t="s">
        <v>305</v>
      </c>
      <c r="Y4" s="389" t="s">
        <v>190</v>
      </c>
      <c r="Z4" s="389" t="s">
        <v>189</v>
      </c>
      <c r="AA4" s="389" t="s">
        <v>191</v>
      </c>
      <c r="AB4" s="389" t="s">
        <v>306</v>
      </c>
      <c r="AC4" s="390" t="s">
        <v>308</v>
      </c>
      <c r="AD4" s="390" t="s">
        <v>302</v>
      </c>
    </row>
    <row r="5" spans="1:8" ht="12.75">
      <c r="A5" s="517"/>
      <c r="B5" s="519" t="s">
        <v>31</v>
      </c>
      <c r="H5" s="2" t="s">
        <v>321</v>
      </c>
    </row>
    <row r="6" spans="1:3" ht="12.75">
      <c r="A6" s="518"/>
      <c r="B6" s="520"/>
      <c r="C6" s="2" t="s">
        <v>301</v>
      </c>
    </row>
    <row r="7" spans="1:30" ht="12.75">
      <c r="A7" s="181">
        <v>6</v>
      </c>
      <c r="B7" s="189" t="s">
        <v>255</v>
      </c>
      <c r="C7" s="2" t="s">
        <v>37</v>
      </c>
      <c r="D7" s="2">
        <v>6.575342465753424</v>
      </c>
      <c r="E7" s="2" t="s">
        <v>200</v>
      </c>
      <c r="F7" s="2">
        <v>6.575342465753424</v>
      </c>
      <c r="G7" s="2">
        <v>12.284499617493333</v>
      </c>
      <c r="H7" s="2">
        <v>14.3</v>
      </c>
      <c r="I7" s="2">
        <v>6.575342465753424</v>
      </c>
      <c r="J7" s="2">
        <v>12.284499617493333</v>
      </c>
      <c r="K7" s="2" t="s">
        <v>381</v>
      </c>
      <c r="L7" s="2">
        <v>0.28063070413860125</v>
      </c>
      <c r="M7" s="2">
        <v>0.07580629328743246</v>
      </c>
      <c r="N7" s="2">
        <v>0.27532942684615547</v>
      </c>
      <c r="O7" s="2">
        <v>0.01949708849290584</v>
      </c>
      <c r="P7" s="2">
        <v>0.1396319751808512</v>
      </c>
      <c r="Q7" s="2">
        <v>0.5474341490677944</v>
      </c>
      <c r="R7" s="2">
        <v>0.7297630182896172</v>
      </c>
      <c r="S7" s="2">
        <v>3.599567007569059</v>
      </c>
      <c r="T7" s="2">
        <v>8.964773519039582</v>
      </c>
      <c r="U7" s="2">
        <v>0.01949708849290584</v>
      </c>
      <c r="V7" s="2">
        <v>0.1396319751808512</v>
      </c>
      <c r="W7" s="2">
        <v>1.8267037262890218</v>
      </c>
      <c r="X7" s="2">
        <v>1.2460095126990518</v>
      </c>
      <c r="Y7" s="386">
        <v>6.575342465753423</v>
      </c>
      <c r="Z7" s="386">
        <v>4.485094733028707</v>
      </c>
      <c r="AA7" s="391" t="s">
        <v>381</v>
      </c>
      <c r="AB7" s="392" t="s">
        <v>381</v>
      </c>
      <c r="AC7" s="393">
        <v>6.575342465753423</v>
      </c>
      <c r="AD7" s="392">
        <v>4.485094733028707</v>
      </c>
    </row>
    <row r="8" spans="1:30" ht="12.75">
      <c r="A8" s="181">
        <v>7</v>
      </c>
      <c r="B8" s="190" t="s">
        <v>256</v>
      </c>
      <c r="C8" s="2" t="s">
        <v>37</v>
      </c>
      <c r="D8" s="2">
        <v>4.794138094083807</v>
      </c>
      <c r="E8" s="2" t="s">
        <v>200</v>
      </c>
      <c r="F8" s="2">
        <v>123.025781759074</v>
      </c>
      <c r="G8" s="2">
        <v>4.794138094083807</v>
      </c>
      <c r="H8" s="2">
        <v>6.46</v>
      </c>
      <c r="I8" s="2">
        <v>123.025781759074</v>
      </c>
      <c r="J8" s="2">
        <v>4.794138094083807</v>
      </c>
      <c r="K8" s="2" t="s">
        <v>381</v>
      </c>
      <c r="L8" s="2">
        <v>0.994228718420902</v>
      </c>
      <c r="M8" s="2">
        <v>0.6873759311578533</v>
      </c>
      <c r="N8" s="2">
        <v>0.8290813778863045</v>
      </c>
      <c r="O8" s="2">
        <v>0.22083904688905717</v>
      </c>
      <c r="P8" s="2">
        <v>0.46993515179124146</v>
      </c>
      <c r="Q8" s="2">
        <v>0.20499794600440785</v>
      </c>
      <c r="R8" s="2">
        <v>0.3743179759832205</v>
      </c>
      <c r="S8" s="2">
        <v>25.220032566196714</v>
      </c>
      <c r="T8" s="2">
        <v>1.7945320679615047</v>
      </c>
      <c r="U8" s="2">
        <v>0.22083904688905717</v>
      </c>
      <c r="V8" s="2">
        <v>0.46993515179124146</v>
      </c>
      <c r="W8" s="2">
        <v>4.878097656541876</v>
      </c>
      <c r="X8" s="2">
        <v>1.939875510657441</v>
      </c>
      <c r="Y8" s="386">
        <v>8.753902675312263</v>
      </c>
      <c r="Z8" s="386">
        <v>3.4811688117279775</v>
      </c>
      <c r="AA8" s="391" t="s">
        <v>381</v>
      </c>
      <c r="AB8" s="392" t="s">
        <v>381</v>
      </c>
      <c r="AC8" s="393">
        <v>8.753902675312263</v>
      </c>
      <c r="AD8" s="392">
        <v>3.4811688117279775</v>
      </c>
    </row>
    <row r="9" spans="1:30" ht="12.75">
      <c r="A9" s="181">
        <v>8</v>
      </c>
      <c r="B9" s="189" t="s">
        <v>257</v>
      </c>
      <c r="C9" s="2" t="s">
        <v>37</v>
      </c>
      <c r="D9" s="2">
        <v>0.025</v>
      </c>
      <c r="E9" s="2">
        <v>0.051</v>
      </c>
      <c r="F9" s="2">
        <v>2.1</v>
      </c>
      <c r="G9" s="2">
        <v>0.025</v>
      </c>
      <c r="H9" s="2">
        <v>0.0881</v>
      </c>
      <c r="I9" s="2">
        <v>2.1</v>
      </c>
      <c r="J9" s="2">
        <v>0.025</v>
      </c>
      <c r="K9" s="2">
        <v>0.051</v>
      </c>
      <c r="L9" s="2">
        <v>0.5070036995008123</v>
      </c>
      <c r="M9" s="2">
        <v>0.22876989476376602</v>
      </c>
      <c r="N9" s="2">
        <v>0.4782989596097466</v>
      </c>
      <c r="O9" s="2">
        <v>0.06228271731190686</v>
      </c>
      <c r="P9" s="2">
        <v>0.24956505627172018</v>
      </c>
      <c r="Q9" s="2">
        <v>0.3685649113468509</v>
      </c>
      <c r="R9" s="2">
        <v>0.5773267034461756</v>
      </c>
      <c r="S9" s="2">
        <v>0.7739863138283869</v>
      </c>
      <c r="T9" s="2">
        <v>0.014433167586154393</v>
      </c>
      <c r="U9" s="2">
        <v>0.06228271731190686</v>
      </c>
      <c r="V9" s="2">
        <v>0.24956505627172018</v>
      </c>
      <c r="W9" s="2">
        <v>2.71322627090487</v>
      </c>
      <c r="X9" s="2">
        <v>1.4613974842547428</v>
      </c>
      <c r="Y9" s="386">
        <v>0.039160449467126726</v>
      </c>
      <c r="Z9" s="386">
        <v>0.02109259480023313</v>
      </c>
      <c r="AA9" s="391">
        <v>0.09468644999530304</v>
      </c>
      <c r="AB9" s="392">
        <v>0.051</v>
      </c>
      <c r="AC9" s="393">
        <v>0.039160449467126726</v>
      </c>
      <c r="AD9" s="392">
        <v>0.02109259480023313</v>
      </c>
    </row>
    <row r="10" spans="1:30" ht="12.75">
      <c r="A10" s="181">
        <v>9</v>
      </c>
      <c r="B10" s="189" t="s">
        <v>258</v>
      </c>
      <c r="C10" s="2" t="s">
        <v>37</v>
      </c>
      <c r="D10" s="2">
        <v>26.296296296296294</v>
      </c>
      <c r="E10" s="2">
        <v>4600</v>
      </c>
      <c r="F10" s="2">
        <v>113.84615384615384</v>
      </c>
      <c r="G10" s="2">
        <v>26.296296296296294</v>
      </c>
      <c r="H10" s="2">
        <v>30</v>
      </c>
      <c r="I10" s="2">
        <v>113.84615384615384</v>
      </c>
      <c r="J10" s="2">
        <v>26.296296296296294</v>
      </c>
      <c r="K10" s="2">
        <v>4600</v>
      </c>
      <c r="L10" s="2">
        <v>0.31593188733420136</v>
      </c>
      <c r="M10" s="2">
        <v>0.09514012665024368</v>
      </c>
      <c r="N10" s="2">
        <v>0.3084479318300638</v>
      </c>
      <c r="O10" s="2">
        <v>0.024646991411826805</v>
      </c>
      <c r="P10" s="2">
        <v>0.1569936030920585</v>
      </c>
      <c r="Q10" s="2">
        <v>0.5117700754911945</v>
      </c>
      <c r="R10" s="2">
        <v>0.7026870674158312</v>
      </c>
      <c r="S10" s="2">
        <v>58.26305474822829</v>
      </c>
      <c r="T10" s="2">
        <v>18.478067328342227</v>
      </c>
      <c r="U10" s="2">
        <v>0.024646991411826805</v>
      </c>
      <c r="V10" s="2">
        <v>0.1569936030920585</v>
      </c>
      <c r="W10" s="2">
        <v>1.9540024864490264</v>
      </c>
      <c r="X10" s="2">
        <v>1.2788113087047162</v>
      </c>
      <c r="Y10" s="386">
        <v>36.10618950435323</v>
      </c>
      <c r="Z10" s="386">
        <v>23.62996146249118</v>
      </c>
      <c r="AA10" s="391">
        <v>7028.723765955521</v>
      </c>
      <c r="AB10" s="392">
        <v>4600</v>
      </c>
      <c r="AC10" s="393">
        <v>36.10618950435323</v>
      </c>
      <c r="AD10" s="392">
        <v>23.62996146249118</v>
      </c>
    </row>
    <row r="11" spans="1:30" ht="12.75">
      <c r="A11" s="181">
        <v>14</v>
      </c>
      <c r="B11" s="189" t="s">
        <v>262</v>
      </c>
      <c r="C11" s="2" t="s">
        <v>37</v>
      </c>
      <c r="D11" s="2">
        <v>1</v>
      </c>
      <c r="E11" s="2">
        <v>220000</v>
      </c>
      <c r="F11" s="2">
        <v>1</v>
      </c>
      <c r="G11" s="2">
        <v>1</v>
      </c>
      <c r="H11" s="2" t="s">
        <v>200</v>
      </c>
      <c r="I11" s="2">
        <v>1</v>
      </c>
      <c r="J11" s="2">
        <v>1</v>
      </c>
      <c r="K11" s="2">
        <v>220000</v>
      </c>
      <c r="L11" s="2">
        <v>0.37251781979962423</v>
      </c>
      <c r="M11" s="2">
        <v>0.12994831637654136</v>
      </c>
      <c r="N11" s="2">
        <v>0.3604834481311748</v>
      </c>
      <c r="O11" s="2">
        <v>0.034104166614385714</v>
      </c>
      <c r="P11" s="2">
        <v>0.18467313452255504</v>
      </c>
      <c r="Q11" s="2">
        <v>0.46139058341931544</v>
      </c>
      <c r="R11" s="2">
        <v>0.6619947672104739</v>
      </c>
      <c r="S11" s="2">
        <v>0.46139058341931544</v>
      </c>
      <c r="T11" s="2">
        <v>0.6619947672104739</v>
      </c>
      <c r="U11" s="2">
        <v>0.034104166614385714</v>
      </c>
      <c r="V11" s="2">
        <v>0.18467313452255504</v>
      </c>
      <c r="W11" s="2">
        <v>2.1673610947781135</v>
      </c>
      <c r="X11" s="2">
        <v>1.3320714648681902</v>
      </c>
      <c r="Y11" s="386">
        <v>1</v>
      </c>
      <c r="Z11" s="386">
        <v>0.6146052303317564</v>
      </c>
      <c r="AA11" s="391">
        <v>357953.34816992475</v>
      </c>
      <c r="AB11" s="392">
        <v>220000</v>
      </c>
      <c r="AC11" s="393">
        <v>1</v>
      </c>
      <c r="AD11" s="392">
        <v>0.6146052303317564</v>
      </c>
    </row>
    <row r="12" spans="1:30" ht="12.75">
      <c r="A12" s="181">
        <v>109</v>
      </c>
      <c r="B12" s="189" t="s">
        <v>223</v>
      </c>
      <c r="C12" s="2" t="s">
        <v>37</v>
      </c>
      <c r="D12" s="2" t="s">
        <v>359</v>
      </c>
      <c r="E12" s="2">
        <v>0.00059</v>
      </c>
      <c r="F12" s="2">
        <v>0.00059</v>
      </c>
      <c r="G12" s="2">
        <v>0.00059</v>
      </c>
      <c r="H12" s="2">
        <v>0.001159</v>
      </c>
      <c r="I12" s="2">
        <v>0.00059</v>
      </c>
      <c r="J12" s="2">
        <v>0.00059</v>
      </c>
      <c r="K12" s="2">
        <v>0.00059</v>
      </c>
      <c r="L12" s="2">
        <v>0.6</v>
      </c>
      <c r="M12" s="2">
        <v>0.30748469974796055</v>
      </c>
      <c r="N12" s="2">
        <v>0.5545130293761911</v>
      </c>
      <c r="O12" s="2">
        <v>0.08617769624105241</v>
      </c>
      <c r="P12" s="2">
        <v>0.293560379208524</v>
      </c>
      <c r="Q12" s="2">
        <v>0.32108321379047927</v>
      </c>
      <c r="R12" s="2">
        <v>0.527433444097936</v>
      </c>
      <c r="S12" s="2">
        <v>0.00018943909613638278</v>
      </c>
      <c r="T12" s="2">
        <v>0.0003111857320177823</v>
      </c>
      <c r="U12" s="2">
        <v>0.08617769624105241</v>
      </c>
      <c r="V12" s="2">
        <v>0.293560379208524</v>
      </c>
      <c r="W12" s="2">
        <v>3.1144574273899703</v>
      </c>
      <c r="X12" s="2">
        <v>1.5524246137530893</v>
      </c>
      <c r="Y12" s="386">
        <v>0.0005899999999999999</v>
      </c>
      <c r="Z12" s="386">
        <v>0.0002940899156492584</v>
      </c>
      <c r="AA12" s="391">
        <v>0.0011836516027130828</v>
      </c>
      <c r="AB12" s="392">
        <v>0.00059</v>
      </c>
      <c r="AC12" s="393">
        <v>0.0005899999999999999</v>
      </c>
      <c r="AD12" s="392">
        <v>0.0002940899156492584</v>
      </c>
    </row>
    <row r="13" spans="1:30" ht="12.75">
      <c r="A13" s="181">
        <v>110</v>
      </c>
      <c r="B13" s="190" t="s">
        <v>224</v>
      </c>
      <c r="C13" s="2" t="s">
        <v>37</v>
      </c>
      <c r="D13" s="2" t="s">
        <v>359</v>
      </c>
      <c r="E13" s="2">
        <v>0.00084</v>
      </c>
      <c r="F13" s="2" t="s">
        <v>382</v>
      </c>
      <c r="G13" s="2" t="s">
        <v>383</v>
      </c>
      <c r="H13" s="2">
        <v>0.001159</v>
      </c>
      <c r="I13" s="2" t="s">
        <v>382</v>
      </c>
      <c r="J13" s="2" t="s">
        <v>384</v>
      </c>
      <c r="K13" s="2">
        <v>0.00084</v>
      </c>
      <c r="L13" s="2">
        <v>0.6</v>
      </c>
      <c r="M13" s="2">
        <v>0.30748469974796055</v>
      </c>
      <c r="N13" s="2">
        <v>0.5545130293761911</v>
      </c>
      <c r="O13" s="2">
        <v>0.08617769624105241</v>
      </c>
      <c r="P13" s="2">
        <v>0.293560379208524</v>
      </c>
      <c r="Q13" s="2">
        <v>0.32108321379047927</v>
      </c>
      <c r="R13" s="2">
        <v>0.527433444097936</v>
      </c>
      <c r="S13" s="2" t="s">
        <v>382</v>
      </c>
      <c r="T13" s="2" t="s">
        <v>383</v>
      </c>
      <c r="U13" s="2">
        <v>0.08617769624105241</v>
      </c>
      <c r="V13" s="2">
        <v>0.293560379208524</v>
      </c>
      <c r="W13" s="2">
        <v>3.1144574273899703</v>
      </c>
      <c r="X13" s="2">
        <v>1.5524246137530893</v>
      </c>
      <c r="Y13" s="386" t="s">
        <v>382</v>
      </c>
      <c r="Z13" s="386" t="s">
        <v>383</v>
      </c>
      <c r="AA13" s="391">
        <v>0.0016851988919982875</v>
      </c>
      <c r="AB13" s="392">
        <v>0.00084</v>
      </c>
      <c r="AC13" s="393">
        <v>0.0016851988919982875</v>
      </c>
      <c r="AD13" s="392">
        <v>0.00084</v>
      </c>
    </row>
    <row r="14" spans="1:30" ht="12.75">
      <c r="A14" s="181">
        <v>111</v>
      </c>
      <c r="B14" s="189" t="s">
        <v>244</v>
      </c>
      <c r="C14" s="2" t="s">
        <v>37</v>
      </c>
      <c r="D14" s="2">
        <v>0.0019</v>
      </c>
      <c r="E14" s="2">
        <v>0.00014</v>
      </c>
      <c r="F14" s="2">
        <v>0.24</v>
      </c>
      <c r="G14" s="2">
        <v>0.0019</v>
      </c>
      <c r="H14" s="2">
        <v>0.000237</v>
      </c>
      <c r="I14" s="2">
        <v>0.24</v>
      </c>
      <c r="J14" s="2">
        <v>0.0019</v>
      </c>
      <c r="K14" s="2">
        <v>0.00014</v>
      </c>
      <c r="L14" s="2">
        <v>0.6</v>
      </c>
      <c r="M14" s="2">
        <v>0.30748469974796055</v>
      </c>
      <c r="N14" s="2">
        <v>0.5545130293761911</v>
      </c>
      <c r="O14" s="2">
        <v>0.08617769624105241</v>
      </c>
      <c r="P14" s="2">
        <v>0.293560379208524</v>
      </c>
      <c r="Q14" s="2">
        <v>0.32108321379047927</v>
      </c>
      <c r="R14" s="2">
        <v>0.527433444097936</v>
      </c>
      <c r="S14" s="2">
        <v>0.07705997130971502</v>
      </c>
      <c r="T14" s="2">
        <v>0.0010021235437860784</v>
      </c>
      <c r="U14" s="2">
        <v>0.08617769624105241</v>
      </c>
      <c r="V14" s="2">
        <v>0.293560379208524</v>
      </c>
      <c r="W14" s="2">
        <v>3.1144574273899703</v>
      </c>
      <c r="X14" s="2">
        <v>1.5524246137530893</v>
      </c>
      <c r="Y14" s="386">
        <v>0.00312107111410691</v>
      </c>
      <c r="Z14" s="386">
        <v>0.0015557212553949798</v>
      </c>
      <c r="AA14" s="391">
        <v>0.0002808664819997145</v>
      </c>
      <c r="AB14" s="392">
        <v>0.00014</v>
      </c>
      <c r="AC14" s="393">
        <v>0.0002808664819997145</v>
      </c>
      <c r="AD14" s="392">
        <v>0.00014</v>
      </c>
    </row>
    <row r="15" spans="1:30" ht="12.75">
      <c r="A15" s="181">
        <v>118</v>
      </c>
      <c r="B15" s="190" t="s">
        <v>226</v>
      </c>
      <c r="C15" s="2" t="s">
        <v>37</v>
      </c>
      <c r="D15" s="2">
        <v>0.0036</v>
      </c>
      <c r="E15" s="2">
        <v>0.00011</v>
      </c>
      <c r="F15" s="2">
        <v>0.053</v>
      </c>
      <c r="G15" s="2">
        <v>0.0036</v>
      </c>
      <c r="H15" s="2">
        <v>0.000121</v>
      </c>
      <c r="I15" s="2">
        <v>0.053</v>
      </c>
      <c r="J15" s="2">
        <v>0.0036</v>
      </c>
      <c r="K15" s="2">
        <v>0.00011</v>
      </c>
      <c r="L15" s="2">
        <v>0.6</v>
      </c>
      <c r="M15" s="2">
        <v>0.30748469974796055</v>
      </c>
      <c r="N15" s="2">
        <v>0.5545130293761911</v>
      </c>
      <c r="O15" s="2">
        <v>0.08617769624105241</v>
      </c>
      <c r="P15" s="2">
        <v>0.293560379208524</v>
      </c>
      <c r="Q15" s="2">
        <v>0.32108321379047927</v>
      </c>
      <c r="R15" s="2">
        <v>0.527433444097936</v>
      </c>
      <c r="S15" s="2">
        <v>0.0170174103308954</v>
      </c>
      <c r="T15" s="2">
        <v>0.0018987603987525696</v>
      </c>
      <c r="U15" s="2">
        <v>0.08617769624105241</v>
      </c>
      <c r="V15" s="2">
        <v>0.293560379208524</v>
      </c>
      <c r="W15" s="2">
        <v>3.1144574273899703</v>
      </c>
      <c r="X15" s="2">
        <v>1.5524246137530893</v>
      </c>
      <c r="Y15" s="386">
        <v>0.005913608426728882</v>
      </c>
      <c r="Z15" s="386">
        <v>0.0029476823786431195</v>
      </c>
      <c r="AA15" s="391">
        <v>0.00022068080728549</v>
      </c>
      <c r="AB15" s="392">
        <v>0.00011</v>
      </c>
      <c r="AC15" s="393">
        <v>0.00022068080728549</v>
      </c>
      <c r="AD15" s="392">
        <v>0.00011</v>
      </c>
    </row>
    <row r="16" ht="12.75">
      <c r="K16" s="2" t="s">
        <v>359</v>
      </c>
    </row>
  </sheetData>
  <mergeCells count="2">
    <mergeCell ref="A5:A6"/>
    <mergeCell ref="B5:B6"/>
  </mergeCells>
  <printOptions gridLines="1"/>
  <pageMargins left="0.2" right="0.2" top="0.81" bottom="0.45" header="0.24" footer="0.19"/>
  <pageSetup horizontalDpi="600" verticalDpi="600" orientation="landscape" pageOrder="overThenDown" r:id="rId2"/>
  <headerFooter alignWithMargins="0">
    <oddHeader>&amp;LNovato Sanitary District
NPDES Permit Reissuance
No. CA0037958&amp;CWQBEL Calculations&amp;RR2-2004-0093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F19" sqref="F19"/>
    </sheetView>
  </sheetViews>
  <sheetFormatPr defaultColWidth="9.140625" defaultRowHeight="12.75"/>
  <sheetData>
    <row r="1" spans="1:8" ht="12.75">
      <c r="A1" s="332" t="s">
        <v>339</v>
      </c>
      <c r="B1" s="333"/>
      <c r="C1" s="333"/>
      <c r="D1" s="334"/>
      <c r="E1" s="333"/>
      <c r="F1" s="335"/>
      <c r="G1" s="333"/>
      <c r="H1" s="333"/>
    </row>
    <row r="2" spans="1:8" ht="51">
      <c r="A2" s="336" t="s">
        <v>340</v>
      </c>
      <c r="B2" s="336" t="s">
        <v>341</v>
      </c>
      <c r="C2" s="337" t="s">
        <v>342</v>
      </c>
      <c r="D2" s="336" t="s">
        <v>363</v>
      </c>
      <c r="E2" s="338" t="s">
        <v>364</v>
      </c>
      <c r="F2" s="400" t="s">
        <v>365</v>
      </c>
      <c r="G2" s="339"/>
      <c r="H2" s="339"/>
    </row>
    <row r="3" spans="1:8" ht="12.75">
      <c r="A3" s="340">
        <v>36284</v>
      </c>
      <c r="B3" s="341">
        <v>5.9</v>
      </c>
      <c r="C3" s="342">
        <v>0.015563898305084744</v>
      </c>
      <c r="D3" s="343">
        <v>0.347565195</v>
      </c>
      <c r="E3" s="344"/>
      <c r="F3" s="401"/>
      <c r="G3" s="333"/>
      <c r="H3" s="333"/>
    </row>
    <row r="4" spans="1:8" ht="12.75">
      <c r="A4" s="340">
        <v>36312</v>
      </c>
      <c r="B4" s="341">
        <v>5.595</v>
      </c>
      <c r="C4" s="342">
        <v>0.022203753283272086</v>
      </c>
      <c r="D4" s="343">
        <v>0.4702105485613492</v>
      </c>
      <c r="E4" s="344"/>
      <c r="F4" s="401"/>
      <c r="G4" s="333"/>
      <c r="H4" s="333"/>
    </row>
    <row r="5" spans="1:8" ht="12.75">
      <c r="A5" s="340">
        <v>36347</v>
      </c>
      <c r="B5" s="341">
        <v>5.45</v>
      </c>
      <c r="C5" s="342">
        <v>0.021468532110091747</v>
      </c>
      <c r="D5" s="343">
        <v>0.44285824750000014</v>
      </c>
      <c r="E5" s="344"/>
      <c r="F5" s="401"/>
      <c r="G5" s="333"/>
      <c r="H5" s="333"/>
    </row>
    <row r="6" spans="1:8" ht="12.75">
      <c r="A6" s="340">
        <v>36410</v>
      </c>
      <c r="B6" s="341">
        <v>5.33</v>
      </c>
      <c r="C6" s="342">
        <v>0.018485528772533823</v>
      </c>
      <c r="D6" s="343">
        <v>0.372927981733536</v>
      </c>
      <c r="E6" s="344"/>
      <c r="F6" s="401"/>
      <c r="G6" s="333"/>
      <c r="H6" s="333"/>
    </row>
    <row r="7" spans="1:8" ht="12.75">
      <c r="A7" s="340">
        <v>36438</v>
      </c>
      <c r="B7" s="341">
        <v>5.17</v>
      </c>
      <c r="C7" s="342">
        <v>0.012795326498682478</v>
      </c>
      <c r="D7" s="343">
        <v>0.2503847068231431</v>
      </c>
      <c r="E7" s="344"/>
      <c r="F7" s="401"/>
      <c r="G7" s="333"/>
      <c r="H7" s="333"/>
    </row>
    <row r="8" spans="1:8" ht="12.75">
      <c r="A8" s="340">
        <v>36466</v>
      </c>
      <c r="B8" s="341">
        <v>5.325</v>
      </c>
      <c r="C8" s="342">
        <v>0.014115755295645606</v>
      </c>
      <c r="D8" s="343">
        <v>0.2845048124531491</v>
      </c>
      <c r="E8" s="344"/>
      <c r="F8" s="401"/>
      <c r="G8" s="333"/>
      <c r="H8" s="333"/>
    </row>
    <row r="9" spans="1:8" ht="12.75">
      <c r="A9" s="340">
        <v>36495</v>
      </c>
      <c r="B9" s="341">
        <v>5.55</v>
      </c>
      <c r="C9" s="342">
        <v>0.014946962264150942</v>
      </c>
      <c r="D9" s="343">
        <v>0.3139870995424528</v>
      </c>
      <c r="E9" s="344"/>
      <c r="F9" s="401"/>
      <c r="G9" s="333"/>
      <c r="H9" s="333"/>
    </row>
    <row r="10" spans="1:8" ht="12.75">
      <c r="A10" s="340">
        <v>36529</v>
      </c>
      <c r="B10" s="341">
        <v>5.835</v>
      </c>
      <c r="C10" s="342">
        <v>0.019717309648272112</v>
      </c>
      <c r="D10" s="343">
        <v>0.43546614930417255</v>
      </c>
      <c r="E10" s="344"/>
      <c r="F10" s="401"/>
      <c r="G10" s="333"/>
      <c r="H10" s="333"/>
    </row>
    <row r="11" spans="1:8" ht="12.75">
      <c r="A11" s="340">
        <v>36557</v>
      </c>
      <c r="B11" s="341">
        <v>7.28</v>
      </c>
      <c r="C11" s="342">
        <v>0.008039999999999999</v>
      </c>
      <c r="D11" s="343">
        <v>0.22154059199999998</v>
      </c>
      <c r="E11" s="344"/>
      <c r="F11" s="401"/>
      <c r="G11" s="333"/>
      <c r="H11" s="333"/>
    </row>
    <row r="12" spans="1:8" ht="12.75">
      <c r="A12" s="340">
        <v>36586</v>
      </c>
      <c r="B12" s="341">
        <v>9.76</v>
      </c>
      <c r="C12" s="342">
        <v>0.043548373604981906</v>
      </c>
      <c r="D12" s="343">
        <v>1.6087465983657996</v>
      </c>
      <c r="E12" s="344"/>
      <c r="F12" s="401"/>
      <c r="G12" s="333"/>
      <c r="H12" s="333"/>
    </row>
    <row r="13" spans="1:8" ht="12.75">
      <c r="A13" s="340">
        <v>36620</v>
      </c>
      <c r="B13" s="341">
        <v>6.075</v>
      </c>
      <c r="C13" s="342">
        <v>0.02679555751253218</v>
      </c>
      <c r="D13" s="343">
        <v>0.616133699998476</v>
      </c>
      <c r="E13" s="344"/>
      <c r="F13" s="401"/>
      <c r="G13" s="333"/>
      <c r="H13" s="333"/>
    </row>
    <row r="14" spans="1:8" ht="12.75">
      <c r="A14" s="340">
        <v>36648</v>
      </c>
      <c r="B14" s="341">
        <v>5.735</v>
      </c>
      <c r="C14" s="342">
        <v>0.03280615363561719</v>
      </c>
      <c r="D14" s="343">
        <v>0.7121223568145015</v>
      </c>
      <c r="E14" s="344">
        <v>0.506370665674715</v>
      </c>
      <c r="F14" s="401">
        <v>-0.6804863370126469</v>
      </c>
      <c r="G14" s="333"/>
      <c r="H14" s="333"/>
    </row>
    <row r="15" spans="1:8" ht="12.75">
      <c r="A15" s="340">
        <v>36683</v>
      </c>
      <c r="B15" s="341">
        <v>5.57</v>
      </c>
      <c r="C15" s="342">
        <v>0.017387971274685814</v>
      </c>
      <c r="D15" s="343">
        <v>0.366581035</v>
      </c>
      <c r="E15" s="344">
        <v>0.5079553190080482</v>
      </c>
      <c r="F15" s="401">
        <v>-0.6773617899804638</v>
      </c>
      <c r="G15" s="333"/>
      <c r="H15" s="333"/>
    </row>
    <row r="16" spans="1:8" ht="12.75">
      <c r="A16" s="340">
        <v>36712</v>
      </c>
      <c r="B16" s="341">
        <v>5.46</v>
      </c>
      <c r="C16" s="342">
        <v>0.019850238526570047</v>
      </c>
      <c r="D16" s="343">
        <v>0.41022701441394926</v>
      </c>
      <c r="E16" s="344">
        <v>0.5029566911624316</v>
      </c>
      <c r="F16" s="401">
        <v>-0.6872512136580321</v>
      </c>
      <c r="G16" s="333"/>
      <c r="H16" s="333"/>
    </row>
    <row r="17" spans="1:8" ht="12.75">
      <c r="A17" s="340">
        <v>36740</v>
      </c>
      <c r="B17" s="341">
        <v>5.28</v>
      </c>
      <c r="C17" s="342">
        <v>0.02442234848484849</v>
      </c>
      <c r="D17" s="343">
        <v>0.48807575000000014</v>
      </c>
      <c r="E17" s="344">
        <v>0.5067248163707649</v>
      </c>
      <c r="F17" s="401">
        <v>-0.6797871912425745</v>
      </c>
      <c r="G17" s="333"/>
      <c r="H17" s="333"/>
    </row>
    <row r="18" spans="1:8" ht="12.75">
      <c r="A18" s="340">
        <v>36775</v>
      </c>
      <c r="B18" s="341">
        <v>5.305</v>
      </c>
      <c r="C18" s="342">
        <v>0.01848850741759609</v>
      </c>
      <c r="D18" s="343">
        <v>0.37123859805356435</v>
      </c>
      <c r="E18" s="344">
        <v>0.506584034397434</v>
      </c>
      <c r="F18" s="401">
        <v>-0.68006505711561</v>
      </c>
      <c r="G18" s="333"/>
      <c r="H18" s="333"/>
    </row>
    <row r="19" spans="1:8" ht="12.75">
      <c r="A19" s="340">
        <v>36803</v>
      </c>
      <c r="B19" s="341">
        <v>5.325</v>
      </c>
      <c r="C19" s="342">
        <v>0.010501721947776993</v>
      </c>
      <c r="D19" s="343">
        <v>0.21166351857268878</v>
      </c>
      <c r="E19" s="344">
        <v>0.5033572687098962</v>
      </c>
      <c r="F19" s="401">
        <v>-0.6864550852436488</v>
      </c>
      <c r="G19" s="333"/>
      <c r="H19" s="333"/>
    </row>
    <row r="20" spans="1:8" ht="12.75">
      <c r="A20" s="340">
        <v>36837</v>
      </c>
      <c r="B20" s="341">
        <v>0</v>
      </c>
      <c r="C20" s="342">
        <v>0</v>
      </c>
      <c r="D20" s="343">
        <v>0</v>
      </c>
      <c r="E20" s="344">
        <v>0.47964853433880034</v>
      </c>
      <c r="F20" s="401">
        <v>-0.7347016634117882</v>
      </c>
      <c r="G20" s="333"/>
      <c r="H20" s="333"/>
    </row>
    <row r="21" spans="1:8" ht="12.75">
      <c r="A21" s="340">
        <v>36873</v>
      </c>
      <c r="B21" s="341">
        <v>5.21</v>
      </c>
      <c r="C21" s="342">
        <v>0.10076913627639156</v>
      </c>
      <c r="D21" s="343">
        <v>1.987152252</v>
      </c>
      <c r="E21" s="344">
        <v>0.6190789637102626</v>
      </c>
      <c r="F21" s="401">
        <v>-0.47952244785791925</v>
      </c>
      <c r="G21" s="333"/>
      <c r="H21" s="333"/>
    </row>
    <row r="22" spans="1:8" ht="12.75">
      <c r="A22" s="340">
        <v>36900</v>
      </c>
      <c r="B22" s="341">
        <v>6.19</v>
      </c>
      <c r="C22" s="342">
        <v>0.012878029079159938</v>
      </c>
      <c r="D22" s="343">
        <v>0.3017212750000001</v>
      </c>
      <c r="E22" s="344">
        <v>0.6079335575182482</v>
      </c>
      <c r="F22" s="401">
        <v>-0.49768968338512587</v>
      </c>
      <c r="G22" s="333"/>
      <c r="H22" s="333"/>
    </row>
    <row r="23" spans="1:8" ht="12.75">
      <c r="A23" s="340">
        <v>36935</v>
      </c>
      <c r="B23" s="341">
        <v>8.75</v>
      </c>
      <c r="C23" s="342">
        <v>0.014842400000000002</v>
      </c>
      <c r="D23" s="343">
        <v>0.49156173500000006</v>
      </c>
      <c r="E23" s="344">
        <v>0.6304353194349149</v>
      </c>
      <c r="F23" s="401">
        <v>-0.46134471498553226</v>
      </c>
      <c r="G23" s="333"/>
      <c r="H23" s="333"/>
    </row>
    <row r="24" spans="1:9" ht="12.75">
      <c r="A24" s="340">
        <v>36956</v>
      </c>
      <c r="B24" s="341">
        <v>7.915</v>
      </c>
      <c r="C24" s="342">
        <v>0.017570799738847294</v>
      </c>
      <c r="D24" s="343">
        <v>0.5263908505463155</v>
      </c>
      <c r="E24" s="344">
        <v>0.5402390071166246</v>
      </c>
      <c r="F24" s="401">
        <v>-0.6157436315733318</v>
      </c>
      <c r="G24" s="333"/>
      <c r="H24" s="333"/>
      <c r="I24" s="396"/>
    </row>
    <row r="25" spans="1:9" ht="12.75">
      <c r="A25" s="340">
        <v>36984</v>
      </c>
      <c r="B25" s="341">
        <v>5.57</v>
      </c>
      <c r="C25" s="342">
        <v>0.017293869526535666</v>
      </c>
      <c r="D25" s="343">
        <v>0.36459713959971185</v>
      </c>
      <c r="E25" s="344">
        <v>0.5192776270833943</v>
      </c>
      <c r="F25" s="401">
        <v>-0.6553166118957072</v>
      </c>
      <c r="G25" s="333"/>
      <c r="H25" s="333"/>
      <c r="I25" s="396"/>
    </row>
    <row r="26" spans="1:9" ht="12.75">
      <c r="A26" s="340">
        <v>37012</v>
      </c>
      <c r="B26" s="341">
        <v>5.58</v>
      </c>
      <c r="C26" s="342">
        <v>0.021988171568611665</v>
      </c>
      <c r="D26" s="343">
        <v>0.46439677998054896</v>
      </c>
      <c r="E26" s="344">
        <v>0.4986338290138983</v>
      </c>
      <c r="F26" s="401">
        <v>-0.6958832621920483</v>
      </c>
      <c r="G26" s="333"/>
      <c r="H26" s="333"/>
      <c r="I26" s="396"/>
    </row>
    <row r="27" spans="1:9" ht="12.75">
      <c r="A27" s="340">
        <v>37047</v>
      </c>
      <c r="B27" s="341">
        <v>5.42</v>
      </c>
      <c r="C27" s="342">
        <v>0.01978380793518408</v>
      </c>
      <c r="D27" s="343">
        <v>0.40585888464792086</v>
      </c>
      <c r="E27" s="344">
        <v>0.501906983151225</v>
      </c>
      <c r="F27" s="401">
        <v>-0.6893404689866294</v>
      </c>
      <c r="G27" s="333"/>
      <c r="H27" s="333"/>
      <c r="I27" s="396"/>
    </row>
    <row r="28" spans="1:9" ht="12.75">
      <c r="A28" s="340">
        <v>37074</v>
      </c>
      <c r="B28" s="341">
        <v>5.12</v>
      </c>
      <c r="C28" s="342">
        <v>0.019535892619909293</v>
      </c>
      <c r="D28" s="343">
        <v>0.3785899702597462</v>
      </c>
      <c r="E28" s="344">
        <v>0.4992705628050414</v>
      </c>
      <c r="F28" s="401">
        <v>-0.6946071201432202</v>
      </c>
      <c r="G28" s="333"/>
      <c r="H28" s="333"/>
      <c r="I28" s="396"/>
    </row>
    <row r="29" spans="1:9" ht="12.75">
      <c r="A29" s="340">
        <v>37110</v>
      </c>
      <c r="B29" s="341">
        <v>5.045</v>
      </c>
      <c r="C29" s="342">
        <v>0.02276042821752979</v>
      </c>
      <c r="D29" s="343">
        <v>0.434617773952902</v>
      </c>
      <c r="E29" s="344">
        <v>0.49481573146778324</v>
      </c>
      <c r="F29" s="401">
        <v>-0.7035698453803187</v>
      </c>
      <c r="G29" s="333"/>
      <c r="H29" s="333"/>
      <c r="I29" s="396"/>
    </row>
    <row r="30" spans="1:9" ht="12.75">
      <c r="A30" s="340">
        <v>37138</v>
      </c>
      <c r="B30" s="341">
        <v>5.235</v>
      </c>
      <c r="C30" s="342">
        <v>0.02588434788320209</v>
      </c>
      <c r="D30" s="343">
        <v>0.5128847640230108</v>
      </c>
      <c r="E30" s="344">
        <v>0.5066195786319038</v>
      </c>
      <c r="F30" s="401">
        <v>-0.6799948950395432</v>
      </c>
      <c r="G30" s="333"/>
      <c r="H30" s="333"/>
      <c r="I30" s="396"/>
    </row>
    <row r="31" spans="1:9" ht="12.75">
      <c r="A31" s="340">
        <v>37166</v>
      </c>
      <c r="B31" s="341">
        <v>5.045</v>
      </c>
      <c r="C31" s="342">
        <v>0.015648348472336912</v>
      </c>
      <c r="D31" s="343">
        <v>0.2988102997925269</v>
      </c>
      <c r="E31" s="344">
        <v>0.5138818104002236</v>
      </c>
      <c r="F31" s="401">
        <v>-0.6657619808230197</v>
      </c>
      <c r="G31" s="333"/>
      <c r="H31" s="333"/>
      <c r="I31" s="396"/>
    </row>
    <row r="32" spans="1:9" ht="12.75">
      <c r="A32" s="340">
        <v>37201</v>
      </c>
      <c r="B32" s="341">
        <v>5.145</v>
      </c>
      <c r="C32" s="342">
        <v>0.012241723981558462</v>
      </c>
      <c r="D32" s="343">
        <v>0.23839319051517274</v>
      </c>
      <c r="E32" s="344">
        <v>0.5337479096098213</v>
      </c>
      <c r="F32" s="401">
        <v>-0.6278316308688524</v>
      </c>
      <c r="G32" s="333"/>
      <c r="H32" s="333"/>
      <c r="I32" s="396"/>
    </row>
    <row r="33" spans="1:9" ht="12.75">
      <c r="A33" s="340">
        <v>37229</v>
      </c>
      <c r="B33" s="341">
        <v>8.965</v>
      </c>
      <c r="C33" s="342">
        <v>0.0202705743109538</v>
      </c>
      <c r="D33" s="343">
        <v>0.6878317695707976</v>
      </c>
      <c r="E33" s="344">
        <v>0.4254712027407211</v>
      </c>
      <c r="F33" s="401">
        <v>-0.8545580118942134</v>
      </c>
      <c r="G33" s="333"/>
      <c r="H33" s="333"/>
      <c r="I33" s="396"/>
    </row>
    <row r="34" spans="1:9" ht="12.75">
      <c r="A34" s="340">
        <v>37258</v>
      </c>
      <c r="B34" s="341">
        <v>13.85</v>
      </c>
      <c r="C34" s="342">
        <v>0.017131357723904637</v>
      </c>
      <c r="D34" s="343">
        <v>0.8980643174419599</v>
      </c>
      <c r="E34" s="344">
        <v>0.47516645627755105</v>
      </c>
      <c r="F34" s="401">
        <v>-0.7440901020667144</v>
      </c>
      <c r="G34" s="333"/>
      <c r="H34" s="333"/>
      <c r="I34" s="396"/>
    </row>
    <row r="35" spans="1:9" ht="12.75">
      <c r="A35" s="340">
        <v>37292</v>
      </c>
      <c r="B35" s="341">
        <v>6.19</v>
      </c>
      <c r="C35" s="342">
        <v>0.01700242326332795</v>
      </c>
      <c r="D35" s="343">
        <v>0.398352325</v>
      </c>
      <c r="E35" s="344">
        <v>0.4673990054442178</v>
      </c>
      <c r="F35" s="401">
        <v>-0.7605719847268453</v>
      </c>
      <c r="G35" s="333"/>
      <c r="H35" s="333"/>
      <c r="I35" s="396"/>
    </row>
    <row r="36" spans="1:9" ht="12.75">
      <c r="A36" s="340">
        <v>37320</v>
      </c>
      <c r="B36" s="341">
        <v>6.425</v>
      </c>
      <c r="C36" s="342">
        <v>0.04642583512852255</v>
      </c>
      <c r="D36" s="343">
        <v>1.1290124748023669</v>
      </c>
      <c r="E36" s="344">
        <v>0.5721209749340782</v>
      </c>
      <c r="F36" s="401">
        <v>-0.5584048153241807</v>
      </c>
      <c r="G36" s="333"/>
      <c r="H36" s="333"/>
      <c r="I36" s="396"/>
    </row>
    <row r="37" spans="1:9" ht="12.75">
      <c r="A37" s="340">
        <v>37355</v>
      </c>
      <c r="B37" s="341">
        <v>5.51</v>
      </c>
      <c r="C37" s="342">
        <v>0.026631578947368423</v>
      </c>
      <c r="D37" s="343">
        <v>0.5554109</v>
      </c>
      <c r="E37" s="344">
        <v>0.5299875469994464</v>
      </c>
      <c r="F37" s="401">
        <v>-0.6349017689394698</v>
      </c>
      <c r="G37" s="333"/>
      <c r="H37" s="333"/>
      <c r="I37" s="396"/>
    </row>
    <row r="38" spans="1:9" ht="12.75">
      <c r="A38" s="340">
        <v>37742</v>
      </c>
      <c r="B38" s="341">
        <v>6.7</v>
      </c>
      <c r="C38" s="342">
        <v>0.0136985074626866</v>
      </c>
      <c r="D38" s="343">
        <v>0.34738730000000084</v>
      </c>
      <c r="E38" s="344">
        <v>0.5192376909995073</v>
      </c>
      <c r="F38" s="401">
        <v>-0.6553935218520868</v>
      </c>
      <c r="G38" s="333"/>
      <c r="H38" s="333"/>
      <c r="I38" s="396"/>
    </row>
    <row r="39" spans="1:9" ht="12.75">
      <c r="A39" s="340">
        <v>37926</v>
      </c>
      <c r="B39" s="341">
        <v>4.83</v>
      </c>
      <c r="C39" s="342">
        <v>0.0110521739130435</v>
      </c>
      <c r="D39" s="343">
        <v>0.2020508700000004</v>
      </c>
      <c r="E39" s="344">
        <v>0.4988348315269274</v>
      </c>
      <c r="F39" s="401">
        <v>-0.6954802369668932</v>
      </c>
      <c r="G39" s="333"/>
      <c r="H39" s="333"/>
      <c r="I39" s="396"/>
    </row>
    <row r="40" spans="1:8" ht="12.75">
      <c r="A40" s="345" t="s">
        <v>343</v>
      </c>
      <c r="B40" s="346">
        <v>6.017297297297296</v>
      </c>
      <c r="C40" s="347">
        <v>0.02147425255760584</v>
      </c>
      <c r="D40" s="348"/>
      <c r="E40" s="363"/>
      <c r="F40" s="335"/>
      <c r="G40" s="333"/>
      <c r="H40" s="333"/>
    </row>
    <row r="41" spans="1:8" ht="12.75">
      <c r="A41" s="345"/>
      <c r="B41" s="346"/>
      <c r="C41" s="347"/>
      <c r="D41" s="348"/>
      <c r="E41" s="363"/>
      <c r="F41" s="335"/>
      <c r="G41" s="333"/>
      <c r="H41" s="333"/>
    </row>
    <row r="42" spans="1:8" ht="12.75">
      <c r="A42" s="399" t="s">
        <v>375</v>
      </c>
      <c r="B42" s="346"/>
      <c r="C42" s="347"/>
      <c r="D42" s="348"/>
      <c r="E42" s="363"/>
      <c r="F42" s="335"/>
      <c r="G42" s="333"/>
      <c r="H42" s="333"/>
    </row>
    <row r="43" spans="1:8" ht="12.75">
      <c r="A43" s="345"/>
      <c r="B43" s="346"/>
      <c r="C43" s="347"/>
      <c r="D43" s="348"/>
      <c r="E43" s="363"/>
      <c r="F43" s="335"/>
      <c r="G43" s="333"/>
      <c r="H43" s="333"/>
    </row>
    <row r="44" spans="1:8" ht="12.75">
      <c r="A44" s="349"/>
      <c r="C44" s="351"/>
      <c r="D44" s="375" t="s">
        <v>376</v>
      </c>
      <c r="E44" s="397">
        <v>26</v>
      </c>
      <c r="F44" s="352"/>
      <c r="G44" s="334"/>
      <c r="H44" s="334"/>
    </row>
    <row r="45" spans="1:8" ht="14.25">
      <c r="A45" s="349"/>
      <c r="C45" s="353"/>
      <c r="D45" s="376" t="s">
        <v>366</v>
      </c>
      <c r="E45" s="359">
        <v>0.6304353194349149</v>
      </c>
      <c r="F45" s="354" t="s">
        <v>367</v>
      </c>
      <c r="G45" s="334"/>
      <c r="H45" s="334"/>
    </row>
    <row r="46" spans="1:8" ht="14.25">
      <c r="A46" s="355"/>
      <c r="C46" s="356"/>
      <c r="D46" s="376" t="s">
        <v>366</v>
      </c>
      <c r="E46" s="359">
        <v>0.01917784241721011</v>
      </c>
      <c r="F46" s="354" t="s">
        <v>368</v>
      </c>
      <c r="G46" s="353"/>
      <c r="H46" s="353"/>
    </row>
    <row r="47" spans="1:8" ht="14.25">
      <c r="A47" s="355"/>
      <c r="C47" s="357"/>
      <c r="D47" s="375" t="s">
        <v>369</v>
      </c>
      <c r="E47" s="359">
        <v>0.5179867660972263</v>
      </c>
      <c r="F47" s="354" t="s">
        <v>344</v>
      </c>
      <c r="G47" s="359">
        <v>0.015757157424677624</v>
      </c>
      <c r="H47" s="353" t="s">
        <v>370</v>
      </c>
    </row>
    <row r="48" spans="1:8" ht="14.25">
      <c r="A48" s="355"/>
      <c r="C48" s="358"/>
      <c r="D48" s="375" t="s">
        <v>374</v>
      </c>
      <c r="E48" s="359" t="s">
        <v>371</v>
      </c>
      <c r="F48" s="354" t="s">
        <v>372</v>
      </c>
      <c r="G48" s="353"/>
      <c r="H48" s="353"/>
    </row>
    <row r="49" spans="1:8" ht="14.25">
      <c r="A49" s="355"/>
      <c r="C49" s="358"/>
      <c r="D49" s="375" t="s">
        <v>345</v>
      </c>
      <c r="E49" s="359">
        <v>0.08551765147405856</v>
      </c>
      <c r="F49" s="354"/>
      <c r="G49" s="353"/>
      <c r="H49" s="353"/>
    </row>
    <row r="50" spans="1:8" ht="14.25">
      <c r="A50" s="333"/>
      <c r="C50" s="353"/>
      <c r="D50" s="376" t="s">
        <v>346</v>
      </c>
      <c r="E50" s="359">
        <v>-0.6613890412525544</v>
      </c>
      <c r="F50" s="354"/>
      <c r="G50" s="333"/>
      <c r="H50" s="333"/>
    </row>
    <row r="51" spans="1:8" ht="14.25">
      <c r="A51" s="333"/>
      <c r="C51" s="353"/>
      <c r="D51" s="376" t="s">
        <v>347</v>
      </c>
      <c r="E51" s="359">
        <v>-0.4048360868303787</v>
      </c>
      <c r="F51" s="354"/>
      <c r="G51" s="333"/>
      <c r="H51" s="333"/>
    </row>
    <row r="52" spans="1:8" ht="14.25">
      <c r="A52" s="333"/>
      <c r="C52" s="353"/>
      <c r="D52" s="376" t="s">
        <v>348</v>
      </c>
      <c r="E52" s="359">
        <v>0.6670861461021045</v>
      </c>
      <c r="F52" s="354" t="s">
        <v>344</v>
      </c>
      <c r="G52" s="333"/>
      <c r="H52" s="333"/>
    </row>
    <row r="53" spans="1:8" ht="14.25">
      <c r="A53" s="349"/>
      <c r="C53" s="361"/>
      <c r="D53" s="375" t="s">
        <v>377</v>
      </c>
      <c r="E53" s="359">
        <v>0.02029276056442602</v>
      </c>
      <c r="F53" s="354" t="s">
        <v>349</v>
      </c>
      <c r="G53" s="363"/>
      <c r="H53" s="353"/>
    </row>
    <row r="54" spans="1:8" ht="15" thickBot="1">
      <c r="A54" s="349"/>
      <c r="B54" s="350"/>
      <c r="C54" s="361"/>
      <c r="D54" s="362"/>
      <c r="E54" s="359"/>
      <c r="F54" s="354"/>
      <c r="G54" s="363"/>
      <c r="H54" s="353"/>
    </row>
    <row r="55" spans="1:8" ht="15" thickBot="1">
      <c r="A55" s="402"/>
      <c r="B55" s="403"/>
      <c r="C55" s="404"/>
      <c r="D55" s="398" t="s">
        <v>373</v>
      </c>
      <c r="E55" s="364">
        <v>0.02029276056442602</v>
      </c>
      <c r="F55" s="365">
        <v>1</v>
      </c>
      <c r="G55" s="366"/>
      <c r="H55" s="353"/>
    </row>
    <row r="56" spans="1:8" ht="15">
      <c r="A56" s="349"/>
      <c r="B56" s="354"/>
      <c r="C56" s="367"/>
      <c r="D56" s="368"/>
      <c r="E56" s="369"/>
      <c r="F56" s="354"/>
      <c r="G56" s="366"/>
      <c r="H56" s="353"/>
    </row>
    <row r="57" spans="1:8" ht="12.75">
      <c r="A57" s="349"/>
      <c r="B57" s="370"/>
      <c r="C57" s="360"/>
      <c r="D57" s="334"/>
      <c r="E57" s="371"/>
      <c r="F57" s="359"/>
      <c r="G57" s="360"/>
      <c r="H57" s="372"/>
    </row>
    <row r="58" spans="1:8" ht="12.75">
      <c r="A58" s="349" t="s">
        <v>22</v>
      </c>
      <c r="B58" s="373"/>
      <c r="C58" s="360"/>
      <c r="D58" s="334"/>
      <c r="E58" s="333"/>
      <c r="F58" s="335"/>
      <c r="G58" s="333"/>
      <c r="H58" s="333"/>
    </row>
    <row r="59" spans="1:8" ht="13.5">
      <c r="A59" s="333" t="s">
        <v>350</v>
      </c>
      <c r="B59" s="333"/>
      <c r="C59" s="333"/>
      <c r="D59" s="333"/>
      <c r="E59" s="333"/>
      <c r="F59" s="352"/>
      <c r="G59" s="374"/>
      <c r="H59" s="333"/>
    </row>
    <row r="60" spans="1:8" ht="13.5">
      <c r="A60" s="333" t="s">
        <v>378</v>
      </c>
      <c r="B60" s="333"/>
      <c r="C60" s="333"/>
      <c r="D60" s="333"/>
      <c r="E60" s="333"/>
      <c r="F60" s="352"/>
      <c r="G60" s="374"/>
      <c r="H60" s="333"/>
    </row>
    <row r="61" spans="1:8" ht="13.5">
      <c r="A61" s="333" t="s">
        <v>379</v>
      </c>
      <c r="C61" s="333"/>
      <c r="D61" s="333"/>
      <c r="E61" s="333"/>
      <c r="F61" s="352"/>
      <c r="G61" s="374"/>
      <c r="H61" s="333"/>
    </row>
    <row r="62" ht="12.75">
      <c r="A62" s="333" t="s">
        <v>380</v>
      </c>
    </row>
  </sheetData>
  <printOptions/>
  <pageMargins left="0.75" right="0.75" top="0.82" bottom="0.44" header="0.17" footer="0.21"/>
  <pageSetup fitToHeight="1" fitToWidth="1" horizontalDpi="1200" verticalDpi="1200" orientation="portrait" scale="84" r:id="rId1"/>
  <headerFooter alignWithMargins="0">
    <oddHeader>&amp;LNovato Sanitary District
NPDES Permit Reissuance
No. CA0037958&amp;CMercury Mass Limit Calculations&amp;RR2-2004-0093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" sqref="F2:H20"/>
    </sheetView>
  </sheetViews>
  <sheetFormatPr defaultColWidth="9.140625" defaultRowHeight="12.75"/>
  <cols>
    <col min="1" max="1" width="31.7109375" style="0" bestFit="1" customWidth="1"/>
    <col min="2" max="2" width="11.140625" style="0" bestFit="1" customWidth="1"/>
    <col min="3" max="3" width="12.7109375" style="0" bestFit="1" customWidth="1"/>
    <col min="4" max="4" width="6.57421875" style="0" bestFit="1" customWidth="1"/>
    <col min="5" max="5" width="5.421875" style="0" bestFit="1" customWidth="1"/>
  </cols>
  <sheetData>
    <row r="1" spans="1:5" ht="12.75">
      <c r="A1" s="448" t="s">
        <v>410</v>
      </c>
      <c r="B1" s="448" t="s">
        <v>323</v>
      </c>
      <c r="C1" s="448" t="s">
        <v>411</v>
      </c>
      <c r="D1" s="448" t="s">
        <v>412</v>
      </c>
      <c r="E1" s="448" t="s">
        <v>413</v>
      </c>
    </row>
    <row r="2" spans="1:5" ht="12.75">
      <c r="A2" s="353" t="s">
        <v>414</v>
      </c>
      <c r="B2" s="353" t="s">
        <v>84</v>
      </c>
      <c r="C2" s="449">
        <v>36530</v>
      </c>
      <c r="D2" s="450">
        <v>3</v>
      </c>
      <c r="E2" s="353" t="s">
        <v>415</v>
      </c>
    </row>
    <row r="3" spans="1:5" ht="12.75">
      <c r="A3" s="353" t="s">
        <v>414</v>
      </c>
      <c r="B3" s="353" t="s">
        <v>84</v>
      </c>
      <c r="C3" s="449">
        <v>36564</v>
      </c>
      <c r="D3" s="450">
        <v>3</v>
      </c>
      <c r="E3" s="353" t="s">
        <v>415</v>
      </c>
    </row>
    <row r="4" spans="1:5" ht="12.75">
      <c r="A4" s="353" t="s">
        <v>414</v>
      </c>
      <c r="B4" s="353" t="s">
        <v>84</v>
      </c>
      <c r="C4" s="449">
        <v>36592</v>
      </c>
      <c r="D4" s="450">
        <v>3</v>
      </c>
      <c r="E4" s="353" t="s">
        <v>415</v>
      </c>
    </row>
    <row r="5" spans="1:5" ht="12.75">
      <c r="A5" s="353" t="s">
        <v>414</v>
      </c>
      <c r="B5" s="353" t="s">
        <v>84</v>
      </c>
      <c r="C5" s="449">
        <v>36623</v>
      </c>
      <c r="D5" s="450">
        <v>3</v>
      </c>
      <c r="E5" s="353" t="s">
        <v>415</v>
      </c>
    </row>
    <row r="6" spans="1:5" ht="12.75">
      <c r="A6" s="353" t="s">
        <v>414</v>
      </c>
      <c r="B6" s="353" t="s">
        <v>84</v>
      </c>
      <c r="C6" s="449">
        <v>36649</v>
      </c>
      <c r="D6" s="450">
        <v>3</v>
      </c>
      <c r="E6" s="353" t="s">
        <v>415</v>
      </c>
    </row>
    <row r="7" spans="1:5" ht="12.75">
      <c r="A7" s="353" t="s">
        <v>414</v>
      </c>
      <c r="B7" s="353" t="s">
        <v>84</v>
      </c>
      <c r="C7" s="449">
        <v>36894</v>
      </c>
      <c r="D7" s="450">
        <v>3</v>
      </c>
      <c r="E7" s="353" t="s">
        <v>415</v>
      </c>
    </row>
    <row r="8" spans="1:5" ht="12.75">
      <c r="A8" s="353" t="s">
        <v>414</v>
      </c>
      <c r="B8" s="353" t="s">
        <v>84</v>
      </c>
      <c r="C8" s="449">
        <v>36956</v>
      </c>
      <c r="D8" s="450">
        <v>2</v>
      </c>
      <c r="E8" s="353" t="s">
        <v>415</v>
      </c>
    </row>
    <row r="9" spans="1:5" ht="12.75">
      <c r="A9" s="353" t="s">
        <v>414</v>
      </c>
      <c r="B9" s="353" t="s">
        <v>84</v>
      </c>
      <c r="C9" s="449">
        <v>36988</v>
      </c>
      <c r="D9" s="450">
        <v>0</v>
      </c>
      <c r="E9" s="353" t="s">
        <v>415</v>
      </c>
    </row>
    <row r="10" spans="1:5" ht="12.75">
      <c r="A10" s="353" t="s">
        <v>414</v>
      </c>
      <c r="B10" s="353" t="s">
        <v>84</v>
      </c>
      <c r="C10" s="449">
        <v>37200</v>
      </c>
      <c r="D10" s="450">
        <v>0.33</v>
      </c>
      <c r="E10" s="353" t="s">
        <v>415</v>
      </c>
    </row>
    <row r="11" spans="1:5" ht="12.75">
      <c r="A11" s="353" t="s">
        <v>414</v>
      </c>
      <c r="B11" s="353" t="s">
        <v>84</v>
      </c>
      <c r="C11" s="449">
        <v>37259</v>
      </c>
      <c r="D11" s="450">
        <v>0.65</v>
      </c>
      <c r="E11" s="353" t="s">
        <v>415</v>
      </c>
    </row>
    <row r="12" spans="1:5" ht="12.75">
      <c r="A12" s="353" t="s">
        <v>414</v>
      </c>
      <c r="B12" s="353" t="s">
        <v>84</v>
      </c>
      <c r="C12" s="449">
        <v>37296</v>
      </c>
      <c r="D12" s="450">
        <v>0.35</v>
      </c>
      <c r="E12" s="353" t="s">
        <v>415</v>
      </c>
    </row>
    <row r="13" spans="1:5" ht="12.75">
      <c r="A13" s="353" t="s">
        <v>414</v>
      </c>
      <c r="B13" s="353" t="s">
        <v>84</v>
      </c>
      <c r="C13" s="449">
        <v>37322</v>
      </c>
      <c r="D13" s="450">
        <v>0.48</v>
      </c>
      <c r="E13" s="353" t="s">
        <v>415</v>
      </c>
    </row>
    <row r="14" spans="1:5" ht="12.75">
      <c r="A14" s="353" t="s">
        <v>414</v>
      </c>
      <c r="B14" s="353" t="s">
        <v>84</v>
      </c>
      <c r="C14" s="449">
        <v>37348</v>
      </c>
      <c r="D14" s="450">
        <v>0.51</v>
      </c>
      <c r="E14" s="353" t="s">
        <v>415</v>
      </c>
    </row>
    <row r="15" spans="1:5" ht="12.75">
      <c r="A15" s="353" t="s">
        <v>414</v>
      </c>
      <c r="B15" s="353" t="s">
        <v>84</v>
      </c>
      <c r="C15" s="449">
        <v>37622</v>
      </c>
      <c r="D15" s="450">
        <v>0.35</v>
      </c>
      <c r="E15" s="353" t="s">
        <v>415</v>
      </c>
    </row>
    <row r="16" spans="1:5" ht="12.75">
      <c r="A16" s="353" t="s">
        <v>414</v>
      </c>
      <c r="B16" s="353" t="s">
        <v>84</v>
      </c>
      <c r="C16" s="449">
        <v>37742</v>
      </c>
      <c r="D16" s="450">
        <v>0.29</v>
      </c>
      <c r="E16" s="353" t="s">
        <v>415</v>
      </c>
    </row>
    <row r="18" spans="3:7" ht="12.75">
      <c r="C18" s="451" t="s">
        <v>416</v>
      </c>
      <c r="D18" s="452">
        <f>PERCENTILE(D2:D16,0.5)</f>
        <v>0.65</v>
      </c>
      <c r="F18" s="3"/>
      <c r="G18" s="452"/>
    </row>
    <row r="19" spans="3:7" ht="12.75">
      <c r="C19" s="451" t="s">
        <v>417</v>
      </c>
      <c r="D19" s="452">
        <f>PERCENTILE(D2:D16,0.95)</f>
        <v>3</v>
      </c>
      <c r="G19" s="452"/>
    </row>
    <row r="20" spans="3:7" ht="12.75">
      <c r="C20" s="451" t="s">
        <v>418</v>
      </c>
      <c r="D20" s="452">
        <f>PERCENTILE(D2:D16,0.9987)</f>
        <v>3</v>
      </c>
      <c r="G20" s="452"/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&amp;LNovato Sanitary District
NPDES Permit Reissuance
No. CA0037958&amp;CLead Compliance Feasibility Analysis&amp;RR2-2004-0093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9" sqref="C29"/>
    </sheetView>
  </sheetViews>
  <sheetFormatPr defaultColWidth="9.140625" defaultRowHeight="12.75"/>
  <cols>
    <col min="1" max="1" width="31.7109375" style="0" bestFit="1" customWidth="1"/>
    <col min="2" max="2" width="10.421875" style="0" bestFit="1" customWidth="1"/>
    <col min="3" max="3" width="12.7109375" style="0" bestFit="1" customWidth="1"/>
    <col min="4" max="4" width="6.28125" style="0" bestFit="1" customWidth="1"/>
    <col min="5" max="5" width="5.28125" style="0" bestFit="1" customWidth="1"/>
  </cols>
  <sheetData>
    <row r="1" spans="1:5" s="448" customFormat="1" ht="12.75">
      <c r="A1" s="448" t="s">
        <v>410</v>
      </c>
      <c r="B1" s="448" t="s">
        <v>323</v>
      </c>
      <c r="C1" s="448" t="s">
        <v>411</v>
      </c>
      <c r="D1" s="448" t="s">
        <v>412</v>
      </c>
      <c r="E1" s="448" t="s">
        <v>413</v>
      </c>
    </row>
    <row r="2" spans="1:5" ht="12.75">
      <c r="A2" s="353" t="s">
        <v>414</v>
      </c>
      <c r="B2" s="353" t="s">
        <v>86</v>
      </c>
      <c r="C2" s="449">
        <v>36284</v>
      </c>
      <c r="D2" s="450">
        <v>5</v>
      </c>
      <c r="E2" s="353" t="s">
        <v>415</v>
      </c>
    </row>
    <row r="3" spans="1:5" ht="12.75">
      <c r="A3" s="353" t="s">
        <v>414</v>
      </c>
      <c r="B3" s="353" t="s">
        <v>86</v>
      </c>
      <c r="C3" s="449">
        <v>36530</v>
      </c>
      <c r="D3" s="450">
        <v>5</v>
      </c>
      <c r="E3" s="353" t="s">
        <v>415</v>
      </c>
    </row>
    <row r="4" spans="1:5" ht="12.75">
      <c r="A4" s="353" t="s">
        <v>414</v>
      </c>
      <c r="B4" s="353" t="s">
        <v>86</v>
      </c>
      <c r="C4" s="449">
        <v>36564</v>
      </c>
      <c r="D4" s="450">
        <v>6</v>
      </c>
      <c r="E4" s="353" t="s">
        <v>415</v>
      </c>
    </row>
    <row r="5" spans="1:5" ht="12.75">
      <c r="A5" s="353" t="s">
        <v>414</v>
      </c>
      <c r="B5" s="353" t="s">
        <v>86</v>
      </c>
      <c r="C5" s="449">
        <v>36592</v>
      </c>
      <c r="D5" s="450">
        <v>5</v>
      </c>
      <c r="E5" s="353" t="s">
        <v>415</v>
      </c>
    </row>
    <row r="6" spans="1:5" ht="12.75">
      <c r="A6" s="353" t="s">
        <v>414</v>
      </c>
      <c r="B6" s="353" t="s">
        <v>86</v>
      </c>
      <c r="C6" s="449">
        <v>36623</v>
      </c>
      <c r="D6" s="450">
        <v>4</v>
      </c>
      <c r="E6" s="353" t="s">
        <v>415</v>
      </c>
    </row>
    <row r="7" spans="1:5" ht="12.75">
      <c r="A7" s="353" t="s">
        <v>414</v>
      </c>
      <c r="B7" s="353" t="s">
        <v>86</v>
      </c>
      <c r="C7" s="449">
        <v>36649</v>
      </c>
      <c r="D7" s="450">
        <v>4</v>
      </c>
      <c r="E7" s="353" t="s">
        <v>415</v>
      </c>
    </row>
    <row r="8" spans="1:5" ht="12.75">
      <c r="A8" s="353" t="s">
        <v>414</v>
      </c>
      <c r="B8" s="353" t="s">
        <v>86</v>
      </c>
      <c r="C8" s="449">
        <v>36894</v>
      </c>
      <c r="D8" s="450">
        <v>5</v>
      </c>
      <c r="E8" s="353" t="s">
        <v>415</v>
      </c>
    </row>
    <row r="9" spans="1:5" ht="12.75">
      <c r="A9" s="353" t="s">
        <v>414</v>
      </c>
      <c r="B9" s="353" t="s">
        <v>86</v>
      </c>
      <c r="C9" s="449">
        <v>36956</v>
      </c>
      <c r="D9" s="450">
        <v>5</v>
      </c>
      <c r="E9" s="353" t="s">
        <v>415</v>
      </c>
    </row>
    <row r="10" spans="1:5" ht="12.75">
      <c r="A10" s="353" t="s">
        <v>414</v>
      </c>
      <c r="B10" s="353" t="s">
        <v>86</v>
      </c>
      <c r="C10" s="449">
        <v>36988</v>
      </c>
      <c r="D10" s="450">
        <v>5</v>
      </c>
      <c r="E10" s="353" t="s">
        <v>415</v>
      </c>
    </row>
    <row r="11" spans="1:5" ht="12.75">
      <c r="A11" s="353" t="s">
        <v>414</v>
      </c>
      <c r="B11" s="353" t="s">
        <v>86</v>
      </c>
      <c r="C11" s="449">
        <v>37200</v>
      </c>
      <c r="D11" s="450">
        <v>2.4</v>
      </c>
      <c r="E11" s="353" t="s">
        <v>415</v>
      </c>
    </row>
    <row r="12" spans="1:5" ht="12.75">
      <c r="A12" s="353" t="s">
        <v>414</v>
      </c>
      <c r="B12" s="353" t="s">
        <v>86</v>
      </c>
      <c r="C12" s="449">
        <v>37259</v>
      </c>
      <c r="D12" s="450">
        <v>5.8</v>
      </c>
      <c r="E12" s="353" t="s">
        <v>415</v>
      </c>
    </row>
    <row r="13" spans="1:5" ht="12.75">
      <c r="A13" s="353" t="s">
        <v>414</v>
      </c>
      <c r="B13" s="353" t="s">
        <v>86</v>
      </c>
      <c r="C13" s="449">
        <v>37296</v>
      </c>
      <c r="D13" s="450">
        <v>3.5</v>
      </c>
      <c r="E13" s="353" t="s">
        <v>415</v>
      </c>
    </row>
    <row r="14" spans="1:5" ht="12.75">
      <c r="A14" s="353" t="s">
        <v>414</v>
      </c>
      <c r="B14" s="353" t="s">
        <v>86</v>
      </c>
      <c r="C14" s="449">
        <v>37322</v>
      </c>
      <c r="D14" s="450">
        <v>4</v>
      </c>
      <c r="E14" s="353" t="s">
        <v>415</v>
      </c>
    </row>
    <row r="15" spans="1:5" ht="12.75">
      <c r="A15" s="353" t="s">
        <v>414</v>
      </c>
      <c r="B15" s="353" t="s">
        <v>86</v>
      </c>
      <c r="C15" s="449">
        <v>37348</v>
      </c>
      <c r="D15" s="450">
        <v>4.2</v>
      </c>
      <c r="E15" s="353" t="s">
        <v>415</v>
      </c>
    </row>
    <row r="16" spans="1:5" ht="12.75">
      <c r="A16" s="353" t="s">
        <v>414</v>
      </c>
      <c r="B16" s="353" t="s">
        <v>86</v>
      </c>
      <c r="C16" s="449">
        <v>37622</v>
      </c>
      <c r="D16" s="450">
        <v>4.8</v>
      </c>
      <c r="E16" s="353" t="s">
        <v>415</v>
      </c>
    </row>
    <row r="18" spans="3:4" ht="12.75">
      <c r="C18" s="451" t="s">
        <v>416</v>
      </c>
      <c r="D18" s="452">
        <f>PERCENTILE(D2:D16,0.5)</f>
        <v>5</v>
      </c>
    </row>
    <row r="19" spans="3:4" ht="12.75">
      <c r="C19" s="451" t="s">
        <v>417</v>
      </c>
      <c r="D19" s="452">
        <f>PERCENTILE(D3:D17,0.95)</f>
        <v>5.87</v>
      </c>
    </row>
    <row r="20" spans="3:4" ht="12.75">
      <c r="C20" s="451" t="s">
        <v>418</v>
      </c>
      <c r="D20" s="452">
        <f>PERCENTILE(D4:D18,0.9987)</f>
        <v>5.99662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&amp;LNovato Sanitary District
NPDES Permit Reissuance
No. CA0037958&amp;CNickel Compliance Feasibility Analysis&amp;RR2-2004-0093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Francisco Bay Regional Water Quality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Katen</dc:creator>
  <cp:keywords/>
  <dc:description/>
  <cp:lastModifiedBy>Gina Katuria</cp:lastModifiedBy>
  <cp:lastPrinted>2004-11-22T18:18:40Z</cp:lastPrinted>
  <dcterms:created xsi:type="dcterms:W3CDTF">2003-12-08T17:34:05Z</dcterms:created>
  <dcterms:modified xsi:type="dcterms:W3CDTF">2004-11-22T18:30:56Z</dcterms:modified>
  <cp:category/>
  <cp:version/>
  <cp:contentType/>
  <cp:contentStatus/>
</cp:coreProperties>
</file>