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675"/>
  </bookViews>
  <sheets>
    <sheet name="results_table" sheetId="2" r:id="rId1"/>
    <sheet name="data" sheetId="1" r:id="rId2"/>
    <sheet name="WYT" sheetId="4" r:id="rId3"/>
    <sheet name="source" sheetId="3" r:id="rId4"/>
  </sheets>
  <definedNames>
    <definedName name="_xlnm._FilterDatabase" localSheetId="1" hidden="1">data!$A$1:$X$329</definedName>
  </definedNames>
  <calcPr calcId="152511"/>
</workbook>
</file>

<file path=xl/calcChain.xml><?xml version="1.0" encoding="utf-8"?>
<calcChain xmlns="http://schemas.openxmlformats.org/spreadsheetml/2006/main">
  <c r="U2" i="1" l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AD13" i="2" l="1"/>
  <c r="M5" i="2"/>
  <c r="A3" i="1"/>
  <c r="A4" i="1"/>
  <c r="A5" i="1"/>
  <c r="A6" i="1"/>
  <c r="Q7" i="2" s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2" i="1"/>
  <c r="AC8" i="2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2" i="1"/>
  <c r="U18" i="2" l="1"/>
  <c r="F14" i="2"/>
  <c r="Q9" i="2"/>
  <c r="E18" i="2"/>
  <c r="Y12" i="2"/>
  <c r="Y10" i="2"/>
  <c r="AD9" i="2"/>
  <c r="N5" i="2"/>
  <c r="O5" i="2" s="1"/>
  <c r="Z19" i="2"/>
  <c r="J19" i="2"/>
  <c r="R18" i="2"/>
  <c r="Z17" i="2"/>
  <c r="J17" i="2"/>
  <c r="E16" i="2"/>
  <c r="M15" i="2"/>
  <c r="U14" i="2"/>
  <c r="E14" i="2"/>
  <c r="N13" i="2"/>
  <c r="V12" i="2"/>
  <c r="F12" i="2"/>
  <c r="N11" i="2"/>
  <c r="V10" i="2"/>
  <c r="F10" i="2"/>
  <c r="N9" i="2"/>
  <c r="O9" i="2" s="1"/>
  <c r="V8" i="2"/>
  <c r="F8" i="2"/>
  <c r="N7" i="2"/>
  <c r="V6" i="2"/>
  <c r="F6" i="2"/>
  <c r="AC17" i="2"/>
  <c r="AC13" i="2"/>
  <c r="AC9" i="2"/>
  <c r="F16" i="2"/>
  <c r="I12" i="2"/>
  <c r="AD17" i="2"/>
  <c r="AE17" i="2" s="1"/>
  <c r="Y19" i="2"/>
  <c r="I19" i="2"/>
  <c r="Q18" i="2"/>
  <c r="Y17" i="2"/>
  <c r="I17" i="2"/>
  <c r="R16" i="2"/>
  <c r="Z15" i="2"/>
  <c r="J15" i="2"/>
  <c r="R14" i="2"/>
  <c r="M13" i="2"/>
  <c r="U12" i="2"/>
  <c r="E12" i="2"/>
  <c r="E32" i="2" s="1"/>
  <c r="M11" i="2"/>
  <c r="U10" i="2"/>
  <c r="E10" i="2"/>
  <c r="M9" i="2"/>
  <c r="U8" i="2"/>
  <c r="E8" i="2"/>
  <c r="M7" i="2"/>
  <c r="U6" i="2"/>
  <c r="E6" i="2"/>
  <c r="E26" i="2" s="1"/>
  <c r="AC5" i="2"/>
  <c r="AD16" i="2"/>
  <c r="AD12" i="2"/>
  <c r="AD8" i="2"/>
  <c r="AE8" i="2" s="1"/>
  <c r="AE13" i="2"/>
  <c r="Q5" i="2"/>
  <c r="V19" i="2"/>
  <c r="F19" i="2"/>
  <c r="F39" i="2" s="1"/>
  <c r="G39" i="2" s="1"/>
  <c r="N18" i="2"/>
  <c r="V17" i="2"/>
  <c r="F17" i="2"/>
  <c r="Q16" i="2"/>
  <c r="Y15" i="2"/>
  <c r="I15" i="2"/>
  <c r="Q14" i="2"/>
  <c r="Z13" i="2"/>
  <c r="AA13" i="2" s="1"/>
  <c r="J13" i="2"/>
  <c r="R12" i="2"/>
  <c r="Z11" i="2"/>
  <c r="J11" i="2"/>
  <c r="R10" i="2"/>
  <c r="Z9" i="2"/>
  <c r="J9" i="2"/>
  <c r="R8" i="2"/>
  <c r="S8" i="2" s="1"/>
  <c r="Z7" i="2"/>
  <c r="J7" i="2"/>
  <c r="R6" i="2"/>
  <c r="AD5" i="2"/>
  <c r="AC16" i="2"/>
  <c r="AC12" i="2"/>
  <c r="Z5" i="2"/>
  <c r="N15" i="2"/>
  <c r="O15" i="2" s="1"/>
  <c r="Q11" i="2"/>
  <c r="Y8" i="2"/>
  <c r="I6" i="2"/>
  <c r="AG6" i="2"/>
  <c r="AH6" i="2"/>
  <c r="AH10" i="2"/>
  <c r="AG7" i="2"/>
  <c r="AG11" i="2"/>
  <c r="AG15" i="2"/>
  <c r="AG19" i="2"/>
  <c r="AG16" i="2"/>
  <c r="AG18" i="2"/>
  <c r="AH7" i="2"/>
  <c r="AI7" i="2" s="1"/>
  <c r="AH11" i="2"/>
  <c r="AH15" i="2"/>
  <c r="AH19" i="2"/>
  <c r="AI19" i="2" s="1"/>
  <c r="AG17" i="2"/>
  <c r="AG8" i="2"/>
  <c r="AG12" i="2"/>
  <c r="AH5" i="2"/>
  <c r="AH18" i="2"/>
  <c r="AI18" i="2" s="1"/>
  <c r="AH8" i="2"/>
  <c r="AI8" i="2" s="1"/>
  <c r="AH12" i="2"/>
  <c r="AH16" i="2"/>
  <c r="AG5" i="2"/>
  <c r="AH14" i="2"/>
  <c r="AG9" i="2"/>
  <c r="AG13" i="2"/>
  <c r="AH9" i="2"/>
  <c r="AH13" i="2"/>
  <c r="AI13" i="2" s="1"/>
  <c r="AH17" i="2"/>
  <c r="AI17" i="2" s="1"/>
  <c r="AG10" i="2"/>
  <c r="AG14" i="2"/>
  <c r="E5" i="2"/>
  <c r="R5" i="2"/>
  <c r="U19" i="2"/>
  <c r="E19" i="2"/>
  <c r="E39" i="2" s="1"/>
  <c r="M18" i="2"/>
  <c r="U17" i="2"/>
  <c r="E17" i="2"/>
  <c r="E37" i="2" s="1"/>
  <c r="N16" i="2"/>
  <c r="V15" i="2"/>
  <c r="F15" i="2"/>
  <c r="F35" i="2" s="1"/>
  <c r="N14" i="2"/>
  <c r="Y13" i="2"/>
  <c r="I13" i="2"/>
  <c r="Q12" i="2"/>
  <c r="Y11" i="2"/>
  <c r="I11" i="2"/>
  <c r="Q10" i="2"/>
  <c r="Y9" i="2"/>
  <c r="AA9" i="2" s="1"/>
  <c r="I9" i="2"/>
  <c r="Q8" i="2"/>
  <c r="Y7" i="2"/>
  <c r="I7" i="2"/>
  <c r="Q6" i="2"/>
  <c r="AD19" i="2"/>
  <c r="AD15" i="2"/>
  <c r="AD11" i="2"/>
  <c r="AD7" i="2"/>
  <c r="M17" i="2"/>
  <c r="Q13" i="2"/>
  <c r="I10" i="2"/>
  <c r="Y6" i="2"/>
  <c r="F5" i="2"/>
  <c r="U5" i="2"/>
  <c r="R19" i="2"/>
  <c r="Z18" i="2"/>
  <c r="J18" i="2"/>
  <c r="R17" i="2"/>
  <c r="Z16" i="2"/>
  <c r="M16" i="2"/>
  <c r="O16" i="2" s="1"/>
  <c r="U15" i="2"/>
  <c r="E15" i="2"/>
  <c r="E35" i="2" s="1"/>
  <c r="M14" i="2"/>
  <c r="V13" i="2"/>
  <c r="W13" i="2" s="1"/>
  <c r="F13" i="2"/>
  <c r="N12" i="2"/>
  <c r="V11" i="2"/>
  <c r="F11" i="2"/>
  <c r="F31" i="2" s="1"/>
  <c r="G31" i="2" s="1"/>
  <c r="N10" i="2"/>
  <c r="V9" i="2"/>
  <c r="W9" i="2" s="1"/>
  <c r="F9" i="2"/>
  <c r="N8" i="2"/>
  <c r="V7" i="2"/>
  <c r="F7" i="2"/>
  <c r="N6" i="2"/>
  <c r="AC19" i="2"/>
  <c r="AC15" i="2"/>
  <c r="AC11" i="2"/>
  <c r="AC7" i="2"/>
  <c r="U16" i="2"/>
  <c r="I8" i="2"/>
  <c r="J5" i="2"/>
  <c r="V5" i="2"/>
  <c r="Q19" i="2"/>
  <c r="S19" i="2" s="1"/>
  <c r="Y18" i="2"/>
  <c r="I18" i="2"/>
  <c r="Q17" i="2"/>
  <c r="Y16" i="2"/>
  <c r="J16" i="2"/>
  <c r="R15" i="2"/>
  <c r="Z14" i="2"/>
  <c r="J14" i="2"/>
  <c r="K14" i="2" s="1"/>
  <c r="U13" i="2"/>
  <c r="E13" i="2"/>
  <c r="E33" i="2" s="1"/>
  <c r="M12" i="2"/>
  <c r="U11" i="2"/>
  <c r="E11" i="2"/>
  <c r="E31" i="2" s="1"/>
  <c r="M10" i="2"/>
  <c r="U9" i="2"/>
  <c r="E9" i="2"/>
  <c r="E29" i="2" s="1"/>
  <c r="M8" i="2"/>
  <c r="U7" i="2"/>
  <c r="E7" i="2"/>
  <c r="E27" i="2" s="1"/>
  <c r="M6" i="2"/>
  <c r="AD18" i="2"/>
  <c r="AD14" i="2"/>
  <c r="AD10" i="2"/>
  <c r="AD6" i="2"/>
  <c r="AE6" i="2" s="1"/>
  <c r="M19" i="2"/>
  <c r="V14" i="2"/>
  <c r="I5" i="2"/>
  <c r="Y5" i="2"/>
  <c r="N19" i="2"/>
  <c r="O19" i="2" s="1"/>
  <c r="V18" i="2"/>
  <c r="F18" i="2"/>
  <c r="N17" i="2"/>
  <c r="O17" i="2" s="1"/>
  <c r="V16" i="2"/>
  <c r="W16" i="2" s="1"/>
  <c r="I16" i="2"/>
  <c r="Q15" i="2"/>
  <c r="Y14" i="2"/>
  <c r="I14" i="2"/>
  <c r="R13" i="2"/>
  <c r="S13" i="2" s="1"/>
  <c r="Z12" i="2"/>
  <c r="J12" i="2"/>
  <c r="K12" i="2" s="1"/>
  <c r="R11" i="2"/>
  <c r="S11" i="2" s="1"/>
  <c r="Z10" i="2"/>
  <c r="J10" i="2"/>
  <c r="K10" i="2" s="1"/>
  <c r="R9" i="2"/>
  <c r="Z8" i="2"/>
  <c r="J8" i="2"/>
  <c r="R7" i="2"/>
  <c r="S7" i="2" s="1"/>
  <c r="Z6" i="2"/>
  <c r="AA6" i="2" s="1"/>
  <c r="J6" i="2"/>
  <c r="K6" i="2" s="1"/>
  <c r="AC18" i="2"/>
  <c r="AC14" i="2"/>
  <c r="AC10" i="2"/>
  <c r="AC6" i="2"/>
  <c r="AE5" i="2"/>
  <c r="S17" i="2"/>
  <c r="K8" i="2"/>
  <c r="K16" i="2"/>
  <c r="K15" i="2"/>
  <c r="AA14" i="2"/>
  <c r="AA18" i="2"/>
  <c r="AA17" i="2"/>
  <c r="K7" i="2"/>
  <c r="S5" i="2"/>
  <c r="G5" i="2"/>
  <c r="AA19" i="2"/>
  <c r="W15" i="2"/>
  <c r="O14" i="2"/>
  <c r="G14" i="2"/>
  <c r="S12" i="2"/>
  <c r="S10" i="2"/>
  <c r="K9" i="2"/>
  <c r="W17" i="2"/>
  <c r="AA16" i="2"/>
  <c r="G15" i="2"/>
  <c r="O12" i="2"/>
  <c r="G12" i="2"/>
  <c r="AA8" i="2"/>
  <c r="G7" i="2"/>
  <c r="W6" i="2"/>
  <c r="W18" i="2"/>
  <c r="K18" i="2"/>
  <c r="G16" i="2"/>
  <c r="S15" i="2"/>
  <c r="O13" i="2"/>
  <c r="AA12" i="2"/>
  <c r="W10" i="2"/>
  <c r="O8" i="2"/>
  <c r="G8" i="2"/>
  <c r="AA5" i="2"/>
  <c r="W5" i="2"/>
  <c r="K11" i="2" l="1"/>
  <c r="W14" i="2"/>
  <c r="F27" i="2"/>
  <c r="G27" i="2" s="1"/>
  <c r="G18" i="2"/>
  <c r="F38" i="2"/>
  <c r="AE10" i="2"/>
  <c r="O6" i="2"/>
  <c r="W11" i="2"/>
  <c r="AI12" i="2"/>
  <c r="AI15" i="2"/>
  <c r="W19" i="2"/>
  <c r="G10" i="2"/>
  <c r="F30" i="2"/>
  <c r="AE9" i="2"/>
  <c r="AE14" i="2"/>
  <c r="K5" i="2"/>
  <c r="AI11" i="2"/>
  <c r="AI10" i="2"/>
  <c r="E36" i="2"/>
  <c r="AA10" i="2"/>
  <c r="G11" i="2"/>
  <c r="AE18" i="2"/>
  <c r="W7" i="2"/>
  <c r="G13" i="2"/>
  <c r="F33" i="2"/>
  <c r="G33" i="2" s="1"/>
  <c r="AI9" i="2"/>
  <c r="AI6" i="2"/>
  <c r="E28" i="2"/>
  <c r="G6" i="2"/>
  <c r="F26" i="2"/>
  <c r="O11" i="2"/>
  <c r="K17" i="2"/>
  <c r="J26" i="2"/>
  <c r="G19" i="2"/>
  <c r="AE7" i="2"/>
  <c r="AI5" i="2"/>
  <c r="S14" i="2"/>
  <c r="F32" i="2"/>
  <c r="G32" i="2" s="1"/>
  <c r="E38" i="2"/>
  <c r="J27" i="2"/>
  <c r="G9" i="2"/>
  <c r="F29" i="2"/>
  <c r="AE11" i="2"/>
  <c r="G35" i="2"/>
  <c r="AI16" i="2"/>
  <c r="S6" i="2"/>
  <c r="AA11" i="2"/>
  <c r="G17" i="2"/>
  <c r="F37" i="2"/>
  <c r="G37" i="2" s="1"/>
  <c r="AE12" i="2"/>
  <c r="O7" i="2"/>
  <c r="W12" i="2"/>
  <c r="S18" i="2"/>
  <c r="S9" i="2"/>
  <c r="AE15" i="2"/>
  <c r="E25" i="2"/>
  <c r="AI14" i="2"/>
  <c r="AE16" i="2"/>
  <c r="E30" i="2"/>
  <c r="AA15" i="2"/>
  <c r="F28" i="2"/>
  <c r="K19" i="2"/>
  <c r="F34" i="2"/>
  <c r="O10" i="2"/>
  <c r="F25" i="2"/>
  <c r="AE19" i="2"/>
  <c r="AA7" i="2"/>
  <c r="K13" i="2"/>
  <c r="O18" i="2"/>
  <c r="S16" i="2"/>
  <c r="F36" i="2"/>
  <c r="G36" i="2" s="1"/>
  <c r="W8" i="2"/>
  <c r="E34" i="2"/>
  <c r="J29" i="2" s="1"/>
  <c r="G26" i="2" l="1"/>
  <c r="K26" i="2"/>
  <c r="L26" i="2" s="1"/>
  <c r="J28" i="2"/>
  <c r="K28" i="2"/>
  <c r="G28" i="2"/>
  <c r="G25" i="2"/>
  <c r="K25" i="2"/>
  <c r="K29" i="2"/>
  <c r="L29" i="2" s="1"/>
  <c r="G29" i="2"/>
  <c r="J25" i="2"/>
  <c r="G34" i="2"/>
  <c r="G30" i="2"/>
  <c r="G38" i="2"/>
  <c r="K27" i="2"/>
  <c r="L27" i="2" s="1"/>
  <c r="L25" i="2" l="1"/>
  <c r="L28" i="2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although WY type is technically Feb-Jan, this summary is kept to the calendar year, as it fits better</t>
        </r>
      </text>
    </comment>
  </commentList>
</comments>
</file>

<file path=xl/sharedStrings.xml><?xml version="1.0" encoding="utf-8"?>
<sst xmlns="http://schemas.openxmlformats.org/spreadsheetml/2006/main" count="167" uniqueCount="51">
  <si>
    <t>month</t>
  </si>
  <si>
    <t>year</t>
  </si>
  <si>
    <t>YEAR</t>
  </si>
  <si>
    <t>WYT</t>
  </si>
  <si>
    <t>Classification</t>
  </si>
  <si>
    <t>NB/ water year is from Feb to Jan</t>
  </si>
  <si>
    <t>Wet</t>
  </si>
  <si>
    <t>Below Normal</t>
  </si>
  <si>
    <t>Above Normal</t>
  </si>
  <si>
    <t>Critical</t>
  </si>
  <si>
    <t>Dry</t>
  </si>
  <si>
    <t>CCF_NAA</t>
  </si>
  <si>
    <t>CVP_NAA</t>
  </si>
  <si>
    <t>NDD_NAA</t>
  </si>
  <si>
    <t>NBA_NAA</t>
  </si>
  <si>
    <t>InDelta_NAA</t>
  </si>
  <si>
    <t>SD_flux_NAA</t>
  </si>
  <si>
    <t>Past_MTZ_NAA</t>
  </si>
  <si>
    <t>Total_entrainment_NAA</t>
  </si>
  <si>
    <t>CCF_PA</t>
  </si>
  <si>
    <t>CVP_PA</t>
  </si>
  <si>
    <t>NDD_PA</t>
  </si>
  <si>
    <t>NBA_PA</t>
  </si>
  <si>
    <t>InDelta_PA</t>
  </si>
  <si>
    <t>SD_flux_PA</t>
  </si>
  <si>
    <t>Past_MTZ_PA</t>
  </si>
  <si>
    <t>Total_entrainment_PA</t>
  </si>
  <si>
    <t>WY</t>
  </si>
  <si>
    <t>Note that it may be appropriate to consider 1921 separately in some cases</t>
  </si>
  <si>
    <t>SWP</t>
  </si>
  <si>
    <t>CVP</t>
  </si>
  <si>
    <t>NDD</t>
  </si>
  <si>
    <t>NBA</t>
  </si>
  <si>
    <t>Total Entrainment</t>
  </si>
  <si>
    <t>NAA</t>
  </si>
  <si>
    <t>Flux into South Delta</t>
  </si>
  <si>
    <t>The data come from these workbooks:</t>
  </si>
  <si>
    <t>Particle fate (representing potential movement of longfin smelt larvae &lt;=6 mm) after 45 days</t>
  </si>
  <si>
    <t>Remaining in Delta</t>
  </si>
  <si>
    <t>Flux = entering south Delta region through Big Break, Dutch Slough, False River, Fishermans Cut, OldR_Mouth, MidR_mouth, Columbia Cut and Turner Cut are summed</t>
  </si>
  <si>
    <t>combined south Delta exports</t>
  </si>
  <si>
    <t>summing over months</t>
  </si>
  <si>
    <t>CWF_lfs_PTM_calcs_NAA_08262016.xlsx</t>
  </si>
  <si>
    <t>Past_Chipps_NAA</t>
  </si>
  <si>
    <t>Past_Chipps_PA</t>
  </si>
  <si>
    <t>DRAFT_CWF_lfs_PTM_calcs_Stage2_01292018.xlsx</t>
  </si>
  <si>
    <t>Alt4A_Stage2st Chipps Island</t>
  </si>
  <si>
    <t>7/5/2018, Marin Greenwood</t>
  </si>
  <si>
    <t>Note that scenario name 'PA' is not changed to CWF H3+ until results_table sheet</t>
  </si>
  <si>
    <t>CWF H3+</t>
  </si>
  <si>
    <t>CWF H3+ vs. 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</si>
</sst>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0" fontId="1" fillId="0" borderId="0" xfId="0" applyFont="1"/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9"/>
  <sheetViews>
    <sheetView tabSelected="1" zoomScale="80" zoomScaleNormal="80" workbookViewId="0">
      <selection activeCell="A39" sqref="A39"/>
    </sheetView>
  </sheetViews>
  <sheetFormatPr defaultColWidth="8.7109375" defaultRowHeight="12.75" x14ac:dyDescent="0.2"/>
  <cols>
    <col min="1" max="6" width="8.7109375" style="7"/>
    <col min="7" max="7" width="9.7109375" style="7" customWidth="1"/>
    <col min="8" max="16384" width="8.7109375" style="7"/>
  </cols>
  <sheetData>
    <row r="1" spans="1:35" x14ac:dyDescent="0.2">
      <c r="A1" s="7" t="s">
        <v>37</v>
      </c>
      <c r="Y1" s="7" t="s">
        <v>39</v>
      </c>
    </row>
    <row r="3" spans="1:35" x14ac:dyDescent="0.2">
      <c r="E3" s="7" t="s">
        <v>29</v>
      </c>
      <c r="I3" s="7" t="s">
        <v>30</v>
      </c>
      <c r="M3" s="7" t="s">
        <v>31</v>
      </c>
      <c r="Q3" s="7" t="s">
        <v>32</v>
      </c>
      <c r="U3" s="7" t="s">
        <v>33</v>
      </c>
      <c r="Y3" s="7" t="s">
        <v>35</v>
      </c>
      <c r="AC3" s="7" t="s">
        <v>38</v>
      </c>
      <c r="AG3" s="7" t="s">
        <v>46</v>
      </c>
    </row>
    <row r="4" spans="1:35" x14ac:dyDescent="0.2">
      <c r="C4" s="7" t="s">
        <v>0</v>
      </c>
      <c r="D4" s="7" t="s">
        <v>3</v>
      </c>
      <c r="E4" s="7" t="s">
        <v>34</v>
      </c>
      <c r="F4" s="7" t="s">
        <v>49</v>
      </c>
      <c r="G4" s="7" t="s">
        <v>50</v>
      </c>
      <c r="I4" s="7" t="s">
        <v>34</v>
      </c>
      <c r="J4" s="7" t="s">
        <v>49</v>
      </c>
      <c r="K4" s="7" t="s">
        <v>50</v>
      </c>
      <c r="M4" s="7" t="s">
        <v>34</v>
      </c>
      <c r="N4" s="7" t="s">
        <v>49</v>
      </c>
      <c r="O4" s="7" t="s">
        <v>50</v>
      </c>
      <c r="Q4" s="7" t="s">
        <v>34</v>
      </c>
      <c r="R4" s="7" t="s">
        <v>49</v>
      </c>
      <c r="S4" s="7" t="s">
        <v>50</v>
      </c>
      <c r="U4" s="7" t="s">
        <v>34</v>
      </c>
      <c r="V4" s="7" t="s">
        <v>49</v>
      </c>
      <c r="W4" s="7" t="s">
        <v>50</v>
      </c>
      <c r="Y4" s="7" t="s">
        <v>34</v>
      </c>
      <c r="Z4" s="7" t="s">
        <v>49</v>
      </c>
      <c r="AA4" s="7" t="s">
        <v>50</v>
      </c>
      <c r="AC4" s="7" t="s">
        <v>34</v>
      </c>
      <c r="AD4" s="7" t="s">
        <v>49</v>
      </c>
      <c r="AE4" s="7" t="s">
        <v>50</v>
      </c>
      <c r="AG4" s="7" t="s">
        <v>34</v>
      </c>
      <c r="AH4" s="7" t="s">
        <v>49</v>
      </c>
      <c r="AI4" s="7" t="s">
        <v>50</v>
      </c>
    </row>
    <row r="5" spans="1:35" x14ac:dyDescent="0.2">
      <c r="B5" s="7">
        <v>1</v>
      </c>
      <c r="C5" s="7">
        <v>1</v>
      </c>
      <c r="D5" s="7">
        <v>1</v>
      </c>
      <c r="E5" s="8">
        <f>AVERAGEIFS(data!$E$2:$E$329,data!$A$2:$A$329,"="&amp;results_table!$D5,data!$B$2:$B$329,"="&amp;results_table!$B5)</f>
        <v>1.0322067733461537</v>
      </c>
      <c r="F5" s="8">
        <f>AVERAGEIFS(data!$N$2:$N$329,data!$A$2:$A$329,"="&amp;results_table!$D5,data!$B$2:$B$329,"="&amp;results_table!$B5)</f>
        <v>0.29778342179698458</v>
      </c>
      <c r="G5" s="9" t="str">
        <f>TEXT(F5-E5,"0.00")&amp;" ("&amp;TEXT((F5-E5)/ABS(E5),"0%")&amp;")"</f>
        <v>-0.73 (-71%)</v>
      </c>
      <c r="H5" s="9"/>
      <c r="I5" s="8">
        <f>AVERAGEIFS(data!$F$2:$F$329,data!$A$2:$A$329,"="&amp;results_table!$D5,data!$B$2:$B$329,"="&amp;results_table!$B5)</f>
        <v>0.45366045973076924</v>
      </c>
      <c r="J5" s="8">
        <f>AVERAGEIFS(data!$O$2:$O$329,data!$A$2:$A$329,"="&amp;results_table!$D5,data!$B$2:$B$329,"="&amp;results_table!$B5)</f>
        <v>0.21267689333767498</v>
      </c>
      <c r="K5" s="9" t="str">
        <f>TEXT(J5-I5,"0.00")&amp;" ("&amp;TEXT((J5-I5)/ABS(I5),"0%")&amp;")"</f>
        <v>-0.24 (-53%)</v>
      </c>
      <c r="L5" s="9"/>
      <c r="M5" s="8">
        <f>AVERAGEIFS(data!$G$2:$G$329,data!$A$2:$A$329,"="&amp;results_table!$D5,data!$B$2:$B$329,"="&amp;results_table!$B5)</f>
        <v>0</v>
      </c>
      <c r="N5" s="8">
        <f>AVERAGEIFS(data!$P$2:$P$329,data!$A$2:$A$329,"="&amp;results_table!$D5,data!$B$2:$B$329,"="&amp;results_table!$B5)</f>
        <v>0</v>
      </c>
      <c r="O5" s="9" t="e">
        <f>TEXT(N5-M5,"0.00")&amp;" ("&amp;TEXT((N5-M5)/ABS(M5),"0%")&amp;")"</f>
        <v>#DIV/0!</v>
      </c>
      <c r="P5" s="9"/>
      <c r="Q5" s="8">
        <f>AVERAGEIFS(data!$H$2:$H$329,data!$A$2:$A$329,"="&amp;results_table!$D5,data!$B$2:$B$329,"="&amp;results_table!$B5)</f>
        <v>2.9120972739230777</v>
      </c>
      <c r="R5" s="8">
        <f>AVERAGEIFS(data!$Q$2:$Q$329,data!$A$2:$A$329,"="&amp;results_table!$D5,data!$B$2:$B$329,"="&amp;results_table!$B5)</f>
        <v>2.9240924334180223</v>
      </c>
      <c r="S5" s="9" t="str">
        <f>TEXT(R5-Q5,"0.00")&amp;" ("&amp;TEXT((R5-Q5)/ABS(Q5),"0%")&amp;")"</f>
        <v>0.01 (0%)</v>
      </c>
      <c r="T5" s="9"/>
      <c r="U5" s="8">
        <f>AVERAGEIFS(data!$L$2:$L$329,data!$A$2:$A$329,"="&amp;results_table!$D5,data!$B$2:$B$329,"="&amp;results_table!$B5)</f>
        <v>4.3979645070000011</v>
      </c>
      <c r="V5" s="8">
        <f>AVERAGEIFS(data!$U$2:$U$329,data!$A$2:$A$329,"="&amp;results_table!$D5,data!$B$2:$B$329,"="&amp;results_table!$B5)</f>
        <v>3.4345527485526812</v>
      </c>
      <c r="W5" s="9" t="str">
        <f>TEXT(V5-U5,"0.00")&amp;" ("&amp;TEXT((V5-U5)/ABS(U5),"0%")&amp;")"</f>
        <v>-0.96 (-22%)</v>
      </c>
      <c r="X5" s="9"/>
      <c r="Y5" s="8">
        <f>AVERAGEIFS(data!$J$2:$J$329,data!$A$2:$A$329,"="&amp;results_table!$D5,data!$B$2:$B$329,"="&amp;results_table!$B5)</f>
        <v>-0.24540501311538462</v>
      </c>
      <c r="Z5" s="8">
        <f>AVERAGEIFS(data!$S$2:$S$329,data!$A$2:$A$329,"="&amp;results_table!$D5,data!$B$2:$B$329,"="&amp;results_table!$B5)</f>
        <v>-1.2718173650856222</v>
      </c>
      <c r="AA5" s="9" t="str">
        <f>TEXT(Z5-Y5,"0.00")&amp;" ("&amp;TEXT((Z5-Y5)/ABS(Y5),"0%")&amp;")"</f>
        <v>-1.03 (-418%)</v>
      </c>
      <c r="AB5" s="8"/>
      <c r="AC5" s="8">
        <f>AVERAGEIFS(data!$I$2:$I$329,data!$A$2:$A$329,"="&amp;results_table!$D5,data!$B$2:$B$329,"="&amp;results_table!$B5)</f>
        <v>1.9488138558846155</v>
      </c>
      <c r="AD5" s="8">
        <f>AVERAGEIFS(data!$R$2:$R$329,data!$A$2:$A$329,"="&amp;results_table!$D5,data!$B$2:$B$329,"="&amp;results_table!$B5)</f>
        <v>1.870686022473983</v>
      </c>
      <c r="AE5" s="9" t="str">
        <f>TEXT(AD5-AC5,"0.00")&amp;" ("&amp;TEXT((AD5-AC5)/ABS(AC5),"0%")&amp;")"</f>
        <v>-0.08 (-4%)</v>
      </c>
      <c r="AG5" s="8">
        <f>AVERAGEIFS(data!$W$2:$W$329,data!$A$2:$A$329,"="&amp;results_table!$D5,data!$B$2:$B$329,"="&amp;results_table!$B5)</f>
        <v>44.741078865836322</v>
      </c>
      <c r="AH5" s="8">
        <f>AVERAGEIFS(data!$X$2:$X$329,data!$A$2:$A$329,"="&amp;results_table!$D5,data!$B$2:$B$329,"="&amp;results_table!$B5)</f>
        <v>45.780223944436145</v>
      </c>
      <c r="AI5" s="9" t="str">
        <f>TEXT(AH5-AG5,"0.00")&amp;" ("&amp;TEXT((AH5-AG5)/ABS(AG5),"0%")&amp;")"</f>
        <v>1.04 (2%)</v>
      </c>
    </row>
    <row r="6" spans="1:35" x14ac:dyDescent="0.2">
      <c r="B6" s="7">
        <v>1</v>
      </c>
      <c r="D6" s="7">
        <v>2</v>
      </c>
      <c r="E6" s="8">
        <f>AVERAGEIFS(data!$E$2:$E$329,data!$A$2:$A$329,"="&amp;results_table!$D6,data!$B$2:$B$329,"="&amp;results_table!$B6)</f>
        <v>1.2331617625384614</v>
      </c>
      <c r="F6" s="8">
        <f>AVERAGEIFS(data!$N$2:$N$329,data!$A$2:$A$329,"="&amp;results_table!$D6,data!$B$2:$B$329,"="&amp;results_table!$B6)</f>
        <v>0.57879952778999866</v>
      </c>
      <c r="G6" s="9" t="str">
        <f t="shared" ref="G6:G19" si="0">TEXT(F6-E6,"0.00")&amp;" ("&amp;TEXT((F6-E6)/ABS(E6),"0%")&amp;")"</f>
        <v>-0.65 (-53%)</v>
      </c>
      <c r="H6" s="9"/>
      <c r="I6" s="8">
        <f>AVERAGEIFS(data!$F$2:$F$329,data!$A$2:$A$329,"="&amp;results_table!$D6,data!$B$2:$B$329,"="&amp;results_table!$B6)</f>
        <v>0.63172240392307688</v>
      </c>
      <c r="J6" s="8">
        <f>AVERAGEIFS(data!$O$2:$O$329,data!$A$2:$A$329,"="&amp;results_table!$D6,data!$B$2:$B$329,"="&amp;results_table!$B6)</f>
        <v>0.24154500366896225</v>
      </c>
      <c r="K6" s="9" t="str">
        <f t="shared" ref="K6:K19" si="1">TEXT(J6-I6,"0.00")&amp;" ("&amp;TEXT((J6-I6)/ABS(I6),"0%")&amp;")"</f>
        <v>-0.39 (-62%)</v>
      </c>
      <c r="L6" s="9"/>
      <c r="M6" s="8">
        <f>AVERAGEIFS(data!$G$2:$G$329,data!$A$2:$A$329,"="&amp;results_table!$D6,data!$B$2:$B$329,"="&amp;results_table!$B6)</f>
        <v>0</v>
      </c>
      <c r="N6" s="8">
        <f>AVERAGEIFS(data!$P$2:$P$329,data!$A$2:$A$329,"="&amp;results_table!$D6,data!$B$2:$B$329,"="&amp;results_table!$B6)</f>
        <v>0</v>
      </c>
      <c r="O6" s="9" t="e">
        <f t="shared" ref="O6:O19" si="2">TEXT(N6-M6,"0.00")&amp;" ("&amp;TEXT((N6-M6)/ABS(M6),"0%")&amp;")"</f>
        <v>#DIV/0!</v>
      </c>
      <c r="P6" s="9"/>
      <c r="Q6" s="8">
        <f>AVERAGEIFS(data!$H$2:$H$329,data!$A$2:$A$329,"="&amp;results_table!$D6,data!$B$2:$B$329,"="&amp;results_table!$B6)</f>
        <v>2.8904023403846155</v>
      </c>
      <c r="R6" s="8">
        <f>AVERAGEIFS(data!$Q$2:$Q$329,data!$A$2:$A$329,"="&amp;results_table!$D6,data!$B$2:$B$329,"="&amp;results_table!$B6)</f>
        <v>2.8927793608895289</v>
      </c>
      <c r="S6" s="9" t="str">
        <f t="shared" ref="S6:S19" si="3">TEXT(R6-Q6,"0.00")&amp;" ("&amp;TEXT((R6-Q6)/ABS(Q6),"0%")&amp;")"</f>
        <v>0.00 (0%)</v>
      </c>
      <c r="T6" s="9"/>
      <c r="U6" s="8">
        <f>AVERAGEIFS(data!$L$2:$L$329,data!$A$2:$A$329,"="&amp;results_table!$D6,data!$B$2:$B$329,"="&amp;results_table!$B6)</f>
        <v>4.7552865068461534</v>
      </c>
      <c r="V6" s="8">
        <f>AVERAGEIFS(data!$U$2:$U$329,data!$A$2:$A$329,"="&amp;results_table!$D6,data!$B$2:$B$329,"="&amp;results_table!$B6)</f>
        <v>3.7131238923484906</v>
      </c>
      <c r="W6" s="9" t="str">
        <f t="shared" ref="W6:W19" si="4">TEXT(V6-U6,"0.00")&amp;" ("&amp;TEXT((V6-U6)/ABS(U6),"0%")&amp;")"</f>
        <v>-1.04 (-22%)</v>
      </c>
      <c r="X6" s="9"/>
      <c r="Y6" s="8">
        <f>AVERAGEIFS(data!$J$2:$J$329,data!$A$2:$A$329,"="&amp;results_table!$D6,data!$B$2:$B$329,"="&amp;results_table!$B6)</f>
        <v>0.36286807169230761</v>
      </c>
      <c r="Z6" s="8">
        <f>AVERAGEIFS(data!$S$2:$S$329,data!$A$2:$A$329,"="&amp;results_table!$D6,data!$B$2:$B$329,"="&amp;results_table!$B6)</f>
        <v>-0.8465173757302501</v>
      </c>
      <c r="AA6" s="9" t="str">
        <f t="shared" ref="AA6:AA19" si="5">TEXT(Z6-Y6,"0.00")&amp;" ("&amp;TEXT((Z6-Y6)/ABS(Y6),"0%")&amp;")"</f>
        <v>-1.21 (-333%)</v>
      </c>
      <c r="AB6" s="8"/>
      <c r="AC6" s="8">
        <f>AVERAGEIFS(data!$I$2:$I$329,data!$A$2:$A$329,"="&amp;results_table!$D6,data!$B$2:$B$329,"="&amp;results_table!$B6)</f>
        <v>3.9490930453846151</v>
      </c>
      <c r="AD6" s="8">
        <f>AVERAGEIFS(data!$R$2:$R$329,data!$A$2:$A$329,"="&amp;results_table!$D6,data!$B$2:$B$329,"="&amp;results_table!$B6)</f>
        <v>3.4990396436546507</v>
      </c>
      <c r="AE6" s="9" t="str">
        <f t="shared" ref="AE6:AE19" si="6">TEXT(AD6-AC6,"0.00")&amp;" ("&amp;TEXT((AD6-AC6)/ABS(AC6),"0%")&amp;")"</f>
        <v>-0.45 (-11%)</v>
      </c>
      <c r="AG6" s="8">
        <f>AVERAGEIFS(data!$W$2:$W$329,data!$A$2:$A$329,"="&amp;results_table!$D6,data!$B$2:$B$329,"="&amp;results_table!$B6)</f>
        <v>42.155790355292432</v>
      </c>
      <c r="AH6" s="8">
        <f>AVERAGEIFS(data!$X$2:$X$329,data!$A$2:$A$329,"="&amp;results_table!$D6,data!$B$2:$B$329,"="&amp;results_table!$B6)</f>
        <v>43.605820827987031</v>
      </c>
      <c r="AI6" s="9" t="str">
        <f t="shared" ref="AI6:AI19" si="7">TEXT(AH6-AG6,"0.00")&amp;" ("&amp;TEXT((AH6-AG6)/ABS(AG6),"0%")&amp;")"</f>
        <v>1.45 (3%)</v>
      </c>
    </row>
    <row r="7" spans="1:35" x14ac:dyDescent="0.2">
      <c r="B7" s="7">
        <v>1</v>
      </c>
      <c r="D7" s="7">
        <v>3</v>
      </c>
      <c r="E7" s="8">
        <f>AVERAGEIFS(data!$E$2:$E$329,data!$A$2:$A$329,"="&amp;results_table!$D7,data!$B$2:$B$329,"="&amp;results_table!$B7)</f>
        <v>2.4695568952727269</v>
      </c>
      <c r="F7" s="8">
        <f>AVERAGEIFS(data!$N$2:$N$329,data!$A$2:$A$329,"="&amp;results_table!$D7,data!$B$2:$B$329,"="&amp;results_table!$B7)</f>
        <v>1.0519336070812739</v>
      </c>
      <c r="G7" s="9" t="str">
        <f t="shared" si="0"/>
        <v>-1.42 (-57%)</v>
      </c>
      <c r="H7" s="9"/>
      <c r="I7" s="8">
        <f>AVERAGEIFS(data!$F$2:$F$329,data!$A$2:$A$329,"="&amp;results_table!$D7,data!$B$2:$B$329,"="&amp;results_table!$B7)</f>
        <v>1.5175217730909092</v>
      </c>
      <c r="J7" s="8">
        <f>AVERAGEIFS(data!$O$2:$O$329,data!$A$2:$A$329,"="&amp;results_table!$D7,data!$B$2:$B$329,"="&amp;results_table!$B7)</f>
        <v>0.46655434659674189</v>
      </c>
      <c r="K7" s="9" t="str">
        <f t="shared" si="1"/>
        <v>-1.05 (-69%)</v>
      </c>
      <c r="L7" s="9"/>
      <c r="M7" s="8">
        <f>AVERAGEIFS(data!$G$2:$G$329,data!$A$2:$A$329,"="&amp;results_table!$D7,data!$B$2:$B$329,"="&amp;results_table!$B7)</f>
        <v>0</v>
      </c>
      <c r="N7" s="8">
        <f>AVERAGEIFS(data!$P$2:$P$329,data!$A$2:$A$329,"="&amp;results_table!$D7,data!$B$2:$B$329,"="&amp;results_table!$B7)</f>
        <v>0</v>
      </c>
      <c r="O7" s="9" t="e">
        <f t="shared" si="2"/>
        <v>#DIV/0!</v>
      </c>
      <c r="P7" s="9"/>
      <c r="Q7" s="8">
        <f>AVERAGEIFS(data!$H$2:$H$329,data!$A$2:$A$329,"="&amp;results_table!$D7,data!$B$2:$B$329,"="&amp;results_table!$B7)</f>
        <v>2.8872646521818179</v>
      </c>
      <c r="R7" s="8">
        <f>AVERAGEIFS(data!$Q$2:$Q$329,data!$A$2:$A$329,"="&amp;results_table!$D7,data!$B$2:$B$329,"="&amp;results_table!$B7)</f>
        <v>2.9013539561815107</v>
      </c>
      <c r="S7" s="9" t="str">
        <f t="shared" si="3"/>
        <v>0.01 (0%)</v>
      </c>
      <c r="T7" s="9"/>
      <c r="U7" s="8">
        <f>AVERAGEIFS(data!$L$2:$L$329,data!$A$2:$A$329,"="&amp;results_table!$D7,data!$B$2:$B$329,"="&amp;results_table!$B7)</f>
        <v>6.8743433205454547</v>
      </c>
      <c r="V7" s="8">
        <f>AVERAGEIFS(data!$U$2:$U$329,data!$A$2:$A$329,"="&amp;results_table!$D7,data!$B$2:$B$329,"="&amp;results_table!$B7)</f>
        <v>4.4198419098595263</v>
      </c>
      <c r="W7" s="9" t="str">
        <f t="shared" si="4"/>
        <v>-2.45 (-36%)</v>
      </c>
      <c r="X7" s="9"/>
      <c r="Y7" s="8">
        <f>AVERAGEIFS(data!$J$2:$J$329,data!$A$2:$A$329,"="&amp;results_table!$D7,data!$B$2:$B$329,"="&amp;results_table!$B7)</f>
        <v>3.1720483183636365</v>
      </c>
      <c r="Z7" s="8">
        <f>AVERAGEIFS(data!$S$2:$S$329,data!$A$2:$A$329,"="&amp;results_table!$D7,data!$B$2:$B$329,"="&amp;results_table!$B7)</f>
        <v>0.20250239430931583</v>
      </c>
      <c r="AA7" s="9" t="str">
        <f t="shared" si="5"/>
        <v>-2.97 (-94%)</v>
      </c>
      <c r="AB7" s="8"/>
      <c r="AC7" s="8">
        <f>AVERAGEIFS(data!$I$2:$I$329,data!$A$2:$A$329,"="&amp;results_table!$D7,data!$B$2:$B$329,"="&amp;results_table!$B7)</f>
        <v>8.9779901219999996</v>
      </c>
      <c r="AD7" s="8">
        <f>AVERAGEIFS(data!$R$2:$R$329,data!$A$2:$A$329,"="&amp;results_table!$D7,data!$B$2:$B$329,"="&amp;results_table!$B7)</f>
        <v>7.5436563221812003</v>
      </c>
      <c r="AE7" s="9" t="str">
        <f t="shared" si="6"/>
        <v>-1.43 (-16%)</v>
      </c>
      <c r="AG7" s="8">
        <f>AVERAGEIFS(data!$W$2:$W$329,data!$A$2:$A$329,"="&amp;results_table!$D7,data!$B$2:$B$329,"="&amp;results_table!$B7)</f>
        <v>34.856220604520274</v>
      </c>
      <c r="AH7" s="8">
        <f>AVERAGEIFS(data!$X$2:$X$329,data!$A$2:$A$329,"="&amp;results_table!$D7,data!$B$2:$B$329,"="&amp;results_table!$B7)</f>
        <v>38.735865346722477</v>
      </c>
      <c r="AI7" s="9" t="str">
        <f t="shared" si="7"/>
        <v>3.88 (11%)</v>
      </c>
    </row>
    <row r="8" spans="1:35" x14ac:dyDescent="0.2">
      <c r="B8" s="7">
        <v>1</v>
      </c>
      <c r="D8" s="7">
        <v>4</v>
      </c>
      <c r="E8" s="8">
        <f>AVERAGEIFS(data!$E$2:$E$329,data!$A$2:$A$329,"="&amp;results_table!$D8,data!$B$2:$B$329,"="&amp;results_table!$B8)</f>
        <v>2.81782125325</v>
      </c>
      <c r="F8" s="8">
        <f>AVERAGEIFS(data!$N$2:$N$329,data!$A$2:$A$329,"="&amp;results_table!$D8,data!$B$2:$B$329,"="&amp;results_table!$B8)</f>
        <v>1.5004638882476011</v>
      </c>
      <c r="G8" s="9" t="str">
        <f t="shared" si="0"/>
        <v>-1.32 (-47%)</v>
      </c>
      <c r="H8" s="9"/>
      <c r="I8" s="8">
        <f>AVERAGEIFS(data!$F$2:$F$329,data!$A$2:$A$329,"="&amp;results_table!$D8,data!$B$2:$B$329,"="&amp;results_table!$B8)</f>
        <v>1.7092476793500002</v>
      </c>
      <c r="J8" s="8">
        <f>AVERAGEIFS(data!$O$2:$O$329,data!$A$2:$A$329,"="&amp;results_table!$D8,data!$B$2:$B$329,"="&amp;results_table!$B8)</f>
        <v>1.071410541530041</v>
      </c>
      <c r="K8" s="9" t="str">
        <f t="shared" si="1"/>
        <v>-0.64 (-37%)</v>
      </c>
      <c r="L8" s="9"/>
      <c r="M8" s="8">
        <f>AVERAGEIFS(data!$G$2:$G$329,data!$A$2:$A$329,"="&amp;results_table!$D8,data!$B$2:$B$329,"="&amp;results_table!$B8)</f>
        <v>0</v>
      </c>
      <c r="N8" s="8">
        <f>AVERAGEIFS(data!$P$2:$P$329,data!$A$2:$A$329,"="&amp;results_table!$D8,data!$B$2:$B$329,"="&amp;results_table!$B8)</f>
        <v>0</v>
      </c>
      <c r="O8" s="9" t="e">
        <f t="shared" si="2"/>
        <v>#DIV/0!</v>
      </c>
      <c r="P8" s="9"/>
      <c r="Q8" s="8">
        <f>AVERAGEIFS(data!$H$2:$H$329,data!$A$2:$A$329,"="&amp;results_table!$D8,data!$B$2:$B$329,"="&amp;results_table!$B8)</f>
        <v>2.91579787475</v>
      </c>
      <c r="R8" s="8">
        <f>AVERAGEIFS(data!$Q$2:$Q$329,data!$A$2:$A$329,"="&amp;results_table!$D8,data!$B$2:$B$329,"="&amp;results_table!$B8)</f>
        <v>2.9210661043431476</v>
      </c>
      <c r="S8" s="9" t="str">
        <f t="shared" si="3"/>
        <v>0.01 (0%)</v>
      </c>
      <c r="T8" s="9"/>
      <c r="U8" s="8">
        <f>AVERAGEIFS(data!$L$2:$L$329,data!$A$2:$A$329,"="&amp;results_table!$D8,data!$B$2:$B$329,"="&amp;results_table!$B8)</f>
        <v>7.4428668073500006</v>
      </c>
      <c r="V8" s="8">
        <f>AVERAGEIFS(data!$U$2:$U$329,data!$A$2:$A$329,"="&amp;results_table!$D8,data!$B$2:$B$329,"="&amp;results_table!$B8)</f>
        <v>5.4929405341207893</v>
      </c>
      <c r="W8" s="9" t="str">
        <f t="shared" si="4"/>
        <v>-1.95 (-26%)</v>
      </c>
      <c r="X8" s="9"/>
      <c r="Y8" s="8">
        <f>AVERAGEIFS(data!$J$2:$J$329,data!$A$2:$A$329,"="&amp;results_table!$D8,data!$B$2:$B$329,"="&amp;results_table!$B8)</f>
        <v>3.8056639429999999</v>
      </c>
      <c r="Z8" s="8">
        <f>AVERAGEIFS(data!$S$2:$S$329,data!$A$2:$A$329,"="&amp;results_table!$D8,data!$B$2:$B$329,"="&amp;results_table!$B8)</f>
        <v>1.4615932155374334</v>
      </c>
      <c r="AA8" s="9" t="str">
        <f t="shared" si="5"/>
        <v>-2.34 (-62%)</v>
      </c>
      <c r="AB8" s="8"/>
      <c r="AC8" s="8">
        <f>AVERAGEIFS(data!$I$2:$I$329,data!$A$2:$A$329,"="&amp;results_table!$D8,data!$B$2:$B$329,"="&amp;results_table!$B8)</f>
        <v>9.390916101600002</v>
      </c>
      <c r="AD8" s="8">
        <f>AVERAGEIFS(data!$R$2:$R$329,data!$A$2:$A$329,"="&amp;results_table!$D8,data!$B$2:$B$329,"="&amp;results_table!$B8)</f>
        <v>8.5378513710947228</v>
      </c>
      <c r="AE8" s="9" t="str">
        <f t="shared" si="6"/>
        <v>-0.85 (-9%)</v>
      </c>
      <c r="AG8" s="8">
        <f>AVERAGEIFS(data!$W$2:$W$329,data!$A$2:$A$329,"="&amp;results_table!$D8,data!$B$2:$B$329,"="&amp;results_table!$B8)</f>
        <v>33.420040419515601</v>
      </c>
      <c r="AH8" s="8">
        <f>AVERAGEIFS(data!$X$2:$X$329,data!$A$2:$A$329,"="&amp;results_table!$D8,data!$B$2:$B$329,"="&amp;results_table!$B8)</f>
        <v>36.200878083807474</v>
      </c>
      <c r="AI8" s="9" t="str">
        <f t="shared" si="7"/>
        <v>2.78 (8%)</v>
      </c>
    </row>
    <row r="9" spans="1:35" x14ac:dyDescent="0.2">
      <c r="B9" s="7">
        <v>1</v>
      </c>
      <c r="D9" s="7">
        <v>5</v>
      </c>
      <c r="E9" s="8">
        <f>AVERAGEIFS(data!$E$2:$E$329,data!$A$2:$A$329,"="&amp;results_table!$D9,data!$B$2:$B$329,"="&amp;results_table!$B9)</f>
        <v>2.7453035054166666</v>
      </c>
      <c r="F9" s="8">
        <f>AVERAGEIFS(data!$N$2:$N$329,data!$A$2:$A$329,"="&amp;results_table!$D9,data!$B$2:$B$329,"="&amp;results_table!$B9)</f>
        <v>2.2703153542799837</v>
      </c>
      <c r="G9" s="9" t="str">
        <f t="shared" si="0"/>
        <v>-0.47 (-17%)</v>
      </c>
      <c r="H9" s="9"/>
      <c r="I9" s="8">
        <f>AVERAGEIFS(data!$F$2:$F$329,data!$A$2:$A$329,"="&amp;results_table!$D9,data!$B$2:$B$329,"="&amp;results_table!$B9)</f>
        <v>1.5417331620833332</v>
      </c>
      <c r="J9" s="8">
        <f>AVERAGEIFS(data!$O$2:$O$329,data!$A$2:$A$329,"="&amp;results_table!$D9,data!$B$2:$B$329,"="&amp;results_table!$B9)</f>
        <v>1.4062552501815375</v>
      </c>
      <c r="K9" s="9" t="str">
        <f t="shared" si="1"/>
        <v>-0.14 (-9%)</v>
      </c>
      <c r="L9" s="9"/>
      <c r="M9" s="8">
        <f>AVERAGEIFS(data!$G$2:$G$329,data!$A$2:$A$329,"="&amp;results_table!$D9,data!$B$2:$B$329,"="&amp;results_table!$B9)</f>
        <v>0</v>
      </c>
      <c r="N9" s="8">
        <f>AVERAGEIFS(data!$P$2:$P$329,data!$A$2:$A$329,"="&amp;results_table!$D9,data!$B$2:$B$329,"="&amp;results_table!$B9)</f>
        <v>0</v>
      </c>
      <c r="O9" s="9" t="e">
        <f t="shared" si="2"/>
        <v>#DIV/0!</v>
      </c>
      <c r="P9" s="9"/>
      <c r="Q9" s="8">
        <f>AVERAGEIFS(data!$H$2:$H$329,data!$A$2:$A$329,"="&amp;results_table!$D9,data!$B$2:$B$329,"="&amp;results_table!$B9)</f>
        <v>2.8990325919999997</v>
      </c>
      <c r="R9" s="8">
        <f>AVERAGEIFS(data!$Q$2:$Q$329,data!$A$2:$A$329,"="&amp;results_table!$D9,data!$B$2:$B$329,"="&amp;results_table!$B9)</f>
        <v>2.9002313210295534</v>
      </c>
      <c r="S9" s="9" t="str">
        <f t="shared" si="3"/>
        <v>0.00 (0%)</v>
      </c>
      <c r="T9" s="9"/>
      <c r="U9" s="8">
        <f>AVERAGEIFS(data!$L$2:$L$329,data!$A$2:$A$329,"="&amp;results_table!$D9,data!$B$2:$B$329,"="&amp;results_table!$B9)</f>
        <v>7.1860692595000009</v>
      </c>
      <c r="V9" s="8">
        <f>AVERAGEIFS(data!$U$2:$U$329,data!$A$2:$A$329,"="&amp;results_table!$D9,data!$B$2:$B$329,"="&amp;results_table!$B9)</f>
        <v>6.5768019254910755</v>
      </c>
      <c r="W9" s="9" t="str">
        <f t="shared" si="4"/>
        <v>-0.61 (-8%)</v>
      </c>
      <c r="X9" s="9"/>
      <c r="Y9" s="8">
        <f>AVERAGEIFS(data!$J$2:$J$329,data!$A$2:$A$329,"="&amp;results_table!$D9,data!$B$2:$B$329,"="&amp;results_table!$B9)</f>
        <v>4.0127606694166653</v>
      </c>
      <c r="Z9" s="8">
        <f>AVERAGEIFS(data!$S$2:$S$329,data!$A$2:$A$329,"="&amp;results_table!$D9,data!$B$2:$B$329,"="&amp;results_table!$B9)</f>
        <v>3.1723688293610279</v>
      </c>
      <c r="AA9" s="9" t="str">
        <f t="shared" si="5"/>
        <v>-0.84 (-21%)</v>
      </c>
      <c r="AB9" s="8"/>
      <c r="AC9" s="8">
        <f>AVERAGEIFS(data!$I$2:$I$329,data!$A$2:$A$329,"="&amp;results_table!$D9,data!$B$2:$B$329,"="&amp;results_table!$B9)</f>
        <v>13.366009018333335</v>
      </c>
      <c r="AD9" s="8">
        <f>AVERAGEIFS(data!$R$2:$R$329,data!$A$2:$A$329,"="&amp;results_table!$D9,data!$B$2:$B$329,"="&amp;results_table!$B9)</f>
        <v>13.342157724528176</v>
      </c>
      <c r="AE9" s="9" t="str">
        <f t="shared" si="6"/>
        <v>-0.02 (0%)</v>
      </c>
      <c r="AG9" s="8">
        <f>AVERAGEIFS(data!$W$2:$W$329,data!$A$2:$A$329,"="&amp;results_table!$D9,data!$B$2:$B$329,"="&amp;results_table!$B9)</f>
        <v>30.510952779843603</v>
      </c>
      <c r="AH9" s="8">
        <f>AVERAGEIFS(data!$X$2:$X$329,data!$A$2:$A$329,"="&amp;results_table!$D9,data!$B$2:$B$329,"="&amp;results_table!$B9)</f>
        <v>31.250302933723304</v>
      </c>
      <c r="AI9" s="9" t="str">
        <f t="shared" si="7"/>
        <v>0.74 (2%)</v>
      </c>
    </row>
    <row r="10" spans="1:35" x14ac:dyDescent="0.2">
      <c r="B10" s="7">
        <v>2</v>
      </c>
      <c r="C10" s="7">
        <v>2</v>
      </c>
      <c r="D10" s="7">
        <v>1</v>
      </c>
      <c r="E10" s="8">
        <f>AVERAGEIFS(data!$E$2:$E$329,data!$A$2:$A$329,"="&amp;results_table!$D10,data!$B$2:$B$329,"="&amp;results_table!$B10)</f>
        <v>0.65792858157692313</v>
      </c>
      <c r="F10" s="8">
        <f>AVERAGEIFS(data!$N$2:$N$329,data!$A$2:$A$329,"="&amp;results_table!$D10,data!$B$2:$B$329,"="&amp;results_table!$B10)</f>
        <v>1.4309558002464657E-2</v>
      </c>
      <c r="G10" s="9" t="str">
        <f t="shared" si="0"/>
        <v>-0.64 (-98%)</v>
      </c>
      <c r="H10" s="9"/>
      <c r="I10" s="8">
        <f>AVERAGEIFS(data!$F$2:$F$329,data!$A$2:$A$329,"="&amp;results_table!$D10,data!$B$2:$B$329,"="&amp;results_table!$B10)</f>
        <v>0.27081566603846158</v>
      </c>
      <c r="J10" s="8">
        <f>AVERAGEIFS(data!$O$2:$O$329,data!$A$2:$A$329,"="&amp;results_table!$D10,data!$B$2:$B$329,"="&amp;results_table!$B10)</f>
        <v>1.6631080585817984E-2</v>
      </c>
      <c r="K10" s="9" t="str">
        <f t="shared" si="1"/>
        <v>-0.25 (-94%)</v>
      </c>
      <c r="L10" s="9"/>
      <c r="M10" s="8">
        <f>AVERAGEIFS(data!$G$2:$G$329,data!$A$2:$A$329,"="&amp;results_table!$D10,data!$B$2:$B$329,"="&amp;results_table!$B10)</f>
        <v>0</v>
      </c>
      <c r="N10" s="8">
        <f>AVERAGEIFS(data!$P$2:$P$329,data!$A$2:$A$329,"="&amp;results_table!$D10,data!$B$2:$B$329,"="&amp;results_table!$B10)</f>
        <v>0</v>
      </c>
      <c r="O10" s="9" t="e">
        <f t="shared" si="2"/>
        <v>#DIV/0!</v>
      </c>
      <c r="P10" s="9"/>
      <c r="Q10" s="8">
        <f>AVERAGEIFS(data!$H$2:$H$329,data!$A$2:$A$329,"="&amp;results_table!$D10,data!$B$2:$B$329,"="&amp;results_table!$B10)</f>
        <v>2.8950591379230772</v>
      </c>
      <c r="R10" s="8">
        <f>AVERAGEIFS(data!$Q$2:$Q$329,data!$A$2:$A$329,"="&amp;results_table!$D10,data!$B$2:$B$329,"="&amp;results_table!$B10)</f>
        <v>2.9057518647259579</v>
      </c>
      <c r="S10" s="9" t="str">
        <f t="shared" si="3"/>
        <v>0.01 (0%)</v>
      </c>
      <c r="T10" s="9"/>
      <c r="U10" s="8">
        <f>AVERAGEIFS(data!$L$2:$L$329,data!$A$2:$A$329,"="&amp;results_table!$D10,data!$B$2:$B$329,"="&amp;results_table!$B10)</f>
        <v>3.8238033855384619</v>
      </c>
      <c r="V10" s="8">
        <f>AVERAGEIFS(data!$U$2:$U$329,data!$A$2:$A$329,"="&amp;results_table!$D10,data!$B$2:$B$329,"="&amp;results_table!$B10)</f>
        <v>2.9366925033142408</v>
      </c>
      <c r="W10" s="9" t="str">
        <f t="shared" si="4"/>
        <v>-0.89 (-23%)</v>
      </c>
      <c r="X10" s="9"/>
      <c r="Y10" s="8">
        <f>AVERAGEIFS(data!$J$2:$J$329,data!$A$2:$A$329,"="&amp;results_table!$D10,data!$B$2:$B$329,"="&amp;results_table!$B10)</f>
        <v>-0.8793533209615384</v>
      </c>
      <c r="Z10" s="8">
        <f>AVERAGEIFS(data!$S$2:$S$329,data!$A$2:$A$329,"="&amp;results_table!$D10,data!$B$2:$B$329,"="&amp;results_table!$B10)</f>
        <v>-1.833275661418313</v>
      </c>
      <c r="AA10" s="9" t="str">
        <f t="shared" si="5"/>
        <v>-0.95 (-108%)</v>
      </c>
      <c r="AB10" s="8"/>
      <c r="AC10" s="8">
        <f>AVERAGEIFS(data!$I$2:$I$329,data!$A$2:$A$329,"="&amp;results_table!$D10,data!$B$2:$B$329,"="&amp;results_table!$B10)</f>
        <v>2.9157543094615384</v>
      </c>
      <c r="AD10" s="8">
        <f>AVERAGEIFS(data!$R$2:$R$329,data!$A$2:$A$329,"="&amp;results_table!$D10,data!$B$2:$B$329,"="&amp;results_table!$B10)</f>
        <v>2.8779661619197245</v>
      </c>
      <c r="AE10" s="9" t="str">
        <f t="shared" si="6"/>
        <v>-0.04 (-1%)</v>
      </c>
      <c r="AG10" s="8">
        <f>AVERAGEIFS(data!$W$2:$W$329,data!$A$2:$A$329,"="&amp;results_table!$D10,data!$B$2:$B$329,"="&amp;results_table!$B10)</f>
        <v>44.700324268289179</v>
      </c>
      <c r="AH10" s="8">
        <f>AVERAGEIFS(data!$X$2:$X$329,data!$A$2:$A$329,"="&amp;results_table!$D10,data!$B$2:$B$329,"="&amp;results_table!$B10)</f>
        <v>45.636703174473716</v>
      </c>
      <c r="AI10" s="9" t="str">
        <f t="shared" si="7"/>
        <v>0.94 (2%)</v>
      </c>
    </row>
    <row r="11" spans="1:35" x14ac:dyDescent="0.2">
      <c r="B11" s="7">
        <v>2</v>
      </c>
      <c r="D11" s="7">
        <v>2</v>
      </c>
      <c r="E11" s="8">
        <f>AVERAGEIFS(data!$E$2:$E$329,data!$A$2:$A$329,"="&amp;results_table!$D11,data!$B$2:$B$329,"="&amp;results_table!$B11)</f>
        <v>1.2305199036153847</v>
      </c>
      <c r="F11" s="8">
        <f>AVERAGEIFS(data!$N$2:$N$329,data!$A$2:$A$329,"="&amp;results_table!$D11,data!$B$2:$B$329,"="&amp;results_table!$B11)</f>
        <v>0.60782300268016476</v>
      </c>
      <c r="G11" s="9" t="str">
        <f t="shared" si="0"/>
        <v>-0.62 (-51%)</v>
      </c>
      <c r="H11" s="9"/>
      <c r="I11" s="8">
        <f>AVERAGEIFS(data!$F$2:$F$329,data!$A$2:$A$329,"="&amp;results_table!$D11,data!$B$2:$B$329,"="&amp;results_table!$B11)</f>
        <v>0.59800207273076922</v>
      </c>
      <c r="J11" s="8">
        <f>AVERAGEIFS(data!$O$2:$O$329,data!$A$2:$A$329,"="&amp;results_table!$D11,data!$B$2:$B$329,"="&amp;results_table!$B11)</f>
        <v>0.10347316959857533</v>
      </c>
      <c r="K11" s="9" t="str">
        <f t="shared" si="1"/>
        <v>-0.49 (-83%)</v>
      </c>
      <c r="L11" s="9"/>
      <c r="M11" s="8">
        <f>AVERAGEIFS(data!$G$2:$G$329,data!$A$2:$A$329,"="&amp;results_table!$D11,data!$B$2:$B$329,"="&amp;results_table!$B11)</f>
        <v>0</v>
      </c>
      <c r="N11" s="8">
        <f>AVERAGEIFS(data!$P$2:$P$329,data!$A$2:$A$329,"="&amp;results_table!$D11,data!$B$2:$B$329,"="&amp;results_table!$B11)</f>
        <v>0</v>
      </c>
      <c r="O11" s="9" t="e">
        <f t="shared" si="2"/>
        <v>#DIV/0!</v>
      </c>
      <c r="P11" s="9"/>
      <c r="Q11" s="8">
        <f>AVERAGEIFS(data!$H$2:$H$329,data!$A$2:$A$329,"="&amp;results_table!$D11,data!$B$2:$B$329,"="&amp;results_table!$B11)</f>
        <v>2.9078107104615381</v>
      </c>
      <c r="R11" s="8">
        <f>AVERAGEIFS(data!$Q$2:$Q$329,data!$A$2:$A$329,"="&amp;results_table!$D11,data!$B$2:$B$329,"="&amp;results_table!$B11)</f>
        <v>2.9228701592654907</v>
      </c>
      <c r="S11" s="9" t="str">
        <f t="shared" si="3"/>
        <v>0.02 (1%)</v>
      </c>
      <c r="T11" s="9"/>
      <c r="U11" s="8">
        <f>AVERAGEIFS(data!$L$2:$L$329,data!$A$2:$A$329,"="&amp;results_table!$D11,data!$B$2:$B$329,"="&amp;results_table!$B11)</f>
        <v>4.7363326868076925</v>
      </c>
      <c r="V11" s="8">
        <f>AVERAGEIFS(data!$U$2:$U$329,data!$A$2:$A$329,"="&amp;results_table!$D11,data!$B$2:$B$329,"="&amp;results_table!$B11)</f>
        <v>3.6341663315442307</v>
      </c>
      <c r="W11" s="9" t="str">
        <f t="shared" si="4"/>
        <v>-1.10 (-23%)</v>
      </c>
      <c r="X11" s="9"/>
      <c r="Y11" s="8">
        <f>AVERAGEIFS(data!$J$2:$J$329,data!$A$2:$A$329,"="&amp;results_table!$D11,data!$B$2:$B$329,"="&amp;results_table!$B11)</f>
        <v>0.19701355653846159</v>
      </c>
      <c r="Z11" s="8">
        <f>AVERAGEIFS(data!$S$2:$S$329,data!$A$2:$A$329,"="&amp;results_table!$D11,data!$B$2:$B$329,"="&amp;results_table!$B11)</f>
        <v>-0.9232517579461379</v>
      </c>
      <c r="AA11" s="9" t="str">
        <f t="shared" si="5"/>
        <v>-1.12 (-569%)</v>
      </c>
      <c r="AB11" s="8"/>
      <c r="AC11" s="8">
        <f>AVERAGEIFS(data!$I$2:$I$329,data!$A$2:$A$329,"="&amp;results_table!$D11,data!$B$2:$B$329,"="&amp;results_table!$B11)</f>
        <v>3.3309633042307691</v>
      </c>
      <c r="AD11" s="8">
        <f>AVERAGEIFS(data!$R$2:$R$329,data!$A$2:$A$329,"="&amp;results_table!$D11,data!$B$2:$B$329,"="&amp;results_table!$B11)</f>
        <v>3.3290110840178162</v>
      </c>
      <c r="AE11" s="9" t="str">
        <f t="shared" si="6"/>
        <v>0.00 (0%)</v>
      </c>
      <c r="AG11" s="8">
        <f>AVERAGEIFS(data!$W$2:$W$329,data!$A$2:$A$329,"="&amp;results_table!$D11,data!$B$2:$B$329,"="&amp;results_table!$B11)</f>
        <v>43.477898612729867</v>
      </c>
      <c r="AH11" s="8">
        <f>AVERAGEIFS(data!$X$2:$X$329,data!$A$2:$A$329,"="&amp;results_table!$D11,data!$B$2:$B$329,"="&amp;results_table!$B11)</f>
        <v>44.684174077893573</v>
      </c>
      <c r="AI11" s="9" t="str">
        <f t="shared" si="7"/>
        <v>1.21 (3%)</v>
      </c>
    </row>
    <row r="12" spans="1:35" x14ac:dyDescent="0.2">
      <c r="B12" s="7">
        <v>2</v>
      </c>
      <c r="D12" s="7">
        <v>3</v>
      </c>
      <c r="E12" s="8">
        <f>AVERAGEIFS(data!$E$2:$E$329,data!$A$2:$A$329,"="&amp;results_table!$D12,data!$B$2:$B$329,"="&amp;results_table!$B12)</f>
        <v>1.4300496066363637</v>
      </c>
      <c r="F12" s="8">
        <f>AVERAGEIFS(data!$N$2:$N$329,data!$A$2:$A$329,"="&amp;results_table!$D12,data!$B$2:$B$329,"="&amp;results_table!$B12)</f>
        <v>0.92285092421794801</v>
      </c>
      <c r="G12" s="9" t="str">
        <f t="shared" si="0"/>
        <v>-0.51 (-35%)</v>
      </c>
      <c r="H12" s="9"/>
      <c r="I12" s="8">
        <f>AVERAGEIFS(data!$F$2:$F$329,data!$A$2:$A$329,"="&amp;results_table!$D12,data!$B$2:$B$329,"="&amp;results_table!$B12)</f>
        <v>0.74763877145454538</v>
      </c>
      <c r="J12" s="8">
        <f>AVERAGEIFS(data!$O$2:$O$329,data!$A$2:$A$329,"="&amp;results_table!$D12,data!$B$2:$B$329,"="&amp;results_table!$B12)</f>
        <v>0.40512289178303812</v>
      </c>
      <c r="K12" s="9" t="str">
        <f t="shared" si="1"/>
        <v>-0.34 (-46%)</v>
      </c>
      <c r="L12" s="9"/>
      <c r="M12" s="8">
        <f>AVERAGEIFS(data!$G$2:$G$329,data!$A$2:$A$329,"="&amp;results_table!$D12,data!$B$2:$B$329,"="&amp;results_table!$B12)</f>
        <v>0</v>
      </c>
      <c r="N12" s="8">
        <f>AVERAGEIFS(data!$P$2:$P$329,data!$A$2:$A$329,"="&amp;results_table!$D12,data!$B$2:$B$329,"="&amp;results_table!$B12)</f>
        <v>0</v>
      </c>
      <c r="O12" s="9" t="e">
        <f t="shared" si="2"/>
        <v>#DIV/0!</v>
      </c>
      <c r="P12" s="9"/>
      <c r="Q12" s="8">
        <f>AVERAGEIFS(data!$H$2:$H$329,data!$A$2:$A$329,"="&amp;results_table!$D12,data!$B$2:$B$329,"="&amp;results_table!$B12)</f>
        <v>2.8976105630909093</v>
      </c>
      <c r="R12" s="8">
        <f>AVERAGEIFS(data!$Q$2:$Q$329,data!$A$2:$A$329,"="&amp;results_table!$D12,data!$B$2:$B$329,"="&amp;results_table!$B12)</f>
        <v>2.8992832509013686</v>
      </c>
      <c r="S12" s="9" t="str">
        <f t="shared" si="3"/>
        <v>0.00 (0%)</v>
      </c>
      <c r="T12" s="9"/>
      <c r="U12" s="8">
        <f>AVERAGEIFS(data!$L$2:$L$329,data!$A$2:$A$329,"="&amp;results_table!$D12,data!$B$2:$B$329,"="&amp;results_table!$B12)</f>
        <v>5.0752989411818179</v>
      </c>
      <c r="V12" s="8">
        <f>AVERAGEIFS(data!$U$2:$U$329,data!$A$2:$A$329,"="&amp;results_table!$D12,data!$B$2:$B$329,"="&amp;results_table!$B12)</f>
        <v>4.2272570669023555</v>
      </c>
      <c r="W12" s="9" t="str">
        <f t="shared" si="4"/>
        <v>-0.85 (-17%)</v>
      </c>
      <c r="X12" s="9"/>
      <c r="Y12" s="8">
        <f>AVERAGEIFS(data!$J$2:$J$329,data!$A$2:$A$329,"="&amp;results_table!$D12,data!$B$2:$B$329,"="&amp;results_table!$B12)</f>
        <v>0.86919552409090917</v>
      </c>
      <c r="Z12" s="8">
        <f>AVERAGEIFS(data!$S$2:$S$329,data!$A$2:$A$329,"="&amp;results_table!$D12,data!$B$2:$B$329,"="&amp;results_table!$B12)</f>
        <v>-0.12649927431098185</v>
      </c>
      <c r="AA12" s="9" t="str">
        <f t="shared" si="5"/>
        <v>-1.00 (-115%)</v>
      </c>
      <c r="AB12" s="8"/>
      <c r="AC12" s="8">
        <f>AVERAGEIFS(data!$I$2:$I$329,data!$A$2:$A$329,"="&amp;results_table!$D12,data!$B$2:$B$329,"="&amp;results_table!$B12)</f>
        <v>6.8667198100909097</v>
      </c>
      <c r="AD12" s="8">
        <f>AVERAGEIFS(data!$R$2:$R$329,data!$A$2:$A$329,"="&amp;results_table!$D12,data!$B$2:$B$329,"="&amp;results_table!$B12)</f>
        <v>6.4610659713449907</v>
      </c>
      <c r="AE12" s="9" t="str">
        <f t="shared" si="6"/>
        <v>-0.41 (-6%)</v>
      </c>
      <c r="AG12" s="8">
        <f>AVERAGEIFS(data!$W$2:$W$329,data!$A$2:$A$329,"="&amp;results_table!$D12,data!$B$2:$B$329,"="&amp;results_table!$B12)</f>
        <v>40.238873668856016</v>
      </c>
      <c r="AH12" s="8">
        <f>AVERAGEIFS(data!$X$2:$X$329,data!$A$2:$A$329,"="&amp;results_table!$D12,data!$B$2:$B$329,"="&amp;results_table!$B12)</f>
        <v>41.618451221991748</v>
      </c>
      <c r="AI12" s="9" t="str">
        <f t="shared" si="7"/>
        <v>1.38 (3%)</v>
      </c>
    </row>
    <row r="13" spans="1:35" x14ac:dyDescent="0.2">
      <c r="B13" s="7">
        <v>2</v>
      </c>
      <c r="D13" s="7">
        <v>4</v>
      </c>
      <c r="E13" s="8">
        <f>AVERAGEIFS(data!$E$2:$E$329,data!$A$2:$A$329,"="&amp;results_table!$D13,data!$B$2:$B$329,"="&amp;results_table!$B13)</f>
        <v>1.6683433059999999</v>
      </c>
      <c r="F13" s="8">
        <f>AVERAGEIFS(data!$N$2:$N$329,data!$A$2:$A$329,"="&amp;results_table!$D13,data!$B$2:$B$329,"="&amp;results_table!$B13)</f>
        <v>0.99194484476784095</v>
      </c>
      <c r="G13" s="9" t="str">
        <f t="shared" si="0"/>
        <v>-0.68 (-41%)</v>
      </c>
      <c r="H13" s="9"/>
      <c r="I13" s="8">
        <f>AVERAGEIFS(data!$F$2:$F$329,data!$A$2:$A$329,"="&amp;results_table!$D13,data!$B$2:$B$329,"="&amp;results_table!$B13)</f>
        <v>0.90630371430000012</v>
      </c>
      <c r="J13" s="8">
        <f>AVERAGEIFS(data!$O$2:$O$329,data!$A$2:$A$329,"="&amp;results_table!$D13,data!$B$2:$B$329,"="&amp;results_table!$B13)</f>
        <v>0.62919092402383359</v>
      </c>
      <c r="K13" s="9" t="str">
        <f t="shared" si="1"/>
        <v>-0.28 (-31%)</v>
      </c>
      <c r="L13" s="9"/>
      <c r="M13" s="8">
        <f>AVERAGEIFS(data!$G$2:$G$329,data!$A$2:$A$329,"="&amp;results_table!$D13,data!$B$2:$B$329,"="&amp;results_table!$B13)</f>
        <v>0</v>
      </c>
      <c r="N13" s="8">
        <f>AVERAGEIFS(data!$P$2:$P$329,data!$A$2:$A$329,"="&amp;results_table!$D13,data!$B$2:$B$329,"="&amp;results_table!$B13)</f>
        <v>0</v>
      </c>
      <c r="O13" s="9" t="e">
        <f t="shared" si="2"/>
        <v>#DIV/0!</v>
      </c>
      <c r="P13" s="9"/>
      <c r="Q13" s="8">
        <f>AVERAGEIFS(data!$H$2:$H$329,data!$A$2:$A$329,"="&amp;results_table!$D13,data!$B$2:$B$329,"="&amp;results_table!$B13)</f>
        <v>2.9079989521499998</v>
      </c>
      <c r="R13" s="8">
        <f>AVERAGEIFS(data!$Q$2:$Q$329,data!$A$2:$A$329,"="&amp;results_table!$D13,data!$B$2:$B$329,"="&amp;results_table!$B13)</f>
        <v>2.9063354764184521</v>
      </c>
      <c r="S13" s="9" t="str">
        <f t="shared" si="3"/>
        <v>0.00 (0%)</v>
      </c>
      <c r="T13" s="9"/>
      <c r="U13" s="8">
        <f>AVERAGEIFS(data!$L$2:$L$329,data!$A$2:$A$329,"="&amp;results_table!$D13,data!$B$2:$B$329,"="&amp;results_table!$B13)</f>
        <v>5.4826459724499994</v>
      </c>
      <c r="V13" s="8">
        <f>AVERAGEIFS(data!$U$2:$U$329,data!$A$2:$A$329,"="&amp;results_table!$D13,data!$B$2:$B$329,"="&amp;results_table!$B13)</f>
        <v>4.527471245210128</v>
      </c>
      <c r="W13" s="9" t="str">
        <f t="shared" si="4"/>
        <v>-0.96 (-17%)</v>
      </c>
      <c r="X13" s="9"/>
      <c r="Y13" s="8">
        <f>AVERAGEIFS(data!$J$2:$J$329,data!$A$2:$A$329,"="&amp;results_table!$D13,data!$B$2:$B$329,"="&amp;results_table!$B13)</f>
        <v>1.4581195950000001</v>
      </c>
      <c r="Z13" s="8">
        <f>AVERAGEIFS(data!$S$2:$S$329,data!$A$2:$A$329,"="&amp;results_table!$D13,data!$B$2:$B$329,"="&amp;results_table!$B13)</f>
        <v>0.36656401556972318</v>
      </c>
      <c r="AA13" s="9" t="str">
        <f t="shared" si="5"/>
        <v>-1.09 (-75%)</v>
      </c>
      <c r="AB13" s="8"/>
      <c r="AC13" s="8">
        <f>AVERAGEIFS(data!$I$2:$I$329,data!$A$2:$A$329,"="&amp;results_table!$D13,data!$B$2:$B$329,"="&amp;results_table!$B13)</f>
        <v>7.1463255284000002</v>
      </c>
      <c r="AD13" s="8">
        <f>AVERAGEIFS(data!$R$2:$R$329,data!$A$2:$A$329,"="&amp;results_table!$D13,data!$B$2:$B$329,"="&amp;results_table!$B13)</f>
        <v>7.1466625792688303</v>
      </c>
      <c r="AE13" s="9" t="str">
        <f t="shared" si="6"/>
        <v>0.00 (0%)</v>
      </c>
      <c r="AG13" s="8">
        <f>AVERAGEIFS(data!$W$2:$W$329,data!$A$2:$A$329,"="&amp;results_table!$D13,data!$B$2:$B$329,"="&amp;results_table!$B13)</f>
        <v>39.185877120096592</v>
      </c>
      <c r="AH13" s="8">
        <f>AVERAGEIFS(data!$X$2:$X$329,data!$A$2:$A$329,"="&amp;results_table!$D13,data!$B$2:$B$329,"="&amp;results_table!$B13)</f>
        <v>40.447548623708997</v>
      </c>
      <c r="AI13" s="9" t="str">
        <f t="shared" si="7"/>
        <v>1.26 (3%)</v>
      </c>
    </row>
    <row r="14" spans="1:35" x14ac:dyDescent="0.2">
      <c r="B14" s="7">
        <v>2</v>
      </c>
      <c r="D14" s="7">
        <v>5</v>
      </c>
      <c r="E14" s="8">
        <f>AVERAGEIFS(data!$E$2:$E$329,data!$A$2:$A$329,"="&amp;results_table!$D14,data!$B$2:$B$329,"="&amp;results_table!$B14)</f>
        <v>1.3511705769999998</v>
      </c>
      <c r="F14" s="8">
        <f>AVERAGEIFS(data!$N$2:$N$329,data!$A$2:$A$329,"="&amp;results_table!$D14,data!$B$2:$B$329,"="&amp;results_table!$B14)</f>
        <v>1.1082489921290115</v>
      </c>
      <c r="G14" s="9" t="str">
        <f t="shared" si="0"/>
        <v>-0.24 (-18%)</v>
      </c>
      <c r="H14" s="9"/>
      <c r="I14" s="8">
        <f>AVERAGEIFS(data!$F$2:$F$329,data!$A$2:$A$329,"="&amp;results_table!$D14,data!$B$2:$B$329,"="&amp;results_table!$B14)</f>
        <v>0.59114473183333327</v>
      </c>
      <c r="J14" s="8">
        <f>AVERAGEIFS(data!$O$2:$O$329,data!$A$2:$A$329,"="&amp;results_table!$D14,data!$B$2:$B$329,"="&amp;results_table!$B14)</f>
        <v>0.46844498750614055</v>
      </c>
      <c r="K14" s="9" t="str">
        <f t="shared" si="1"/>
        <v>-0.12 (-21%)</v>
      </c>
      <c r="L14" s="9"/>
      <c r="M14" s="8">
        <f>AVERAGEIFS(data!$G$2:$G$329,data!$A$2:$A$329,"="&amp;results_table!$D14,data!$B$2:$B$329,"="&amp;results_table!$B14)</f>
        <v>0</v>
      </c>
      <c r="N14" s="8">
        <f>AVERAGEIFS(data!$P$2:$P$329,data!$A$2:$A$329,"="&amp;results_table!$D14,data!$B$2:$B$329,"="&amp;results_table!$B14)</f>
        <v>0</v>
      </c>
      <c r="O14" s="9" t="e">
        <f t="shared" si="2"/>
        <v>#DIV/0!</v>
      </c>
      <c r="P14" s="9"/>
      <c r="Q14" s="8">
        <f>AVERAGEIFS(data!$H$2:$H$329,data!$A$2:$A$329,"="&amp;results_table!$D14,data!$B$2:$B$329,"="&amp;results_table!$B14)</f>
        <v>2.4210569459166664</v>
      </c>
      <c r="R14" s="8">
        <f>AVERAGEIFS(data!$Q$2:$Q$329,data!$A$2:$A$329,"="&amp;results_table!$D14,data!$B$2:$B$329,"="&amp;results_table!$B14)</f>
        <v>2.6774016785818913</v>
      </c>
      <c r="S14" s="9" t="str">
        <f t="shared" si="3"/>
        <v>0.26 (11%)</v>
      </c>
      <c r="T14" s="9"/>
      <c r="U14" s="8">
        <f>AVERAGEIFS(data!$L$2:$L$329,data!$A$2:$A$329,"="&amp;results_table!$D14,data!$B$2:$B$329,"="&amp;results_table!$B14)</f>
        <v>4.3633722547500007</v>
      </c>
      <c r="V14" s="8">
        <f>AVERAGEIFS(data!$U$2:$U$329,data!$A$2:$A$329,"="&amp;results_table!$D14,data!$B$2:$B$329,"="&amp;results_table!$B14)</f>
        <v>4.2540956582170431</v>
      </c>
      <c r="W14" s="9" t="str">
        <f t="shared" si="4"/>
        <v>-0.11 (-3%)</v>
      </c>
      <c r="X14" s="9"/>
      <c r="Y14" s="8">
        <f>AVERAGEIFS(data!$J$2:$J$329,data!$A$2:$A$329,"="&amp;results_table!$D14,data!$B$2:$B$329,"="&amp;results_table!$B14)</f>
        <v>1.1436514479166666</v>
      </c>
      <c r="Z14" s="8">
        <f>AVERAGEIFS(data!$S$2:$S$329,data!$A$2:$A$329,"="&amp;results_table!$D14,data!$B$2:$B$329,"="&amp;results_table!$B14)</f>
        <v>0.64202251366146135</v>
      </c>
      <c r="AA14" s="9" t="str">
        <f t="shared" si="5"/>
        <v>-0.50 (-44%)</v>
      </c>
      <c r="AB14" s="8"/>
      <c r="AC14" s="8">
        <f>AVERAGEIFS(data!$I$2:$I$329,data!$A$2:$A$329,"="&amp;results_table!$D14,data!$B$2:$B$329,"="&amp;results_table!$B14)</f>
        <v>11.594527672416666</v>
      </c>
      <c r="AD14" s="8">
        <f>AVERAGEIFS(data!$R$2:$R$329,data!$A$2:$A$329,"="&amp;results_table!$D14,data!$B$2:$B$329,"="&amp;results_table!$B14)</f>
        <v>11.806688502924446</v>
      </c>
      <c r="AE14" s="9" t="str">
        <f t="shared" si="6"/>
        <v>0.21 (2%)</v>
      </c>
      <c r="AG14" s="8">
        <f>AVERAGEIFS(data!$W$2:$W$329,data!$A$2:$A$329,"="&amp;results_table!$D14,data!$B$2:$B$329,"="&amp;results_table!$B14)</f>
        <v>36.462288489980438</v>
      </c>
      <c r="AH14" s="8">
        <f>AVERAGEIFS(data!$X$2:$X$329,data!$A$2:$A$329,"="&amp;results_table!$D14,data!$B$2:$B$329,"="&amp;results_table!$B14)</f>
        <v>36.634920103708353</v>
      </c>
      <c r="AI14" s="9" t="str">
        <f t="shared" si="7"/>
        <v>0.17 (0%)</v>
      </c>
    </row>
    <row r="15" spans="1:35" x14ac:dyDescent="0.2">
      <c r="B15" s="7">
        <v>3</v>
      </c>
      <c r="C15" s="7">
        <v>3</v>
      </c>
      <c r="D15" s="7">
        <v>1</v>
      </c>
      <c r="E15" s="8">
        <f>AVERAGEIFS(data!$E$2:$E$329,data!$A$2:$A$329,"="&amp;results_table!$D15,data!$B$2:$B$329,"="&amp;results_table!$B15)</f>
        <v>0.72577534053846182</v>
      </c>
      <c r="F15" s="8">
        <f>AVERAGEIFS(data!$N$2:$N$329,data!$A$2:$A$329,"="&amp;results_table!$D15,data!$B$2:$B$329,"="&amp;results_table!$B15)</f>
        <v>8.6018624725055035E-3</v>
      </c>
      <c r="G15" s="9" t="str">
        <f t="shared" si="0"/>
        <v>-0.72 (-99%)</v>
      </c>
      <c r="H15" s="9"/>
      <c r="I15" s="8">
        <f>AVERAGEIFS(data!$F$2:$F$329,data!$A$2:$A$329,"="&amp;results_table!$D15,data!$B$2:$B$329,"="&amp;results_table!$B15)</f>
        <v>0.323679187423077</v>
      </c>
      <c r="J15" s="8">
        <f>AVERAGEIFS(data!$O$2:$O$329,data!$A$2:$A$329,"="&amp;results_table!$D15,data!$B$2:$B$329,"="&amp;results_table!$B15)</f>
        <v>1.4296511756674746E-3</v>
      </c>
      <c r="K15" s="9" t="str">
        <f t="shared" si="1"/>
        <v>-0.32 (-100%)</v>
      </c>
      <c r="L15" s="9"/>
      <c r="M15" s="8">
        <f>AVERAGEIFS(data!$G$2:$G$329,data!$A$2:$A$329,"="&amp;results_table!$D15,data!$B$2:$B$329,"="&amp;results_table!$B15)</f>
        <v>0</v>
      </c>
      <c r="N15" s="8">
        <f>AVERAGEIFS(data!$P$2:$P$329,data!$A$2:$A$329,"="&amp;results_table!$D15,data!$B$2:$B$329,"="&amp;results_table!$B15)</f>
        <v>0</v>
      </c>
      <c r="O15" s="9" t="e">
        <f t="shared" si="2"/>
        <v>#DIV/0!</v>
      </c>
      <c r="P15" s="9"/>
      <c r="Q15" s="8">
        <f>AVERAGEIFS(data!$H$2:$H$329,data!$A$2:$A$329,"="&amp;results_table!$D15,data!$B$2:$B$329,"="&amp;results_table!$B15)</f>
        <v>2.8988267217307699</v>
      </c>
      <c r="R15" s="8">
        <f>AVERAGEIFS(data!$Q$2:$Q$329,data!$A$2:$A$329,"="&amp;results_table!$D15,data!$B$2:$B$329,"="&amp;results_table!$B15)</f>
        <v>2.9092205346748607</v>
      </c>
      <c r="S15" s="9" t="str">
        <f t="shared" si="3"/>
        <v>0.01 (0%)</v>
      </c>
      <c r="T15" s="9"/>
      <c r="U15" s="8">
        <f>AVERAGEIFS(data!$L$2:$L$329,data!$A$2:$A$329,"="&amp;results_table!$D15,data!$B$2:$B$329,"="&amp;results_table!$B15)</f>
        <v>3.948281249692307</v>
      </c>
      <c r="V15" s="8">
        <f>AVERAGEIFS(data!$U$2:$U$329,data!$A$2:$A$329,"="&amp;results_table!$D15,data!$B$2:$B$329,"="&amp;results_table!$B15)</f>
        <v>2.9192520483230333</v>
      </c>
      <c r="W15" s="9" t="str">
        <f t="shared" si="4"/>
        <v>-1.03 (-26%)</v>
      </c>
      <c r="X15" s="9"/>
      <c r="Y15" s="8">
        <f>AVERAGEIFS(data!$J$2:$J$329,data!$A$2:$A$329,"="&amp;results_table!$D15,data!$B$2:$B$329,"="&amp;results_table!$B15)</f>
        <v>-0.73543651665384624</v>
      </c>
      <c r="Z15" s="8">
        <f>AVERAGEIFS(data!$S$2:$S$329,data!$A$2:$A$329,"="&amp;results_table!$D15,data!$B$2:$B$329,"="&amp;results_table!$B15)</f>
        <v>-1.8577489001392888</v>
      </c>
      <c r="AA15" s="9" t="str">
        <f t="shared" si="5"/>
        <v>-1.12 (-153%)</v>
      </c>
      <c r="AB15" s="8"/>
      <c r="AC15" s="8">
        <f>AVERAGEIFS(data!$I$2:$I$329,data!$A$2:$A$329,"="&amp;results_table!$D15,data!$B$2:$B$329,"="&amp;results_table!$B15)</f>
        <v>3.5892037458461554</v>
      </c>
      <c r="AD15" s="8">
        <f>AVERAGEIFS(data!$R$2:$R$329,data!$A$2:$A$329,"="&amp;results_table!$D15,data!$B$2:$B$329,"="&amp;results_table!$B15)</f>
        <v>3.4361220463159432</v>
      </c>
      <c r="AE15" s="9" t="str">
        <f t="shared" si="6"/>
        <v>-0.15 (-4%)</v>
      </c>
      <c r="AG15" s="8">
        <f>AVERAGEIFS(data!$W$2:$W$329,data!$A$2:$A$329,"="&amp;results_table!$D15,data!$B$2:$B$329,"="&amp;results_table!$B15)</f>
        <v>43.501028409980094</v>
      </c>
      <c r="AH15" s="8">
        <f>AVERAGEIFS(data!$X$2:$X$329,data!$A$2:$A$329,"="&amp;results_table!$D15,data!$B$2:$B$329,"="&amp;results_table!$B15)</f>
        <v>44.617808940323144</v>
      </c>
      <c r="AI15" s="9" t="str">
        <f t="shared" si="7"/>
        <v>1.12 (3%)</v>
      </c>
    </row>
    <row r="16" spans="1:35" x14ac:dyDescent="0.2">
      <c r="B16" s="7">
        <v>3</v>
      </c>
      <c r="D16" s="7">
        <v>2</v>
      </c>
      <c r="E16" s="8">
        <f>AVERAGEIFS(data!$E$2:$E$329,data!$A$2:$A$329,"="&amp;results_table!$D16,data!$B$2:$B$329,"="&amp;results_table!$B16)</f>
        <v>0.9342724806153847</v>
      </c>
      <c r="F16" s="8">
        <f>AVERAGEIFS(data!$N$2:$N$329,data!$A$2:$A$329,"="&amp;results_table!$D16,data!$B$2:$B$329,"="&amp;results_table!$B16)</f>
        <v>1.1024645647720371E-3</v>
      </c>
      <c r="G16" s="9" t="str">
        <f t="shared" si="0"/>
        <v>-0.93 (-100%)</v>
      </c>
      <c r="H16" s="9"/>
      <c r="I16" s="8">
        <f>AVERAGEIFS(data!$F$2:$F$329,data!$A$2:$A$329,"="&amp;results_table!$D16,data!$B$2:$B$329,"="&amp;results_table!$B16)</f>
        <v>0.423134077</v>
      </c>
      <c r="J16" s="8">
        <f>AVERAGEIFS(data!$O$2:$O$329,data!$A$2:$A$329,"="&amp;results_table!$D16,data!$B$2:$B$329,"="&amp;results_table!$B16)</f>
        <v>7.7959905589175603E-4</v>
      </c>
      <c r="K16" s="9" t="str">
        <f t="shared" si="1"/>
        <v>-0.42 (-100%)</v>
      </c>
      <c r="L16" s="9"/>
      <c r="M16" s="8">
        <f>AVERAGEIFS(data!$G$2:$G$329,data!$A$2:$A$329,"="&amp;results_table!$D16,data!$B$2:$B$329,"="&amp;results_table!$B16)</f>
        <v>0</v>
      </c>
      <c r="N16" s="8">
        <f>AVERAGEIFS(data!$P$2:$P$329,data!$A$2:$A$329,"="&amp;results_table!$D16,data!$B$2:$B$329,"="&amp;results_table!$B16)</f>
        <v>0</v>
      </c>
      <c r="O16" s="9" t="e">
        <f t="shared" si="2"/>
        <v>#DIV/0!</v>
      </c>
      <c r="P16" s="9"/>
      <c r="Q16" s="8">
        <f>AVERAGEIFS(data!$H$2:$H$329,data!$A$2:$A$329,"="&amp;results_table!$D16,data!$B$2:$B$329,"="&amp;results_table!$B16)</f>
        <v>2.8775967084615384</v>
      </c>
      <c r="R16" s="8">
        <f>AVERAGEIFS(data!$Q$2:$Q$329,data!$A$2:$A$329,"="&amp;results_table!$D16,data!$B$2:$B$329,"="&amp;results_table!$B16)</f>
        <v>2.9021916986489256</v>
      </c>
      <c r="S16" s="9" t="str">
        <f t="shared" si="3"/>
        <v>0.02 (1%)</v>
      </c>
      <c r="T16" s="9"/>
      <c r="U16" s="8">
        <f>AVERAGEIFS(data!$L$2:$L$329,data!$A$2:$A$329,"="&amp;results_table!$D16,data!$B$2:$B$329,"="&amp;results_table!$B16)</f>
        <v>4.2350032660769239</v>
      </c>
      <c r="V16" s="8">
        <f>AVERAGEIFS(data!$U$2:$U$329,data!$A$2:$A$329,"="&amp;results_table!$D16,data!$B$2:$B$329,"="&amp;results_table!$B16)</f>
        <v>2.9040737622695896</v>
      </c>
      <c r="W16" s="9" t="str">
        <f t="shared" si="4"/>
        <v>-1.33 (-31%)</v>
      </c>
      <c r="X16" s="9"/>
      <c r="Y16" s="8">
        <f>AVERAGEIFS(data!$J$2:$J$329,data!$A$2:$A$329,"="&amp;results_table!$D16,data!$B$2:$B$329,"="&amp;results_table!$B16)</f>
        <v>-0.33408847299999994</v>
      </c>
      <c r="Z16" s="8">
        <f>AVERAGEIFS(data!$S$2:$S$329,data!$A$2:$A$329,"="&amp;results_table!$D16,data!$B$2:$B$329,"="&amp;results_table!$B16)</f>
        <v>-1.8540819286504957</v>
      </c>
      <c r="AA16" s="9" t="str">
        <f t="shared" si="5"/>
        <v>-1.52 (-455%)</v>
      </c>
      <c r="AB16" s="8"/>
      <c r="AC16" s="8">
        <f>AVERAGEIFS(data!$I$2:$I$329,data!$A$2:$A$329,"="&amp;results_table!$D16,data!$B$2:$B$329,"="&amp;results_table!$B16)</f>
        <v>4.4077000770769228</v>
      </c>
      <c r="AD16" s="8">
        <f>AVERAGEIFS(data!$R$2:$R$329,data!$A$2:$A$329,"="&amp;results_table!$D16,data!$B$2:$B$329,"="&amp;results_table!$B16)</f>
        <v>3.9017833078566606</v>
      </c>
      <c r="AE16" s="9" t="str">
        <f t="shared" si="6"/>
        <v>-0.51 (-11%)</v>
      </c>
      <c r="AG16" s="8">
        <f>AVERAGEIFS(data!$W$2:$W$329,data!$A$2:$A$329,"="&amp;results_table!$D16,data!$B$2:$B$329,"="&amp;results_table!$B16)</f>
        <v>42.666933434110334</v>
      </c>
      <c r="AH16" s="8">
        <f>AVERAGEIFS(data!$X$2:$X$329,data!$A$2:$A$329,"="&amp;results_table!$D16,data!$B$2:$B$329,"="&amp;results_table!$B16)</f>
        <v>44.231281857500335</v>
      </c>
      <c r="AI16" s="9" t="str">
        <f t="shared" si="7"/>
        <v>1.56 (4%)</v>
      </c>
    </row>
    <row r="17" spans="2:35" x14ac:dyDescent="0.2">
      <c r="B17" s="7">
        <v>3</v>
      </c>
      <c r="D17" s="7">
        <v>3</v>
      </c>
      <c r="E17" s="8">
        <f>AVERAGEIFS(data!$E$2:$E$329,data!$A$2:$A$329,"="&amp;results_table!$D17,data!$B$2:$B$329,"="&amp;results_table!$B17)</f>
        <v>1.1314125741818182</v>
      </c>
      <c r="F17" s="8">
        <f>AVERAGEIFS(data!$N$2:$N$329,data!$A$2:$A$329,"="&amp;results_table!$D17,data!$B$2:$B$329,"="&amp;results_table!$B17)</f>
        <v>0.31463272047064988</v>
      </c>
      <c r="G17" s="9" t="str">
        <f t="shared" si="0"/>
        <v>-0.82 (-72%)</v>
      </c>
      <c r="H17" s="9"/>
      <c r="I17" s="8">
        <f>AVERAGEIFS(data!$F$2:$F$329,data!$A$2:$A$329,"="&amp;results_table!$D17,data!$B$2:$B$329,"="&amp;results_table!$B17)</f>
        <v>0.53421049954545452</v>
      </c>
      <c r="J17" s="8">
        <f>AVERAGEIFS(data!$O$2:$O$329,data!$A$2:$A$329,"="&amp;results_table!$D17,data!$B$2:$B$329,"="&amp;results_table!$B17)</f>
        <v>0.29615931929351508</v>
      </c>
      <c r="K17" s="9" t="str">
        <f t="shared" si="1"/>
        <v>-0.24 (-45%)</v>
      </c>
      <c r="L17" s="9"/>
      <c r="M17" s="8">
        <f>AVERAGEIFS(data!$G$2:$G$329,data!$A$2:$A$329,"="&amp;results_table!$D17,data!$B$2:$B$329,"="&amp;results_table!$B17)</f>
        <v>0</v>
      </c>
      <c r="N17" s="8">
        <f>AVERAGEIFS(data!$P$2:$P$329,data!$A$2:$A$329,"="&amp;results_table!$D17,data!$B$2:$B$329,"="&amp;results_table!$B17)</f>
        <v>0</v>
      </c>
      <c r="O17" s="9" t="e">
        <f t="shared" si="2"/>
        <v>#DIV/0!</v>
      </c>
      <c r="P17" s="9"/>
      <c r="Q17" s="8">
        <f>AVERAGEIFS(data!$H$2:$H$329,data!$A$2:$A$329,"="&amp;results_table!$D17,data!$B$2:$B$329,"="&amp;results_table!$B17)</f>
        <v>2.8977799234545452</v>
      </c>
      <c r="R17" s="8">
        <f>AVERAGEIFS(data!$Q$2:$Q$329,data!$A$2:$A$329,"="&amp;results_table!$D17,data!$B$2:$B$329,"="&amp;results_table!$B17)</f>
        <v>2.9155188016037146</v>
      </c>
      <c r="S17" s="9" t="str">
        <f t="shared" si="3"/>
        <v>0.02 (1%)</v>
      </c>
      <c r="T17" s="9"/>
      <c r="U17" s="8">
        <f>AVERAGEIFS(data!$L$2:$L$329,data!$A$2:$A$329,"="&amp;results_table!$D17,data!$B$2:$B$329,"="&amp;results_table!$B17)</f>
        <v>4.563402997181818</v>
      </c>
      <c r="V17" s="8">
        <f>AVERAGEIFS(data!$U$2:$U$329,data!$A$2:$A$329,"="&amp;results_table!$D17,data!$B$2:$B$329,"="&amp;results_table!$B17)</f>
        <v>3.5263108413678808</v>
      </c>
      <c r="W17" s="9" t="str">
        <f t="shared" si="4"/>
        <v>-1.04 (-23%)</v>
      </c>
      <c r="X17" s="9"/>
      <c r="Y17" s="8">
        <f>AVERAGEIFS(data!$J$2:$J$329,data!$A$2:$A$329,"="&amp;results_table!$D17,data!$B$2:$B$329,"="&amp;results_table!$B17)</f>
        <v>0.46390099118181821</v>
      </c>
      <c r="Z17" s="8">
        <f>AVERAGEIFS(data!$S$2:$S$329,data!$A$2:$A$329,"="&amp;results_table!$D17,data!$B$2:$B$329,"="&amp;results_table!$B17)</f>
        <v>-0.98521485176074508</v>
      </c>
      <c r="AA17" s="9" t="str">
        <f t="shared" si="5"/>
        <v>-1.45 (-312%)</v>
      </c>
      <c r="AB17" s="8"/>
      <c r="AC17" s="8">
        <f>AVERAGEIFS(data!$I$2:$I$329,data!$A$2:$A$329,"="&amp;results_table!$D17,data!$B$2:$B$329,"="&amp;results_table!$B17)</f>
        <v>8.0548000666363642</v>
      </c>
      <c r="AD17" s="8">
        <f>AVERAGEIFS(data!$R$2:$R$329,data!$A$2:$A$329,"="&amp;results_table!$D17,data!$B$2:$B$329,"="&amp;results_table!$B17)</f>
        <v>6.8523518350579566</v>
      </c>
      <c r="AE17" s="9" t="str">
        <f t="shared" si="6"/>
        <v>-1.20 (-15%)</v>
      </c>
      <c r="AG17" s="8">
        <f>AVERAGEIFS(data!$W$2:$W$329,data!$A$2:$A$329,"="&amp;results_table!$D17,data!$B$2:$B$329,"="&amp;results_table!$B17)</f>
        <v>40.448489245916363</v>
      </c>
      <c r="AH17" s="8">
        <f>AVERAGEIFS(data!$X$2:$X$329,data!$A$2:$A$329,"="&amp;results_table!$D17,data!$B$2:$B$329,"="&amp;results_table!$B17)</f>
        <v>42.285329368579042</v>
      </c>
      <c r="AI17" s="9" t="str">
        <f t="shared" si="7"/>
        <v>1.84 (5%)</v>
      </c>
    </row>
    <row r="18" spans="2:35" x14ac:dyDescent="0.2">
      <c r="B18" s="7">
        <v>3</v>
      </c>
      <c r="D18" s="7">
        <v>4</v>
      </c>
      <c r="E18" s="8">
        <f>AVERAGEIFS(data!$E$2:$E$329,data!$A$2:$A$329,"="&amp;results_table!$D18,data!$B$2:$B$329,"="&amp;results_table!$B18)</f>
        <v>0.95815280319999974</v>
      </c>
      <c r="F18" s="8">
        <f>AVERAGEIFS(data!$N$2:$N$329,data!$A$2:$A$329,"="&amp;results_table!$D18,data!$B$2:$B$329,"="&amp;results_table!$B18)</f>
        <v>0.36290763237759005</v>
      </c>
      <c r="G18" s="9" t="str">
        <f t="shared" si="0"/>
        <v>-0.60 (-62%)</v>
      </c>
      <c r="H18" s="9"/>
      <c r="I18" s="8">
        <f>AVERAGEIFS(data!$F$2:$F$329,data!$A$2:$A$329,"="&amp;results_table!$D18,data!$B$2:$B$329,"="&amp;results_table!$B18)</f>
        <v>0.49888321865000007</v>
      </c>
      <c r="J18" s="8">
        <f>AVERAGEIFS(data!$O$2:$O$329,data!$A$2:$A$329,"="&amp;results_table!$D18,data!$B$2:$B$329,"="&amp;results_table!$B18)</f>
        <v>0.28536848312958418</v>
      </c>
      <c r="K18" s="9" t="str">
        <f t="shared" si="1"/>
        <v>-0.21 (-43%)</v>
      </c>
      <c r="L18" s="9"/>
      <c r="M18" s="8">
        <f>AVERAGEIFS(data!$G$2:$G$329,data!$A$2:$A$329,"="&amp;results_table!$D18,data!$B$2:$B$329,"="&amp;results_table!$B18)</f>
        <v>0</v>
      </c>
      <c r="N18" s="8">
        <f>AVERAGEIFS(data!$P$2:$P$329,data!$A$2:$A$329,"="&amp;results_table!$D18,data!$B$2:$B$329,"="&amp;results_table!$B18)</f>
        <v>0</v>
      </c>
      <c r="O18" s="9" t="e">
        <f t="shared" si="2"/>
        <v>#DIV/0!</v>
      </c>
      <c r="P18" s="9"/>
      <c r="Q18" s="8">
        <f>AVERAGEIFS(data!$H$2:$H$329,data!$A$2:$A$329,"="&amp;results_table!$D18,data!$B$2:$B$329,"="&amp;results_table!$B18)</f>
        <v>2.8895106565999997</v>
      </c>
      <c r="R18" s="8">
        <f>AVERAGEIFS(data!$Q$2:$Q$329,data!$A$2:$A$329,"="&amp;results_table!$D18,data!$B$2:$B$329,"="&amp;results_table!$B18)</f>
        <v>2.8944212085475352</v>
      </c>
      <c r="S18" s="9" t="str">
        <f t="shared" si="3"/>
        <v>0.00 (0%)</v>
      </c>
      <c r="T18" s="9"/>
      <c r="U18" s="8">
        <f>AVERAGEIFS(data!$L$2:$L$329,data!$A$2:$A$329,"="&amp;results_table!$D18,data!$B$2:$B$329,"="&amp;results_table!$B18)</f>
        <v>4.3465466784500002</v>
      </c>
      <c r="V18" s="8">
        <f>AVERAGEIFS(data!$U$2:$U$329,data!$A$2:$A$329,"="&amp;results_table!$D18,data!$B$2:$B$329,"="&amp;results_table!$B18)</f>
        <v>3.5426973240547084</v>
      </c>
      <c r="W18" s="9" t="str">
        <f t="shared" si="4"/>
        <v>-0.80 (-18%)</v>
      </c>
      <c r="X18" s="9"/>
      <c r="Y18" s="8">
        <f>AVERAGEIFS(data!$J$2:$J$329,data!$A$2:$A$329,"="&amp;results_table!$D18,data!$B$2:$B$329,"="&amp;results_table!$B18)</f>
        <v>0.30155979624999996</v>
      </c>
      <c r="Z18" s="8">
        <f>AVERAGEIFS(data!$S$2:$S$329,data!$A$2:$A$329,"="&amp;results_table!$D18,data!$B$2:$B$329,"="&amp;results_table!$B18)</f>
        <v>-0.80399714400860012</v>
      </c>
      <c r="AA18" s="9" t="str">
        <f t="shared" si="5"/>
        <v>-1.11 (-367%)</v>
      </c>
      <c r="AB18" s="8"/>
      <c r="AC18" s="8">
        <f>AVERAGEIFS(data!$I$2:$I$329,data!$A$2:$A$329,"="&amp;results_table!$D18,data!$B$2:$B$329,"="&amp;results_table!$B18)</f>
        <v>7.7171100937499997</v>
      </c>
      <c r="AD18" s="8">
        <f>AVERAGEIFS(data!$R$2:$R$329,data!$A$2:$A$329,"="&amp;results_table!$D18,data!$B$2:$B$329,"="&amp;results_table!$B18)</f>
        <v>7.0917276977489418</v>
      </c>
      <c r="AE18" s="9" t="str">
        <f t="shared" si="6"/>
        <v>-0.63 (-8%)</v>
      </c>
      <c r="AG18" s="8">
        <f>AVERAGEIFS(data!$W$2:$W$329,data!$A$2:$A$329,"="&amp;results_table!$D18,data!$B$2:$B$329,"="&amp;results_table!$B18)</f>
        <v>40.853757692353625</v>
      </c>
      <c r="AH18" s="8">
        <f>AVERAGEIFS(data!$X$2:$X$329,data!$A$2:$A$329,"="&amp;results_table!$D18,data!$B$2:$B$329,"="&amp;results_table!$B18)</f>
        <v>42.181800211402773</v>
      </c>
      <c r="AI18" s="9" t="str">
        <f t="shared" si="7"/>
        <v>1.33 (3%)</v>
      </c>
    </row>
    <row r="19" spans="2:35" x14ac:dyDescent="0.2">
      <c r="B19" s="7">
        <v>3</v>
      </c>
      <c r="D19" s="7">
        <v>5</v>
      </c>
      <c r="E19" s="8">
        <f>AVERAGEIFS(data!$E$2:$E$329,data!$A$2:$A$329,"="&amp;results_table!$D19,data!$B$2:$B$329,"="&amp;results_table!$B19)</f>
        <v>0.62174387875000003</v>
      </c>
      <c r="F19" s="8">
        <f>AVERAGEIFS(data!$N$2:$N$329,data!$A$2:$A$329,"="&amp;results_table!$D19,data!$B$2:$B$329,"="&amp;results_table!$B19)</f>
        <v>0.29238438158190799</v>
      </c>
      <c r="G19" s="9" t="str">
        <f t="shared" si="0"/>
        <v>-0.33 (-53%)</v>
      </c>
      <c r="H19" s="9"/>
      <c r="I19" s="8">
        <f>AVERAGEIFS(data!$F$2:$F$329,data!$A$2:$A$329,"="&amp;results_table!$D19,data!$B$2:$B$329,"="&amp;results_table!$B19)</f>
        <v>0.24772893291666667</v>
      </c>
      <c r="J19" s="8">
        <f>AVERAGEIFS(data!$O$2:$O$329,data!$A$2:$A$329,"="&amp;results_table!$D19,data!$B$2:$B$329,"="&amp;results_table!$B19)</f>
        <v>0.21710782298514142</v>
      </c>
      <c r="K19" s="9" t="str">
        <f t="shared" si="1"/>
        <v>-0.03 (-12%)</v>
      </c>
      <c r="L19" s="9"/>
      <c r="M19" s="8">
        <f>AVERAGEIFS(data!$G$2:$G$329,data!$A$2:$A$329,"="&amp;results_table!$D19,data!$B$2:$B$329,"="&amp;results_table!$B19)</f>
        <v>0</v>
      </c>
      <c r="N19" s="8">
        <f>AVERAGEIFS(data!$P$2:$P$329,data!$A$2:$A$329,"="&amp;results_table!$D19,data!$B$2:$B$329,"="&amp;results_table!$B19)</f>
        <v>0</v>
      </c>
      <c r="O19" s="9" t="e">
        <f t="shared" si="2"/>
        <v>#DIV/0!</v>
      </c>
      <c r="P19" s="9"/>
      <c r="Q19" s="8">
        <f>AVERAGEIFS(data!$H$2:$H$329,data!$A$2:$A$329,"="&amp;results_table!$D19,data!$B$2:$B$329,"="&amp;results_table!$B19)</f>
        <v>2.1557260258333328</v>
      </c>
      <c r="R19" s="8">
        <f>AVERAGEIFS(data!$Q$2:$Q$329,data!$A$2:$A$329,"="&amp;results_table!$D19,data!$B$2:$B$329,"="&amp;results_table!$B19)</f>
        <v>2.6515821139523044</v>
      </c>
      <c r="S19" s="9" t="str">
        <f t="shared" si="3"/>
        <v>0.50 (23%)</v>
      </c>
      <c r="T19" s="9"/>
      <c r="U19" s="8">
        <f>AVERAGEIFS(data!$L$2:$L$329,data!$A$2:$A$329,"="&amp;results_table!$D19,data!$B$2:$B$329,"="&amp;results_table!$B19)</f>
        <v>3.0251988374999996</v>
      </c>
      <c r="V19" s="8">
        <f>AVERAGEIFS(data!$U$2:$U$329,data!$A$2:$A$329,"="&amp;results_table!$D19,data!$B$2:$B$329,"="&amp;results_table!$B19)</f>
        <v>3.1610743185193542</v>
      </c>
      <c r="W19" s="9" t="str">
        <f t="shared" si="4"/>
        <v>0.14 (4%)</v>
      </c>
      <c r="X19" s="9"/>
      <c r="Y19" s="8">
        <f>AVERAGEIFS(data!$J$2:$J$329,data!$A$2:$A$329,"="&amp;results_table!$D19,data!$B$2:$B$329,"="&amp;results_table!$B19)</f>
        <v>0.39176416541666664</v>
      </c>
      <c r="Z19" s="8">
        <f>AVERAGEIFS(data!$S$2:$S$329,data!$A$2:$A$329,"="&amp;results_table!$D19,data!$B$2:$B$329,"="&amp;results_table!$B19)</f>
        <v>-0.33940828386061944</v>
      </c>
      <c r="AA19" s="9" t="str">
        <f t="shared" si="5"/>
        <v>-0.73 (-187%)</v>
      </c>
      <c r="AB19" s="8"/>
      <c r="AC19" s="8">
        <f>AVERAGEIFS(data!$I$2:$I$329,data!$A$2:$A$329,"="&amp;results_table!$D19,data!$B$2:$B$329,"="&amp;results_table!$B19)</f>
        <v>14.925018755666663</v>
      </c>
      <c r="AD19" s="8">
        <f>AVERAGEIFS(data!$R$2:$R$329,data!$A$2:$A$329,"="&amp;results_table!$D19,data!$B$2:$B$329,"="&amp;results_table!$B19)</f>
        <v>13.360843987545552</v>
      </c>
      <c r="AE19" s="9" t="str">
        <f t="shared" si="6"/>
        <v>-1.56 (-10%)</v>
      </c>
      <c r="AG19" s="8">
        <f>AVERAGEIFS(data!$W$2:$W$329,data!$A$2:$A$329,"="&amp;results_table!$D19,data!$B$2:$B$329,"="&amp;results_table!$B19)</f>
        <v>38.243921109138974</v>
      </c>
      <c r="AH19" s="8">
        <f>AVERAGEIFS(data!$X$2:$X$329,data!$A$2:$A$329,"="&amp;results_table!$D19,data!$B$2:$B$329,"="&amp;results_table!$B19)</f>
        <v>39.461359675542823</v>
      </c>
      <c r="AI19" s="9" t="str">
        <f t="shared" si="7"/>
        <v>1.22 (3%)</v>
      </c>
    </row>
    <row r="20" spans="2:35" x14ac:dyDescent="0.2">
      <c r="E20" s="8"/>
      <c r="F20" s="8"/>
      <c r="G20" s="9"/>
      <c r="H20" s="9"/>
      <c r="I20" s="8"/>
      <c r="J20" s="8"/>
      <c r="K20" s="9"/>
      <c r="L20" s="9"/>
      <c r="M20" s="8"/>
      <c r="N20" s="8"/>
      <c r="O20" s="9"/>
      <c r="P20" s="9"/>
      <c r="Q20" s="8"/>
      <c r="R20" s="8"/>
      <c r="S20" s="9"/>
      <c r="T20" s="9"/>
      <c r="U20" s="8"/>
      <c r="V20" s="8"/>
      <c r="W20" s="9"/>
      <c r="X20" s="9"/>
      <c r="Y20" s="8"/>
      <c r="Z20" s="8"/>
      <c r="AA20" s="9"/>
      <c r="AB20" s="8"/>
      <c r="AC20" s="8"/>
      <c r="AD20" s="8"/>
      <c r="AE20" s="9"/>
    </row>
    <row r="21" spans="2:35" x14ac:dyDescent="0.2">
      <c r="E21" s="8"/>
      <c r="F21" s="8"/>
      <c r="G21" s="9"/>
      <c r="H21" s="9"/>
      <c r="I21" s="8"/>
      <c r="J21" s="8"/>
      <c r="K21" s="9"/>
      <c r="L21" s="9"/>
      <c r="M21" s="8"/>
      <c r="N21" s="8"/>
      <c r="O21" s="9"/>
      <c r="P21" s="9"/>
      <c r="Q21" s="8"/>
      <c r="R21" s="8"/>
      <c r="S21" s="9"/>
      <c r="T21" s="9"/>
      <c r="U21" s="8"/>
      <c r="V21" s="8"/>
      <c r="W21" s="9"/>
      <c r="X21" s="9"/>
      <c r="Y21" s="8"/>
      <c r="Z21" s="8"/>
      <c r="AA21" s="9"/>
      <c r="AB21" s="8"/>
      <c r="AC21" s="8"/>
      <c r="AD21" s="8"/>
      <c r="AE21" s="9"/>
    </row>
    <row r="22" spans="2:35" x14ac:dyDescent="0.2">
      <c r="E22" s="8" t="s">
        <v>40</v>
      </c>
      <c r="F22" s="8"/>
      <c r="G22" s="9"/>
      <c r="H22" s="9"/>
      <c r="I22" s="8"/>
      <c r="J22" s="8"/>
      <c r="K22" s="9"/>
      <c r="L22" s="9"/>
      <c r="M22" s="8"/>
      <c r="N22" s="8"/>
      <c r="O22" s="9"/>
      <c r="P22" s="9"/>
      <c r="Q22" s="8"/>
      <c r="R22" s="8"/>
      <c r="S22" s="9"/>
      <c r="T22" s="9"/>
      <c r="U22" s="8"/>
      <c r="V22" s="8"/>
      <c r="W22" s="9"/>
      <c r="X22" s="9"/>
      <c r="Y22" s="8"/>
      <c r="Z22" s="8"/>
      <c r="AA22" s="9"/>
      <c r="AB22" s="8"/>
      <c r="AC22" s="8"/>
      <c r="AD22" s="8"/>
      <c r="AE22" s="9"/>
    </row>
    <row r="23" spans="2:35" x14ac:dyDescent="0.2">
      <c r="E23" s="8"/>
      <c r="F23" s="8"/>
      <c r="G23" s="9"/>
      <c r="H23" s="9"/>
      <c r="I23" s="8"/>
      <c r="J23" s="8"/>
      <c r="K23" s="9"/>
      <c r="L23" s="9"/>
      <c r="M23" s="8"/>
      <c r="N23" s="8"/>
      <c r="O23" s="9"/>
      <c r="P23" s="9"/>
      <c r="Q23" s="8"/>
      <c r="R23" s="8"/>
      <c r="S23" s="9"/>
      <c r="T23" s="9"/>
      <c r="U23" s="8"/>
      <c r="V23" s="8"/>
      <c r="W23" s="9"/>
      <c r="X23" s="9"/>
      <c r="Y23" s="8"/>
      <c r="Z23" s="8"/>
      <c r="AA23" s="9"/>
      <c r="AB23" s="8"/>
      <c r="AC23" s="8"/>
      <c r="AD23" s="8"/>
      <c r="AE23" s="9"/>
    </row>
    <row r="24" spans="2:35" x14ac:dyDescent="0.2">
      <c r="C24" s="7" t="s">
        <v>0</v>
      </c>
      <c r="D24" s="7" t="s">
        <v>3</v>
      </c>
      <c r="E24" s="7" t="s">
        <v>34</v>
      </c>
      <c r="F24" s="7" t="s">
        <v>49</v>
      </c>
      <c r="G24" s="7" t="s">
        <v>50</v>
      </c>
      <c r="H24" s="9"/>
      <c r="I24" s="8" t="s">
        <v>41</v>
      </c>
      <c r="J24" s="8" t="s">
        <v>34</v>
      </c>
      <c r="K24" s="9" t="s">
        <v>49</v>
      </c>
      <c r="L24" s="9"/>
      <c r="M24" s="8"/>
      <c r="N24" s="8"/>
      <c r="O24" s="9"/>
      <c r="P24" s="9"/>
      <c r="Q24" s="8"/>
      <c r="R24" s="8"/>
      <c r="S24" s="9"/>
      <c r="T24" s="9"/>
      <c r="U24" s="8"/>
      <c r="V24" s="8"/>
      <c r="W24" s="9"/>
      <c r="X24" s="9"/>
      <c r="Y24" s="8"/>
      <c r="Z24" s="8"/>
      <c r="AA24" s="9"/>
      <c r="AB24" s="8"/>
      <c r="AC24" s="8"/>
      <c r="AD24" s="8"/>
      <c r="AE24" s="9"/>
    </row>
    <row r="25" spans="2:35" x14ac:dyDescent="0.2">
      <c r="C25" s="7">
        <v>1</v>
      </c>
      <c r="D25" s="7">
        <v>1</v>
      </c>
      <c r="E25" s="8">
        <f>E5+I5</f>
        <v>1.4858672330769229</v>
      </c>
      <c r="F25" s="8">
        <f>F5+J5</f>
        <v>0.51046031513465961</v>
      </c>
      <c r="G25" s="9" t="str">
        <f>TEXT(F25-E25,"0.00")&amp;" ("&amp;TEXT((F25-E25)/ABS(E25),"0%")&amp;")"</f>
        <v>-0.98 (-66%)</v>
      </c>
      <c r="H25" s="9"/>
      <c r="I25" s="7">
        <v>1</v>
      </c>
      <c r="J25" s="8">
        <f>SUM(E25,E30,E35)</f>
        <v>3.4640660086538464</v>
      </c>
      <c r="K25" s="8">
        <f>SUM(F25,F30,F35)</f>
        <v>0.55143246737111529</v>
      </c>
      <c r="L25" s="9" t="str">
        <f>TEXT(K25-J25,"0.00")&amp;" ("&amp;TEXT((K25-J25)/ABS(J25),"0%")&amp;")"</f>
        <v>-2.91 (-84%)</v>
      </c>
      <c r="M25" s="8"/>
      <c r="N25" s="8"/>
      <c r="O25" s="9"/>
      <c r="P25" s="9"/>
      <c r="Q25" s="8"/>
      <c r="R25" s="8"/>
      <c r="S25" s="9"/>
      <c r="T25" s="9"/>
      <c r="U25" s="8"/>
      <c r="V25" s="8"/>
      <c r="W25" s="9"/>
      <c r="X25" s="9"/>
      <c r="Y25" s="8"/>
      <c r="Z25" s="8"/>
      <c r="AA25" s="9"/>
      <c r="AB25" s="8"/>
      <c r="AC25" s="8"/>
      <c r="AD25" s="9"/>
    </row>
    <row r="26" spans="2:35" x14ac:dyDescent="0.2">
      <c r="D26" s="7">
        <v>2</v>
      </c>
      <c r="E26" s="8">
        <f t="shared" ref="E26:F26" si="8">E6+I6</f>
        <v>1.8648841664615383</v>
      </c>
      <c r="F26" s="8">
        <f t="shared" si="8"/>
        <v>0.82034453145896091</v>
      </c>
      <c r="G26" s="9" t="str">
        <f t="shared" ref="G26:G39" si="9">TEXT(F26-E26,"0.00")&amp;" ("&amp;TEXT((F26-E26)/ABS(E26),"0%")&amp;")"</f>
        <v>-1.04 (-56%)</v>
      </c>
      <c r="H26" s="9"/>
      <c r="I26" s="7">
        <v>2</v>
      </c>
      <c r="J26" s="8">
        <f t="shared" ref="J26:K26" si="10">SUM(E26,E31,E36)</f>
        <v>5.0508127004230765</v>
      </c>
      <c r="K26" s="8">
        <f t="shared" si="10"/>
        <v>1.5335227673583647</v>
      </c>
      <c r="L26" s="9" t="str">
        <f t="shared" ref="L26:L29" si="11">TEXT(K26-J26,"0.00")&amp;" ("&amp;TEXT((K26-J26)/ABS(J26),"0%")&amp;")"</f>
        <v>-3.52 (-70%)</v>
      </c>
      <c r="M26" s="8"/>
      <c r="N26" s="8"/>
      <c r="O26" s="9"/>
      <c r="P26" s="9"/>
      <c r="Q26" s="8"/>
      <c r="R26" s="8"/>
      <c r="S26" s="9"/>
      <c r="T26" s="9"/>
      <c r="U26" s="8"/>
      <c r="V26" s="8"/>
      <c r="W26" s="9"/>
      <c r="X26" s="9"/>
      <c r="Y26" s="8"/>
      <c r="Z26" s="8"/>
      <c r="AA26" s="9"/>
      <c r="AB26" s="8"/>
      <c r="AC26" s="8"/>
      <c r="AD26" s="9"/>
    </row>
    <row r="27" spans="2:35" x14ac:dyDescent="0.2">
      <c r="D27" s="7">
        <v>3</v>
      </c>
      <c r="E27" s="8">
        <f t="shared" ref="E27:F27" si="12">E7+I7</f>
        <v>3.9870786683636359</v>
      </c>
      <c r="F27" s="8">
        <f t="shared" si="12"/>
        <v>1.5184879536780158</v>
      </c>
      <c r="G27" s="9" t="str">
        <f t="shared" si="9"/>
        <v>-2.47 (-62%)</v>
      </c>
      <c r="H27" s="9"/>
      <c r="I27" s="7">
        <v>3</v>
      </c>
      <c r="J27" s="8">
        <f t="shared" ref="J27:K27" si="13">SUM(E27,E32,E37)</f>
        <v>7.8303901201818178</v>
      </c>
      <c r="K27" s="8">
        <f t="shared" si="13"/>
        <v>3.4572538094431668</v>
      </c>
      <c r="L27" s="9" t="str">
        <f t="shared" si="11"/>
        <v>-4.37 (-56%)</v>
      </c>
      <c r="M27" s="8"/>
      <c r="N27" s="8"/>
      <c r="O27" s="9"/>
      <c r="P27" s="9"/>
      <c r="Q27" s="8"/>
      <c r="R27" s="8"/>
      <c r="S27" s="9"/>
      <c r="T27" s="9"/>
      <c r="U27" s="8"/>
      <c r="V27" s="8"/>
      <c r="W27" s="9"/>
      <c r="X27" s="9"/>
      <c r="Y27" s="8"/>
      <c r="Z27" s="8"/>
      <c r="AA27" s="9"/>
      <c r="AB27" s="8"/>
      <c r="AC27" s="8"/>
      <c r="AD27" s="9"/>
    </row>
    <row r="28" spans="2:35" x14ac:dyDescent="0.2">
      <c r="D28" s="7">
        <v>4</v>
      </c>
      <c r="E28" s="8">
        <f t="shared" ref="E28:F28" si="14">E8+I8</f>
        <v>4.5270689326000007</v>
      </c>
      <c r="F28" s="8">
        <f t="shared" si="14"/>
        <v>2.5718744297776421</v>
      </c>
      <c r="G28" s="9" t="str">
        <f t="shared" si="9"/>
        <v>-1.96 (-43%)</v>
      </c>
      <c r="H28" s="9"/>
      <c r="I28" s="7">
        <v>4</v>
      </c>
      <c r="J28" s="8">
        <f t="shared" ref="J28:K28" si="15">SUM(E28,E33,E38)</f>
        <v>8.5587519747500007</v>
      </c>
      <c r="K28" s="8">
        <f t="shared" si="15"/>
        <v>4.8412863140764912</v>
      </c>
      <c r="L28" s="9" t="str">
        <f t="shared" si="11"/>
        <v>-3.72 (-43%)</v>
      </c>
      <c r="M28" s="8"/>
      <c r="N28" s="8"/>
      <c r="O28" s="9"/>
      <c r="P28" s="9"/>
      <c r="Q28" s="8"/>
      <c r="R28" s="8"/>
      <c r="S28" s="9"/>
      <c r="T28" s="9"/>
      <c r="U28" s="8"/>
      <c r="V28" s="8"/>
      <c r="W28" s="9"/>
      <c r="X28" s="9"/>
      <c r="Y28" s="8"/>
      <c r="Z28" s="8"/>
      <c r="AA28" s="9"/>
      <c r="AB28" s="8"/>
      <c r="AC28" s="8"/>
      <c r="AD28" s="9"/>
    </row>
    <row r="29" spans="2:35" x14ac:dyDescent="0.2">
      <c r="D29" s="7">
        <v>5</v>
      </c>
      <c r="E29" s="8">
        <f t="shared" ref="E29:F29" si="16">E9+I9</f>
        <v>4.2870366674999998</v>
      </c>
      <c r="F29" s="8">
        <f t="shared" si="16"/>
        <v>3.6765706044615212</v>
      </c>
      <c r="G29" s="9" t="str">
        <f t="shared" si="9"/>
        <v>-0.61 (-14%)</v>
      </c>
      <c r="H29" s="9"/>
      <c r="I29" s="7">
        <v>5</v>
      </c>
      <c r="J29" s="8">
        <f t="shared" ref="J29:K29" si="17">SUM(E29,E34,E39)</f>
        <v>7.0988247879999991</v>
      </c>
      <c r="K29" s="8">
        <f t="shared" si="17"/>
        <v>5.7627567886637223</v>
      </c>
      <c r="L29" s="9" t="str">
        <f t="shared" si="11"/>
        <v>-1.34 (-19%)</v>
      </c>
      <c r="M29" s="8"/>
      <c r="N29" s="8"/>
      <c r="O29" s="9"/>
      <c r="P29" s="9"/>
      <c r="Q29" s="8"/>
      <c r="R29" s="8"/>
      <c r="S29" s="9"/>
      <c r="T29" s="9"/>
      <c r="U29" s="8"/>
      <c r="V29" s="8"/>
      <c r="W29" s="9"/>
      <c r="X29" s="9"/>
      <c r="Y29" s="8"/>
      <c r="Z29" s="8"/>
      <c r="AA29" s="9"/>
      <c r="AB29" s="8"/>
      <c r="AC29" s="8"/>
      <c r="AD29" s="9"/>
    </row>
    <row r="30" spans="2:35" x14ac:dyDescent="0.2">
      <c r="C30" s="7">
        <v>2</v>
      </c>
      <c r="D30" s="7">
        <v>1</v>
      </c>
      <c r="E30" s="8">
        <f t="shared" ref="E30:F30" si="18">E10+I10</f>
        <v>0.92874424761538465</v>
      </c>
      <c r="F30" s="8">
        <f t="shared" si="18"/>
        <v>3.0940638588282641E-2</v>
      </c>
      <c r="G30" s="9" t="str">
        <f t="shared" si="9"/>
        <v>-0.90 (-97%)</v>
      </c>
    </row>
    <row r="31" spans="2:35" x14ac:dyDescent="0.2">
      <c r="D31" s="7">
        <v>2</v>
      </c>
      <c r="E31" s="8">
        <f t="shared" ref="E31:F31" si="19">E11+I11</f>
        <v>1.828521976346154</v>
      </c>
      <c r="F31" s="8">
        <f t="shared" si="19"/>
        <v>0.71129617227874009</v>
      </c>
      <c r="G31" s="9" t="str">
        <f t="shared" si="9"/>
        <v>-1.12 (-61%)</v>
      </c>
    </row>
    <row r="32" spans="2:35" x14ac:dyDescent="0.2">
      <c r="D32" s="7">
        <v>3</v>
      </c>
      <c r="E32" s="8">
        <f t="shared" ref="E32:F32" si="20">E12+I12</f>
        <v>2.1776883780909091</v>
      </c>
      <c r="F32" s="8">
        <f t="shared" si="20"/>
        <v>1.3279738160009862</v>
      </c>
      <c r="G32" s="9" t="str">
        <f t="shared" si="9"/>
        <v>-0.85 (-39%)</v>
      </c>
    </row>
    <row r="33" spans="3:7" x14ac:dyDescent="0.2">
      <c r="D33" s="7">
        <v>4</v>
      </c>
      <c r="E33" s="8">
        <f t="shared" ref="E33:F33" si="21">E13+I13</f>
        <v>2.5746470203</v>
      </c>
      <c r="F33" s="8">
        <f t="shared" si="21"/>
        <v>1.6211357687916745</v>
      </c>
      <c r="G33" s="9" t="str">
        <f t="shared" si="9"/>
        <v>-0.95 (-37%)</v>
      </c>
    </row>
    <row r="34" spans="3:7" x14ac:dyDescent="0.2">
      <c r="D34" s="7">
        <v>5</v>
      </c>
      <c r="E34" s="8">
        <f t="shared" ref="E34:F34" si="22">E14+I14</f>
        <v>1.9423153088333329</v>
      </c>
      <c r="F34" s="8">
        <f t="shared" si="22"/>
        <v>1.576693979635152</v>
      </c>
      <c r="G34" s="9" t="str">
        <f t="shared" si="9"/>
        <v>-0.37 (-19%)</v>
      </c>
    </row>
    <row r="35" spans="3:7" x14ac:dyDescent="0.2">
      <c r="C35" s="7">
        <v>3</v>
      </c>
      <c r="D35" s="7">
        <v>1</v>
      </c>
      <c r="E35" s="8">
        <f t="shared" ref="E35:F35" si="23">E15+I15</f>
        <v>1.0494545279615388</v>
      </c>
      <c r="F35" s="8">
        <f t="shared" si="23"/>
        <v>1.0031513648172978E-2</v>
      </c>
      <c r="G35" s="9" t="str">
        <f t="shared" si="9"/>
        <v>-1.04 (-99%)</v>
      </c>
    </row>
    <row r="36" spans="3:7" x14ac:dyDescent="0.2">
      <c r="D36" s="7">
        <v>2</v>
      </c>
      <c r="E36" s="8">
        <f t="shared" ref="E36:F36" si="24">E16+I16</f>
        <v>1.3574065576153846</v>
      </c>
      <c r="F36" s="8">
        <f t="shared" si="24"/>
        <v>1.8820636206637932E-3</v>
      </c>
      <c r="G36" s="9" t="str">
        <f t="shared" si="9"/>
        <v>-1.36 (-100%)</v>
      </c>
    </row>
    <row r="37" spans="3:7" x14ac:dyDescent="0.2">
      <c r="D37" s="7">
        <v>3</v>
      </c>
      <c r="E37" s="8">
        <f t="shared" ref="E37:F37" si="25">E17+I17</f>
        <v>1.6656230737272728</v>
      </c>
      <c r="F37" s="8">
        <f t="shared" si="25"/>
        <v>0.61079203976416496</v>
      </c>
      <c r="G37" s="9" t="str">
        <f t="shared" si="9"/>
        <v>-1.05 (-63%)</v>
      </c>
    </row>
    <row r="38" spans="3:7" x14ac:dyDescent="0.2">
      <c r="D38" s="7">
        <v>4</v>
      </c>
      <c r="E38" s="8">
        <f t="shared" ref="E38:F38" si="26">E18+I18</f>
        <v>1.4570360218499998</v>
      </c>
      <c r="F38" s="8">
        <f t="shared" si="26"/>
        <v>0.64827611550717423</v>
      </c>
      <c r="G38" s="9" t="str">
        <f t="shared" si="9"/>
        <v>-0.81 (-56%)</v>
      </c>
    </row>
    <row r="39" spans="3:7" x14ac:dyDescent="0.2">
      <c r="D39" s="7">
        <v>5</v>
      </c>
      <c r="E39" s="8">
        <f t="shared" ref="E39:F39" si="27">E19+I19</f>
        <v>0.86947281166666668</v>
      </c>
      <c r="F39" s="8">
        <f t="shared" si="27"/>
        <v>0.50949220456704936</v>
      </c>
      <c r="G39" s="9" t="str">
        <f t="shared" si="9"/>
        <v>-0.36 (-41%)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9"/>
  <sheetViews>
    <sheetView zoomScale="80" zoomScaleNormal="80" workbookViewId="0">
      <selection activeCell="AB5" sqref="AB5"/>
    </sheetView>
  </sheetViews>
  <sheetFormatPr defaultRowHeight="15" x14ac:dyDescent="0.25"/>
  <cols>
    <col min="1" max="1" width="8.7109375" style="2"/>
    <col min="3" max="3" width="8.7109375" style="2"/>
  </cols>
  <sheetData>
    <row r="1" spans="1:24" x14ac:dyDescent="0.25">
      <c r="A1" s="2" t="s">
        <v>3</v>
      </c>
      <c r="B1" t="s">
        <v>0</v>
      </c>
      <c r="C1" s="2" t="s">
        <v>27</v>
      </c>
      <c r="D1" t="s">
        <v>1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W1" t="s">
        <v>43</v>
      </c>
      <c r="X1" s="3" t="s">
        <v>44</v>
      </c>
    </row>
    <row r="2" spans="1:24" x14ac:dyDescent="0.25">
      <c r="A2" s="2">
        <f>VLOOKUP(D2,WYT!$A$1:$B$84,2,FALSE)</f>
        <v>1</v>
      </c>
      <c r="B2">
        <v>1</v>
      </c>
      <c r="C2" s="2">
        <f>IF(B2=1,D2-1,D2)</f>
        <v>1921</v>
      </c>
      <c r="D2">
        <v>1922</v>
      </c>
      <c r="E2">
        <v>2.0582358529999998</v>
      </c>
      <c r="F2">
        <v>1.218632742</v>
      </c>
      <c r="G2">
        <v>0</v>
      </c>
      <c r="H2">
        <v>2.9077926089999999</v>
      </c>
      <c r="I2">
        <v>4.8382133820000002</v>
      </c>
      <c r="J2">
        <v>1.802670365</v>
      </c>
      <c r="K2">
        <v>40.74792643</v>
      </c>
      <c r="L2">
        <f>SUM(E2:H2)</f>
        <v>6.1846612039999993</v>
      </c>
      <c r="N2">
        <v>0.89790406586764704</v>
      </c>
      <c r="O2">
        <v>0.61614584354433954</v>
      </c>
      <c r="P2">
        <v>0</v>
      </c>
      <c r="Q2">
        <v>2.9220149253311938</v>
      </c>
      <c r="R2">
        <v>4.4529183378946691</v>
      </c>
      <c r="S2">
        <v>-0.12315142233623833</v>
      </c>
      <c r="T2">
        <v>42.907707258714964</v>
      </c>
      <c r="U2" s="2">
        <f>SUM(N2:Q2)</f>
        <v>4.4360648347431804</v>
      </c>
      <c r="W2">
        <v>38.869490017275929</v>
      </c>
      <c r="X2">
        <v>41.384307735079723</v>
      </c>
    </row>
    <row r="3" spans="1:24" x14ac:dyDescent="0.25">
      <c r="A3" s="3">
        <f>VLOOKUP(D3,WYT!$A$1:$B$84,2,FALSE)</f>
        <v>3</v>
      </c>
      <c r="B3">
        <v>1</v>
      </c>
      <c r="C3" s="2">
        <f t="shared" ref="C3:C66" si="0">IF(B3=1,D3-1,D3)</f>
        <v>1922</v>
      </c>
      <c r="D3">
        <v>1923</v>
      </c>
      <c r="E3">
        <v>0.46509328900000002</v>
      </c>
      <c r="F3">
        <v>0.23536552499999999</v>
      </c>
      <c r="G3">
        <v>0</v>
      </c>
      <c r="H3">
        <v>2.8467320740000002</v>
      </c>
      <c r="I3">
        <v>4.3806439429999999</v>
      </c>
      <c r="J3">
        <v>-1.063810347</v>
      </c>
      <c r="K3">
        <v>43.831936399999996</v>
      </c>
      <c r="L3" s="2">
        <f t="shared" ref="L3:L66" si="1">SUM(E3:H3)</f>
        <v>3.5471908880000003</v>
      </c>
      <c r="N3">
        <v>1.41616209454102E-2</v>
      </c>
      <c r="O3">
        <v>1.7862414898985768E-2</v>
      </c>
      <c r="P3">
        <v>0</v>
      </c>
      <c r="Q3">
        <v>2.9363082110009602</v>
      </c>
      <c r="R3">
        <v>4.209640359991929</v>
      </c>
      <c r="S3">
        <v>-1.8093270075206234</v>
      </c>
      <c r="T3">
        <v>44.611574911770781</v>
      </c>
      <c r="U3" s="2">
        <f t="shared" ref="U3:U66" si="2">SUM(N3:Q3)</f>
        <v>2.9683322468453563</v>
      </c>
      <c r="W3">
        <v>44.667334977551064</v>
      </c>
      <c r="X3">
        <v>45.335208786902477</v>
      </c>
    </row>
    <row r="4" spans="1:24" x14ac:dyDescent="0.25">
      <c r="A4" s="3">
        <f>VLOOKUP(D4,WYT!$A$1:$B$84,2,FALSE)</f>
        <v>5</v>
      </c>
      <c r="B4">
        <v>1</v>
      </c>
      <c r="C4" s="2">
        <f t="shared" si="0"/>
        <v>1923</v>
      </c>
      <c r="D4">
        <v>1924</v>
      </c>
      <c r="E4">
        <v>2.9081903800000002</v>
      </c>
      <c r="F4">
        <v>2.2210578050000001</v>
      </c>
      <c r="G4">
        <v>0</v>
      </c>
      <c r="H4">
        <v>2.9285689110000002</v>
      </c>
      <c r="I4">
        <v>15.48747077</v>
      </c>
      <c r="J4">
        <v>5.4375012500000004</v>
      </c>
      <c r="K4">
        <v>28.515051339999999</v>
      </c>
      <c r="L4" s="2">
        <f t="shared" si="1"/>
        <v>8.0578170960000008</v>
      </c>
      <c r="N4">
        <v>1.7973155642437737</v>
      </c>
      <c r="O4">
        <v>1.5159708240485197</v>
      </c>
      <c r="P4">
        <v>0</v>
      </c>
      <c r="Q4">
        <v>2.9191799768411104</v>
      </c>
      <c r="R4">
        <v>14.673878570211565</v>
      </c>
      <c r="S4">
        <v>3.0252595392107011</v>
      </c>
      <c r="T4">
        <v>31.069089429397561</v>
      </c>
      <c r="U4" s="2">
        <f t="shared" si="2"/>
        <v>6.2324663651334031</v>
      </c>
      <c r="W4">
        <v>26.833693294592983</v>
      </c>
      <c r="X4">
        <v>29.402011698609172</v>
      </c>
    </row>
    <row r="5" spans="1:24" x14ac:dyDescent="0.25">
      <c r="A5" s="3">
        <f>VLOOKUP(D5,WYT!$A$1:$B$84,2,FALSE)</f>
        <v>4</v>
      </c>
      <c r="B5">
        <v>1</v>
      </c>
      <c r="C5" s="2">
        <f t="shared" si="0"/>
        <v>1924</v>
      </c>
      <c r="D5">
        <v>1925</v>
      </c>
      <c r="E5">
        <v>3.289700303</v>
      </c>
      <c r="F5">
        <v>2.086874066</v>
      </c>
      <c r="G5">
        <v>0</v>
      </c>
      <c r="H5">
        <v>2.9193188939999999</v>
      </c>
      <c r="I5">
        <v>9.0749082649999995</v>
      </c>
      <c r="J5">
        <v>5.3365914410000004</v>
      </c>
      <c r="K5">
        <v>34.624435730000002</v>
      </c>
      <c r="L5" s="2">
        <f t="shared" si="1"/>
        <v>8.295893263</v>
      </c>
      <c r="N5">
        <v>3.0558629383339362</v>
      </c>
      <c r="O5">
        <v>1.8293329060792352</v>
      </c>
      <c r="P5">
        <v>0</v>
      </c>
      <c r="Q5">
        <v>2.9370798011457269</v>
      </c>
      <c r="R5">
        <v>9.1231154124834788</v>
      </c>
      <c r="S5">
        <v>4.6381141313308012</v>
      </c>
      <c r="T5">
        <v>34.965433929672749</v>
      </c>
      <c r="U5" s="2">
        <f t="shared" si="2"/>
        <v>7.8222756455588982</v>
      </c>
      <c r="W5">
        <v>30.460860283448412</v>
      </c>
      <c r="X5">
        <v>30.826194376108518</v>
      </c>
    </row>
    <row r="6" spans="1:24" x14ac:dyDescent="0.25">
      <c r="A6" s="3">
        <f>VLOOKUP(D6,WYT!$A$1:$B$84,2,FALSE)</f>
        <v>4</v>
      </c>
      <c r="B6">
        <v>1</v>
      </c>
      <c r="C6" s="2">
        <f t="shared" si="0"/>
        <v>1925</v>
      </c>
      <c r="D6">
        <v>1926</v>
      </c>
      <c r="E6">
        <v>2.8415472429999999</v>
      </c>
      <c r="F6">
        <v>1.6789714950000001</v>
      </c>
      <c r="G6">
        <v>0</v>
      </c>
      <c r="H6">
        <v>2.971765107</v>
      </c>
      <c r="I6">
        <v>8.7907248389999992</v>
      </c>
      <c r="J6">
        <v>4.0592240019999997</v>
      </c>
      <c r="K6">
        <v>35.670928670000002</v>
      </c>
      <c r="L6" s="2">
        <f t="shared" si="1"/>
        <v>7.4922838449999993</v>
      </c>
      <c r="N6">
        <v>2.5026896638237242</v>
      </c>
      <c r="O6">
        <v>1.7052083925611756</v>
      </c>
      <c r="P6">
        <v>0</v>
      </c>
      <c r="Q6">
        <v>2.9460784835481459</v>
      </c>
      <c r="R6">
        <v>9.2067607727327143</v>
      </c>
      <c r="S6">
        <v>3.4899427769922284</v>
      </c>
      <c r="T6">
        <v>35.585921947496971</v>
      </c>
      <c r="U6" s="2">
        <f t="shared" si="2"/>
        <v>7.1539765399330459</v>
      </c>
      <c r="W6">
        <v>33.323967932620768</v>
      </c>
      <c r="X6">
        <v>33.444700880981429</v>
      </c>
    </row>
    <row r="7" spans="1:24" x14ac:dyDescent="0.25">
      <c r="A7" s="3">
        <f>VLOOKUP(D7,WYT!$A$1:$B$84,2,FALSE)</f>
        <v>2</v>
      </c>
      <c r="B7">
        <v>1</v>
      </c>
      <c r="C7" s="2">
        <f t="shared" si="0"/>
        <v>1926</v>
      </c>
      <c r="D7">
        <v>1927</v>
      </c>
      <c r="E7">
        <v>0.99848398299999996</v>
      </c>
      <c r="F7">
        <v>0.48927905100000002</v>
      </c>
      <c r="G7">
        <v>0</v>
      </c>
      <c r="H7">
        <v>2.8529666979999999</v>
      </c>
      <c r="I7">
        <v>2.9554024019999998</v>
      </c>
      <c r="J7">
        <v>-6.2466588000000003E-2</v>
      </c>
      <c r="K7">
        <v>44.271828620000001</v>
      </c>
      <c r="L7" s="2">
        <f t="shared" si="1"/>
        <v>4.3407297319999998</v>
      </c>
      <c r="N7">
        <v>0.82298217302464372</v>
      </c>
      <c r="O7">
        <v>0.59079831856909915</v>
      </c>
      <c r="P7">
        <v>0</v>
      </c>
      <c r="Q7">
        <v>2.8537028047662991</v>
      </c>
      <c r="R7">
        <v>3.0462543326206313</v>
      </c>
      <c r="S7">
        <v>-0.14411384075670972</v>
      </c>
      <c r="T7">
        <v>44.269938180609138</v>
      </c>
      <c r="U7" s="2">
        <f t="shared" si="2"/>
        <v>4.2674832963600418</v>
      </c>
      <c r="W7">
        <v>43.427980712735661</v>
      </c>
      <c r="X7">
        <v>43.170756054064405</v>
      </c>
    </row>
    <row r="8" spans="1:24" x14ac:dyDescent="0.25">
      <c r="A8" s="3">
        <f>VLOOKUP(D8,WYT!$A$1:$B$84,2,FALSE)</f>
        <v>2</v>
      </c>
      <c r="B8">
        <v>1</v>
      </c>
      <c r="C8" s="2">
        <f t="shared" si="0"/>
        <v>1927</v>
      </c>
      <c r="D8">
        <v>1928</v>
      </c>
      <c r="E8">
        <v>2.549255831</v>
      </c>
      <c r="F8">
        <v>1.646873939</v>
      </c>
      <c r="G8">
        <v>0</v>
      </c>
      <c r="H8">
        <v>2.8954267869999999</v>
      </c>
      <c r="I8">
        <v>8.4623695459999997</v>
      </c>
      <c r="J8">
        <v>3.461260088</v>
      </c>
      <c r="K8">
        <v>36.174072989999999</v>
      </c>
      <c r="L8" s="2">
        <f t="shared" si="1"/>
        <v>7.0915565569999996</v>
      </c>
      <c r="N8">
        <v>1.427516814994864</v>
      </c>
      <c r="O8">
        <v>1.1139317745498731</v>
      </c>
      <c r="P8">
        <v>0</v>
      </c>
      <c r="Q8">
        <v>2.9068111338321416</v>
      </c>
      <c r="R8">
        <v>8.7246843953210025</v>
      </c>
      <c r="S8">
        <v>1.5223523732014708</v>
      </c>
      <c r="T8">
        <v>37.543089575594607</v>
      </c>
      <c r="U8" s="2">
        <f t="shared" si="2"/>
        <v>5.4482597233768786</v>
      </c>
      <c r="W8">
        <v>35.467078940297981</v>
      </c>
      <c r="X8">
        <v>37.403284243683117</v>
      </c>
    </row>
    <row r="9" spans="1:24" x14ac:dyDescent="0.25">
      <c r="A9" s="3">
        <f>VLOOKUP(D9,WYT!$A$1:$B$84,2,FALSE)</f>
        <v>5</v>
      </c>
      <c r="B9">
        <v>1</v>
      </c>
      <c r="C9" s="2">
        <f t="shared" si="0"/>
        <v>1928</v>
      </c>
      <c r="D9">
        <v>1929</v>
      </c>
      <c r="E9">
        <v>3.9315814640000002</v>
      </c>
      <c r="F9">
        <v>2.6175402390000002</v>
      </c>
      <c r="G9">
        <v>0</v>
      </c>
      <c r="H9">
        <v>2.923241768</v>
      </c>
      <c r="I9">
        <v>14.75583337</v>
      </c>
      <c r="J9">
        <v>6.4887502039999996</v>
      </c>
      <c r="K9">
        <v>27.681466740000001</v>
      </c>
      <c r="L9" s="2">
        <f t="shared" si="1"/>
        <v>9.4723634710000013</v>
      </c>
      <c r="N9">
        <v>1.8648881949375884</v>
      </c>
      <c r="O9">
        <v>1.4559058038544304</v>
      </c>
      <c r="P9">
        <v>0</v>
      </c>
      <c r="Q9">
        <v>2.9379548234303829</v>
      </c>
      <c r="R9">
        <v>13.701095762793107</v>
      </c>
      <c r="S9">
        <v>2.6516496534143821</v>
      </c>
      <c r="T9">
        <v>31.890997351555754</v>
      </c>
      <c r="U9" s="2">
        <f t="shared" si="2"/>
        <v>6.2587488222224019</v>
      </c>
      <c r="W9">
        <v>26.32574293912651</v>
      </c>
      <c r="X9">
        <v>30.827019960318044</v>
      </c>
    </row>
    <row r="10" spans="1:24" x14ac:dyDescent="0.25">
      <c r="A10" s="3">
        <f>VLOOKUP(D10,WYT!$A$1:$B$84,2,FALSE)</f>
        <v>4</v>
      </c>
      <c r="B10">
        <v>1</v>
      </c>
      <c r="C10" s="2">
        <f t="shared" si="0"/>
        <v>1929</v>
      </c>
      <c r="D10">
        <v>1930</v>
      </c>
      <c r="E10">
        <v>1.3907572939999999</v>
      </c>
      <c r="F10">
        <v>0.80081331</v>
      </c>
      <c r="G10">
        <v>0</v>
      </c>
      <c r="H10">
        <v>2.9188546440000001</v>
      </c>
      <c r="I10">
        <v>6.315792589</v>
      </c>
      <c r="J10">
        <v>1.016286842</v>
      </c>
      <c r="K10">
        <v>40.233052659999998</v>
      </c>
      <c r="L10" s="2">
        <f t="shared" si="1"/>
        <v>5.1104252480000003</v>
      </c>
      <c r="N10">
        <v>1.2506724938775948</v>
      </c>
      <c r="O10">
        <v>0.95453266499956413</v>
      </c>
      <c r="P10">
        <v>0</v>
      </c>
      <c r="Q10">
        <v>2.9267448774439302</v>
      </c>
      <c r="R10">
        <v>6.6986942041330924</v>
      </c>
      <c r="S10">
        <v>0.97267042230095857</v>
      </c>
      <c r="T10">
        <v>39.841395448554557</v>
      </c>
      <c r="U10" s="2">
        <f t="shared" si="2"/>
        <v>5.131950036321089</v>
      </c>
      <c r="W10">
        <v>40.082558364901743</v>
      </c>
      <c r="X10">
        <v>39.53513619504109</v>
      </c>
    </row>
    <row r="11" spans="1:24" x14ac:dyDescent="0.25">
      <c r="A11" s="3">
        <f>VLOOKUP(D11,WYT!$A$1:$B$84,2,FALSE)</f>
        <v>5</v>
      </c>
      <c r="B11">
        <v>1</v>
      </c>
      <c r="C11" s="2">
        <f t="shared" si="0"/>
        <v>1930</v>
      </c>
      <c r="D11">
        <v>1931</v>
      </c>
      <c r="E11">
        <v>2.8376500309999999</v>
      </c>
      <c r="F11">
        <v>1.7699677709999999</v>
      </c>
      <c r="G11">
        <v>0</v>
      </c>
      <c r="H11">
        <v>2.9045613590000001</v>
      </c>
      <c r="I11">
        <v>13.014514650000001</v>
      </c>
      <c r="J11">
        <v>4.1780187529999999</v>
      </c>
      <c r="K11">
        <v>31.471140500000001</v>
      </c>
      <c r="L11" s="2">
        <f t="shared" si="1"/>
        <v>7.5121791610000006</v>
      </c>
      <c r="N11">
        <v>2.4692927377390794</v>
      </c>
      <c r="O11">
        <v>1.861640990845802</v>
      </c>
      <c r="P11">
        <v>0</v>
      </c>
      <c r="Q11">
        <v>2.9074967899693007</v>
      </c>
      <c r="R11">
        <v>13.413974336104308</v>
      </c>
      <c r="S11">
        <v>3.7594043317599519</v>
      </c>
      <c r="T11">
        <v>31.34549142533438</v>
      </c>
      <c r="U11" s="2">
        <f t="shared" si="2"/>
        <v>7.238430518554182</v>
      </c>
      <c r="W11">
        <v>30.133789924266488</v>
      </c>
      <c r="X11">
        <v>30.05122181560526</v>
      </c>
    </row>
    <row r="12" spans="1:24" x14ac:dyDescent="0.25">
      <c r="A12" s="3">
        <f>VLOOKUP(D12,WYT!$A$1:$B$84,2,FALSE)</f>
        <v>5</v>
      </c>
      <c r="B12">
        <v>1</v>
      </c>
      <c r="C12" s="2">
        <f t="shared" si="0"/>
        <v>1931</v>
      </c>
      <c r="D12">
        <v>1932</v>
      </c>
      <c r="E12">
        <v>1.8157427189999999</v>
      </c>
      <c r="F12">
        <v>1.0947201719999999</v>
      </c>
      <c r="G12">
        <v>0</v>
      </c>
      <c r="H12">
        <v>2.884811011</v>
      </c>
      <c r="I12">
        <v>8.0725480849999993</v>
      </c>
      <c r="J12">
        <v>1.8225406369999999</v>
      </c>
      <c r="K12">
        <v>37.79486472</v>
      </c>
      <c r="L12" s="2">
        <f t="shared" si="1"/>
        <v>5.7952739019999999</v>
      </c>
      <c r="N12">
        <v>1.8284702960032979</v>
      </c>
      <c r="O12">
        <v>0.85821498903809013</v>
      </c>
      <c r="P12">
        <v>0</v>
      </c>
      <c r="Q12">
        <v>2.8828835436062406</v>
      </c>
      <c r="R12">
        <v>8.6768523153638721</v>
      </c>
      <c r="S12">
        <v>1.5466315372554249</v>
      </c>
      <c r="T12">
        <v>37.40587428208017</v>
      </c>
      <c r="U12" s="2">
        <f t="shared" si="2"/>
        <v>5.569568828647629</v>
      </c>
      <c r="W12">
        <v>38.1791810269062</v>
      </c>
      <c r="X12">
        <v>38.247104689105797</v>
      </c>
    </row>
    <row r="13" spans="1:24" x14ac:dyDescent="0.25">
      <c r="A13" s="3">
        <f>VLOOKUP(D13,WYT!$A$1:$B$84,2,FALSE)</f>
        <v>5</v>
      </c>
      <c r="B13">
        <v>1</v>
      </c>
      <c r="C13" s="2">
        <f t="shared" si="0"/>
        <v>1932</v>
      </c>
      <c r="D13">
        <v>1933</v>
      </c>
      <c r="E13">
        <v>3.589683521</v>
      </c>
      <c r="F13">
        <v>1.818997765</v>
      </c>
      <c r="G13">
        <v>0</v>
      </c>
      <c r="H13">
        <v>2.9300735840000001</v>
      </c>
      <c r="I13">
        <v>10.88029365</v>
      </c>
      <c r="J13">
        <v>4.843502483</v>
      </c>
      <c r="K13">
        <v>32.608941860000002</v>
      </c>
      <c r="L13" s="2">
        <f t="shared" si="1"/>
        <v>8.3387548700000007</v>
      </c>
      <c r="N13">
        <v>4.6121015922435085</v>
      </c>
      <c r="O13">
        <v>0.13000939875438039</v>
      </c>
      <c r="P13">
        <v>0</v>
      </c>
      <c r="Q13">
        <v>2.9365890656883162</v>
      </c>
      <c r="R13">
        <v>11.340860697179302</v>
      </c>
      <c r="S13">
        <v>4.0129888020278122</v>
      </c>
      <c r="T13">
        <v>32.799374016779559</v>
      </c>
      <c r="U13" s="2">
        <f t="shared" si="2"/>
        <v>7.6787000566862051</v>
      </c>
      <c r="W13">
        <v>31.602643060384718</v>
      </c>
      <c r="X13">
        <v>31.85673991308829</v>
      </c>
    </row>
    <row r="14" spans="1:24" x14ac:dyDescent="0.25">
      <c r="A14" s="3">
        <f>VLOOKUP(D14,WYT!$A$1:$B$84,2,FALSE)</f>
        <v>5</v>
      </c>
      <c r="B14">
        <v>1</v>
      </c>
      <c r="C14" s="2">
        <f t="shared" si="0"/>
        <v>1933</v>
      </c>
      <c r="D14">
        <v>1934</v>
      </c>
      <c r="E14">
        <v>3.074418144</v>
      </c>
      <c r="F14">
        <v>0.16826028100000001</v>
      </c>
      <c r="G14">
        <v>0</v>
      </c>
      <c r="H14">
        <v>2.894061029</v>
      </c>
      <c r="I14">
        <v>8.399902591</v>
      </c>
      <c r="J14">
        <v>2.2201637070000002</v>
      </c>
      <c r="K14">
        <v>37.287360309999997</v>
      </c>
      <c r="L14" s="2">
        <f t="shared" si="1"/>
        <v>6.1367394540000006</v>
      </c>
      <c r="N14">
        <v>2.4278428407165906</v>
      </c>
      <c r="O14">
        <v>0.5489060468022422</v>
      </c>
      <c r="P14">
        <v>0</v>
      </c>
      <c r="Q14">
        <v>2.9193363879226459</v>
      </c>
      <c r="R14">
        <v>8.4633025643375319</v>
      </c>
      <c r="S14">
        <v>1.8461582910347847</v>
      </c>
      <c r="T14">
        <v>37.473879367210984</v>
      </c>
      <c r="U14" s="2">
        <f t="shared" si="2"/>
        <v>5.8960852754414788</v>
      </c>
      <c r="W14">
        <v>36.016986311098314</v>
      </c>
      <c r="X14">
        <v>36.084910707607165</v>
      </c>
    </row>
    <row r="15" spans="1:24" x14ac:dyDescent="0.25">
      <c r="A15" s="3">
        <f>VLOOKUP(D15,WYT!$A$1:$B$84,2,FALSE)</f>
        <v>4</v>
      </c>
      <c r="B15">
        <v>1</v>
      </c>
      <c r="C15" s="2">
        <f t="shared" si="0"/>
        <v>1934</v>
      </c>
      <c r="D15">
        <v>1935</v>
      </c>
      <c r="E15">
        <v>2.0744938689999999</v>
      </c>
      <c r="F15">
        <v>1.2155735089999999</v>
      </c>
      <c r="G15">
        <v>0</v>
      </c>
      <c r="H15">
        <v>2.8810625330000001</v>
      </c>
      <c r="I15">
        <v>4.935804579</v>
      </c>
      <c r="J15">
        <v>1.8749130679999999</v>
      </c>
      <c r="K15">
        <v>40.702364430000003</v>
      </c>
      <c r="L15" s="2">
        <f t="shared" si="1"/>
        <v>6.1711299109999995</v>
      </c>
      <c r="N15">
        <v>1.7443634346154389</v>
      </c>
      <c r="O15">
        <v>1.2378816669126056</v>
      </c>
      <c r="P15">
        <v>0</v>
      </c>
      <c r="Q15">
        <v>2.8897153602279806</v>
      </c>
      <c r="R15">
        <v>5.2338569779923745</v>
      </c>
      <c r="S15">
        <v>1.5131586748963821</v>
      </c>
      <c r="T15">
        <v>40.727102248769384</v>
      </c>
      <c r="U15" s="2">
        <f t="shared" si="2"/>
        <v>5.871960461756025</v>
      </c>
      <c r="W15">
        <v>39.688459355809968</v>
      </c>
      <c r="X15">
        <v>40.063888643225731</v>
      </c>
    </row>
    <row r="16" spans="1:24" x14ac:dyDescent="0.25">
      <c r="A16" s="3">
        <f>VLOOKUP(D16,WYT!$A$1:$B$84,2,FALSE)</f>
        <v>3</v>
      </c>
      <c r="B16">
        <v>1</v>
      </c>
      <c r="C16" s="2">
        <f t="shared" si="0"/>
        <v>1935</v>
      </c>
      <c r="D16">
        <v>1936</v>
      </c>
      <c r="E16">
        <v>0.85036593199999999</v>
      </c>
      <c r="F16">
        <v>0.31088644599999998</v>
      </c>
      <c r="G16">
        <v>0</v>
      </c>
      <c r="H16">
        <v>2.8609189060000002</v>
      </c>
      <c r="I16">
        <v>2.9772785179999999</v>
      </c>
      <c r="J16">
        <v>-0.63053250599999999</v>
      </c>
      <c r="K16">
        <v>44.781415789999997</v>
      </c>
      <c r="L16" s="2">
        <f t="shared" si="1"/>
        <v>4.0221712840000006</v>
      </c>
      <c r="N16">
        <v>1.5313577337964193</v>
      </c>
      <c r="O16">
        <v>0</v>
      </c>
      <c r="P16">
        <v>0</v>
      </c>
      <c r="Q16">
        <v>2.8567151753893278</v>
      </c>
      <c r="R16">
        <v>3.2138868497902506</v>
      </c>
      <c r="S16">
        <v>-0.20506045746317539</v>
      </c>
      <c r="T16">
        <v>44.197611950742065</v>
      </c>
      <c r="U16" s="2">
        <f t="shared" si="2"/>
        <v>4.3880729091857473</v>
      </c>
      <c r="W16">
        <v>43.388217805738321</v>
      </c>
      <c r="X16">
        <v>42.558169796601881</v>
      </c>
    </row>
    <row r="17" spans="1:24" x14ac:dyDescent="0.25">
      <c r="A17" s="3">
        <f>VLOOKUP(D17,WYT!$A$1:$B$84,2,FALSE)</f>
        <v>4</v>
      </c>
      <c r="B17">
        <v>1</v>
      </c>
      <c r="C17" s="2">
        <f t="shared" si="0"/>
        <v>1936</v>
      </c>
      <c r="D17">
        <v>1937</v>
      </c>
      <c r="E17">
        <v>1.5646257349999999</v>
      </c>
      <c r="F17">
        <v>0.72795931400000002</v>
      </c>
      <c r="G17">
        <v>0</v>
      </c>
      <c r="H17">
        <v>2.9352557670000001</v>
      </c>
      <c r="I17">
        <v>7.8197117499999997</v>
      </c>
      <c r="J17">
        <v>1.0264652350000001</v>
      </c>
      <c r="K17">
        <v>38.749832140000002</v>
      </c>
      <c r="L17" s="2">
        <f t="shared" si="1"/>
        <v>5.2278408160000005</v>
      </c>
      <c r="N17">
        <v>0.86438137049647445</v>
      </c>
      <c r="O17">
        <v>1.1009970216303486</v>
      </c>
      <c r="P17">
        <v>0</v>
      </c>
      <c r="Q17">
        <v>2.9264285377084365</v>
      </c>
      <c r="R17">
        <v>7.7614417379498422</v>
      </c>
      <c r="S17">
        <v>0.50951352487511592</v>
      </c>
      <c r="T17">
        <v>39.151357152063291</v>
      </c>
      <c r="U17" s="2">
        <f t="shared" si="2"/>
        <v>4.8918069298352593</v>
      </c>
      <c r="W17">
        <v>36.266017679732151</v>
      </c>
      <c r="X17">
        <v>36.841926779250798</v>
      </c>
    </row>
    <row r="18" spans="1:24" x14ac:dyDescent="0.25">
      <c r="A18" s="3">
        <f>VLOOKUP(D18,WYT!$A$1:$B$84,2,FALSE)</f>
        <v>1</v>
      </c>
      <c r="B18">
        <v>1</v>
      </c>
      <c r="C18" s="2">
        <f t="shared" si="0"/>
        <v>1937</v>
      </c>
      <c r="D18">
        <v>1938</v>
      </c>
      <c r="E18">
        <v>3.3315397629999999</v>
      </c>
      <c r="F18">
        <v>9.4210901999999999E-2</v>
      </c>
      <c r="G18">
        <v>0</v>
      </c>
      <c r="H18">
        <v>2.9901201880000001</v>
      </c>
      <c r="I18">
        <v>1.6892905730000001</v>
      </c>
      <c r="J18">
        <v>2.0522627870000001</v>
      </c>
      <c r="K18">
        <v>43.264798210000002</v>
      </c>
      <c r="L18" s="2">
        <f t="shared" si="1"/>
        <v>6.4158708529999995</v>
      </c>
      <c r="N18">
        <v>1.9817113032534019</v>
      </c>
      <c r="O18" s="1">
        <v>0</v>
      </c>
      <c r="P18">
        <v>0</v>
      </c>
      <c r="Q18">
        <v>3.0200370305224937</v>
      </c>
      <c r="R18">
        <v>1.6400869575886909</v>
      </c>
      <c r="S18">
        <v>0.45117411712961875</v>
      </c>
      <c r="T18">
        <v>44.840042706583517</v>
      </c>
      <c r="U18" s="2">
        <f t="shared" si="2"/>
        <v>5.0017483337758959</v>
      </c>
      <c r="W18">
        <v>43.061838905776064</v>
      </c>
      <c r="X18">
        <v>44.480445626421464</v>
      </c>
    </row>
    <row r="19" spans="1:24" x14ac:dyDescent="0.25">
      <c r="A19" s="3">
        <f>VLOOKUP(D19,WYT!$A$1:$B$84,2,FALSE)</f>
        <v>3</v>
      </c>
      <c r="B19">
        <v>1</v>
      </c>
      <c r="C19" s="2">
        <f t="shared" si="0"/>
        <v>1938</v>
      </c>
      <c r="D19">
        <v>1939</v>
      </c>
      <c r="E19">
        <v>4.0119513040000001</v>
      </c>
      <c r="F19">
        <v>2.6165088939999999</v>
      </c>
      <c r="G19">
        <v>0</v>
      </c>
      <c r="H19">
        <v>2.9284979419999999</v>
      </c>
      <c r="I19">
        <v>17.456148219999999</v>
      </c>
      <c r="J19">
        <v>6.7529927010000002</v>
      </c>
      <c r="K19">
        <v>24.862783579999999</v>
      </c>
      <c r="L19" s="2">
        <f t="shared" si="1"/>
        <v>9.556958139999999</v>
      </c>
      <c r="N19">
        <v>0.16030020375962128</v>
      </c>
      <c r="O19">
        <v>0.12809476571819178</v>
      </c>
      <c r="P19">
        <v>0</v>
      </c>
      <c r="Q19">
        <v>2.9550446279230651</v>
      </c>
      <c r="R19">
        <v>10.607980248725841</v>
      </c>
      <c r="S19">
        <v>-1.2104593524643092</v>
      </c>
      <c r="T19">
        <v>37.927158455346841</v>
      </c>
      <c r="U19" s="2">
        <f t="shared" si="2"/>
        <v>3.2434395974008781</v>
      </c>
      <c r="W19">
        <v>24.66794072611583</v>
      </c>
      <c r="X19">
        <v>36.89393850551307</v>
      </c>
    </row>
    <row r="20" spans="1:24" x14ac:dyDescent="0.25">
      <c r="A20" s="3">
        <f>VLOOKUP(D20,WYT!$A$1:$B$84,2,FALSE)</f>
        <v>2</v>
      </c>
      <c r="B20">
        <v>1</v>
      </c>
      <c r="C20" s="2">
        <f t="shared" si="0"/>
        <v>1939</v>
      </c>
      <c r="D20">
        <v>1940</v>
      </c>
      <c r="E20">
        <v>0.67560271999999999</v>
      </c>
      <c r="F20">
        <v>0.30639519799999998</v>
      </c>
      <c r="G20">
        <v>0</v>
      </c>
      <c r="H20">
        <v>2.888524002</v>
      </c>
      <c r="I20">
        <v>2.1218919679999999</v>
      </c>
      <c r="J20">
        <v>-0.83189573000000006</v>
      </c>
      <c r="K20">
        <v>45.807881569999999</v>
      </c>
      <c r="L20" s="2">
        <f t="shared" si="1"/>
        <v>3.8705219199999998</v>
      </c>
      <c r="N20">
        <v>0.70927122037290269</v>
      </c>
      <c r="O20">
        <v>0.31854833170111269</v>
      </c>
      <c r="P20">
        <v>0</v>
      </c>
      <c r="Q20">
        <v>2.8766134338798048</v>
      </c>
      <c r="R20">
        <v>2.1612906872803306</v>
      </c>
      <c r="S20">
        <v>-0.79089552019441911</v>
      </c>
      <c r="T20">
        <v>45.73625838991844</v>
      </c>
      <c r="U20" s="2">
        <f t="shared" si="2"/>
        <v>3.9044329859538203</v>
      </c>
      <c r="W20">
        <v>43.976875323855978</v>
      </c>
      <c r="X20">
        <v>43.783456502082352</v>
      </c>
    </row>
    <row r="21" spans="1:24" x14ac:dyDescent="0.25">
      <c r="A21" s="3">
        <f>VLOOKUP(D21,WYT!$A$1:$B$84,2,FALSE)</f>
        <v>1</v>
      </c>
      <c r="B21">
        <v>1</v>
      </c>
      <c r="C21" s="2">
        <f t="shared" si="0"/>
        <v>1940</v>
      </c>
      <c r="D21">
        <v>1941</v>
      </c>
      <c r="E21">
        <v>0.72884734299999998</v>
      </c>
      <c r="F21">
        <v>0.377792664</v>
      </c>
      <c r="G21">
        <v>0</v>
      </c>
      <c r="H21">
        <v>2.8884530339999999</v>
      </c>
      <c r="I21">
        <v>0.88358335499999996</v>
      </c>
      <c r="J21">
        <v>-0.73344051799999999</v>
      </c>
      <c r="K21">
        <v>46.887844809999997</v>
      </c>
      <c r="L21" s="2">
        <f t="shared" si="1"/>
        <v>3.9950930409999996</v>
      </c>
      <c r="N21">
        <v>0.38151348974942018</v>
      </c>
      <c r="O21">
        <v>0.45761158732216767</v>
      </c>
      <c r="P21">
        <v>0</v>
      </c>
      <c r="Q21">
        <v>2.8921660241617926</v>
      </c>
      <c r="R21">
        <v>0.87874732880608886</v>
      </c>
      <c r="S21">
        <v>-0.99128878198032022</v>
      </c>
      <c r="T21">
        <v>47.147957912384697</v>
      </c>
      <c r="U21" s="2">
        <f t="shared" si="2"/>
        <v>3.7312911012333805</v>
      </c>
      <c r="W21">
        <v>46.580575809896267</v>
      </c>
      <c r="X21">
        <v>46.725476367573343</v>
      </c>
    </row>
    <row r="22" spans="1:24" x14ac:dyDescent="0.25">
      <c r="A22" s="3">
        <f>VLOOKUP(D22,WYT!$A$1:$B$84,2,FALSE)</f>
        <v>1</v>
      </c>
      <c r="B22">
        <v>1</v>
      </c>
      <c r="C22" s="2">
        <f t="shared" si="0"/>
        <v>1941</v>
      </c>
      <c r="D22">
        <v>1942</v>
      </c>
      <c r="E22">
        <v>1.1887658670000001</v>
      </c>
      <c r="F22">
        <v>0.61388927599999998</v>
      </c>
      <c r="G22">
        <v>0</v>
      </c>
      <c r="H22">
        <v>2.9005734799999998</v>
      </c>
      <c r="I22">
        <v>1.8355720600000001</v>
      </c>
      <c r="J22">
        <v>-3.2285208000000003E-2</v>
      </c>
      <c r="K22">
        <v>45.216784670000003</v>
      </c>
      <c r="L22" s="2">
        <f t="shared" si="1"/>
        <v>4.7032286229999993</v>
      </c>
      <c r="N22">
        <v>6.0316940439197754E-2</v>
      </c>
      <c r="O22">
        <v>4.9088178863942844E-2</v>
      </c>
      <c r="P22">
        <v>0</v>
      </c>
      <c r="Q22">
        <v>2.8977709979953787</v>
      </c>
      <c r="R22">
        <v>1.8453485445194773</v>
      </c>
      <c r="S22">
        <v>-1.7398258139570899</v>
      </c>
      <c r="T22">
        <v>46.919661429648684</v>
      </c>
      <c r="U22" s="2">
        <f t="shared" si="2"/>
        <v>3.0071761172985192</v>
      </c>
      <c r="W22">
        <v>44.879880045379892</v>
      </c>
      <c r="X22">
        <v>46.584603332593424</v>
      </c>
    </row>
    <row r="23" spans="1:24" x14ac:dyDescent="0.25">
      <c r="A23" s="3">
        <f>VLOOKUP(D23,WYT!$A$1:$B$84,2,FALSE)</f>
        <v>1</v>
      </c>
      <c r="B23">
        <v>1</v>
      </c>
      <c r="C23" s="2">
        <f t="shared" si="0"/>
        <v>1942</v>
      </c>
      <c r="D23">
        <v>1943</v>
      </c>
      <c r="E23">
        <v>0.72200344500000002</v>
      </c>
      <c r="F23">
        <v>0.16893271700000001</v>
      </c>
      <c r="G23">
        <v>0</v>
      </c>
      <c r="H23">
        <v>2.8539126889999999</v>
      </c>
      <c r="I23">
        <v>1.590239132</v>
      </c>
      <c r="J23">
        <v>-0.93199748800000004</v>
      </c>
      <c r="K23">
        <v>46.409954669999998</v>
      </c>
      <c r="L23" s="2">
        <f t="shared" si="1"/>
        <v>3.744848851</v>
      </c>
      <c r="N23">
        <v>1.3615246159289551E-2</v>
      </c>
      <c r="O23" s="1">
        <v>9.4937982702591416E-6</v>
      </c>
      <c r="P23">
        <v>0</v>
      </c>
      <c r="Q23">
        <v>2.88470455296078</v>
      </c>
      <c r="R23">
        <v>1.5454200766500441</v>
      </c>
      <c r="S23">
        <v>-1.8719378160544464</v>
      </c>
      <c r="T23">
        <v>47.344641386863557</v>
      </c>
      <c r="U23" s="2">
        <f t="shared" si="2"/>
        <v>2.8983292929183397</v>
      </c>
      <c r="W23">
        <v>45.915273213477384</v>
      </c>
      <c r="X23">
        <v>46.809148129653323</v>
      </c>
    </row>
    <row r="24" spans="1:24" x14ac:dyDescent="0.25">
      <c r="A24" s="3">
        <f>VLOOKUP(D24,WYT!$A$1:$B$84,2,FALSE)</f>
        <v>4</v>
      </c>
      <c r="B24">
        <v>1</v>
      </c>
      <c r="C24" s="2">
        <f t="shared" si="0"/>
        <v>1943</v>
      </c>
      <c r="D24">
        <v>1944</v>
      </c>
      <c r="E24">
        <v>3.8733985089999998</v>
      </c>
      <c r="F24">
        <v>2.3350207219999999</v>
      </c>
      <c r="G24">
        <v>0</v>
      </c>
      <c r="H24">
        <v>2.9197386609999998</v>
      </c>
      <c r="I24">
        <v>9.3686462689999992</v>
      </c>
      <c r="J24">
        <v>5.5378833820000004</v>
      </c>
      <c r="K24">
        <v>33.339070110000002</v>
      </c>
      <c r="L24" s="2">
        <f t="shared" si="1"/>
        <v>9.1281578919999991</v>
      </c>
      <c r="N24">
        <v>0.14982242871939896</v>
      </c>
      <c r="O24">
        <v>0.10724722661839864</v>
      </c>
      <c r="P24">
        <v>0</v>
      </c>
      <c r="Q24">
        <v>2.9061105137106886</v>
      </c>
      <c r="R24">
        <v>6.217272800280309</v>
      </c>
      <c r="S24">
        <v>-1.3790234033091964</v>
      </c>
      <c r="T24">
        <v>42.380386678168172</v>
      </c>
      <c r="U24" s="2">
        <f t="shared" si="2"/>
        <v>3.163180169048486</v>
      </c>
      <c r="W24">
        <v>30.278485339722064</v>
      </c>
      <c r="X24">
        <v>39.249202837820803</v>
      </c>
    </row>
    <row r="25" spans="1:24" x14ac:dyDescent="0.25">
      <c r="A25" s="3">
        <f>VLOOKUP(D25,WYT!$A$1:$B$84,2,FALSE)</f>
        <v>3</v>
      </c>
      <c r="B25">
        <v>1</v>
      </c>
      <c r="C25" s="2">
        <f t="shared" si="0"/>
        <v>1944</v>
      </c>
      <c r="D25">
        <v>1945</v>
      </c>
      <c r="E25">
        <v>4.3257130210000003</v>
      </c>
      <c r="F25">
        <v>2.4372940779999999</v>
      </c>
      <c r="G25">
        <v>0</v>
      </c>
      <c r="H25">
        <v>2.9461788850000001</v>
      </c>
      <c r="I25">
        <v>9.3922172190000008</v>
      </c>
      <c r="J25">
        <v>6.2476083080000002</v>
      </c>
      <c r="K25">
        <v>32.675057449999997</v>
      </c>
      <c r="L25" s="2">
        <f t="shared" si="1"/>
        <v>9.7091859840000012</v>
      </c>
      <c r="N25">
        <v>3.7486405336925444</v>
      </c>
      <c r="O25">
        <v>1.7356682746993901</v>
      </c>
      <c r="P25">
        <v>0</v>
      </c>
      <c r="Q25">
        <v>2.9501372446292806</v>
      </c>
      <c r="R25">
        <v>9.7811253867797063</v>
      </c>
      <c r="S25">
        <v>4.7765340733321011</v>
      </c>
      <c r="T25">
        <v>33.558328275668813</v>
      </c>
      <c r="U25" s="2">
        <f t="shared" si="2"/>
        <v>8.4344460530212153</v>
      </c>
      <c r="W25">
        <v>29.850927296835945</v>
      </c>
      <c r="X25">
        <v>31.723388621955266</v>
      </c>
    </row>
    <row r="26" spans="1:24" x14ac:dyDescent="0.25">
      <c r="A26" s="3">
        <f>VLOOKUP(D26,WYT!$A$1:$B$84,2,FALSE)</f>
        <v>2</v>
      </c>
      <c r="B26">
        <v>1</v>
      </c>
      <c r="C26" s="2">
        <f t="shared" si="0"/>
        <v>1945</v>
      </c>
      <c r="D26">
        <v>1946</v>
      </c>
      <c r="E26">
        <v>0.68659007000000005</v>
      </c>
      <c r="F26">
        <v>0.35726711700000002</v>
      </c>
      <c r="G26">
        <v>0</v>
      </c>
      <c r="H26">
        <v>2.8739498609999998</v>
      </c>
      <c r="I26">
        <v>4.1868702960000004</v>
      </c>
      <c r="J26">
        <v>-0.68521960000000004</v>
      </c>
      <c r="K26">
        <v>43.552126739999999</v>
      </c>
      <c r="L26" s="2">
        <f t="shared" si="1"/>
        <v>3.9178070479999998</v>
      </c>
      <c r="N26">
        <v>0.131482297589539</v>
      </c>
      <c r="O26">
        <v>0.3913511013537872</v>
      </c>
      <c r="P26">
        <v>0</v>
      </c>
      <c r="Q26">
        <v>2.8945132574826227</v>
      </c>
      <c r="R26">
        <v>4.2338599864996915</v>
      </c>
      <c r="S26">
        <v>-1.2211152631975004</v>
      </c>
      <c r="T26">
        <v>44.047007508847337</v>
      </c>
      <c r="U26" s="2">
        <f t="shared" si="2"/>
        <v>3.4173466564259489</v>
      </c>
      <c r="W26">
        <v>43.346752215203701</v>
      </c>
      <c r="X26">
        <v>43.910499936937619</v>
      </c>
    </row>
    <row r="27" spans="1:24" x14ac:dyDescent="0.25">
      <c r="A27" s="3">
        <f>VLOOKUP(D27,WYT!$A$1:$B$84,2,FALSE)</f>
        <v>4</v>
      </c>
      <c r="B27">
        <v>1</v>
      </c>
      <c r="C27" s="2">
        <f t="shared" si="0"/>
        <v>1946</v>
      </c>
      <c r="D27">
        <v>1947</v>
      </c>
      <c r="E27">
        <v>4.1838751930000004</v>
      </c>
      <c r="F27">
        <v>2.6235946160000001</v>
      </c>
      <c r="G27">
        <v>0</v>
      </c>
      <c r="H27">
        <v>2.919951572</v>
      </c>
      <c r="I27">
        <v>16.785020920000001</v>
      </c>
      <c r="J27">
        <v>7.0941754240000003</v>
      </c>
      <c r="K27">
        <v>25.455534539999999</v>
      </c>
      <c r="L27" s="2">
        <f t="shared" si="1"/>
        <v>9.727421381000001</v>
      </c>
      <c r="N27">
        <v>1.9159387860679402</v>
      </c>
      <c r="O27">
        <v>1.3716434538452795</v>
      </c>
      <c r="P27">
        <v>0</v>
      </c>
      <c r="Q27">
        <v>2.9349099965922649</v>
      </c>
      <c r="R27">
        <v>15.49590522965644</v>
      </c>
      <c r="S27">
        <v>2.8107773034555956</v>
      </c>
      <c r="T27">
        <v>30.180295380971316</v>
      </c>
      <c r="U27" s="2">
        <f t="shared" si="2"/>
        <v>6.2224922365054844</v>
      </c>
      <c r="W27">
        <v>25.265730674775973</v>
      </c>
      <c r="X27">
        <v>30.074395434757484</v>
      </c>
    </row>
    <row r="28" spans="1:24" x14ac:dyDescent="0.25">
      <c r="A28" s="3">
        <f>VLOOKUP(D28,WYT!$A$1:$B$84,2,FALSE)</f>
        <v>3</v>
      </c>
      <c r="B28">
        <v>1</v>
      </c>
      <c r="C28" s="2">
        <f t="shared" si="0"/>
        <v>1947</v>
      </c>
      <c r="D28">
        <v>1948</v>
      </c>
      <c r="E28">
        <v>1.3451434849999999</v>
      </c>
      <c r="F28">
        <v>0.61655442299999996</v>
      </c>
      <c r="G28">
        <v>0</v>
      </c>
      <c r="H28">
        <v>2.87608124</v>
      </c>
      <c r="I28">
        <v>14.543552180000001</v>
      </c>
      <c r="J28">
        <v>1.571522681</v>
      </c>
      <c r="K28">
        <v>32.586886280000002</v>
      </c>
      <c r="L28" s="2">
        <f t="shared" si="1"/>
        <v>4.8377791480000001</v>
      </c>
      <c r="N28">
        <v>1.0496950829595513</v>
      </c>
      <c r="O28">
        <v>0.78637457624015139</v>
      </c>
      <c r="P28">
        <v>0</v>
      </c>
      <c r="Q28">
        <v>2.893150525117715</v>
      </c>
      <c r="R28">
        <v>14.715647567801643</v>
      </c>
      <c r="S28">
        <v>1.2514721011064003</v>
      </c>
      <c r="T28">
        <v>32.53327544291713</v>
      </c>
      <c r="U28" s="2">
        <f t="shared" si="2"/>
        <v>4.729220184317418</v>
      </c>
      <c r="W28">
        <v>31.562207459590542</v>
      </c>
      <c r="X28">
        <v>31.813089724879543</v>
      </c>
    </row>
    <row r="29" spans="1:24" x14ac:dyDescent="0.25">
      <c r="A29" s="3">
        <f>VLOOKUP(D29,WYT!$A$1:$B$84,2,FALSE)</f>
        <v>4</v>
      </c>
      <c r="B29">
        <v>1</v>
      </c>
      <c r="C29" s="2">
        <f t="shared" si="0"/>
        <v>1948</v>
      </c>
      <c r="D29">
        <v>1949</v>
      </c>
      <c r="E29">
        <v>4.2585653160000003</v>
      </c>
      <c r="F29">
        <v>2.8225676860000002</v>
      </c>
      <c r="G29">
        <v>0</v>
      </c>
      <c r="H29">
        <v>2.9367574919999999</v>
      </c>
      <c r="I29">
        <v>13.783431390000001</v>
      </c>
      <c r="J29">
        <v>7.1106480669999996</v>
      </c>
      <c r="K29">
        <v>28.173804860000001</v>
      </c>
      <c r="L29" s="2">
        <f t="shared" si="1"/>
        <v>10.017890494</v>
      </c>
      <c r="N29">
        <v>2.3918963139095593</v>
      </c>
      <c r="O29">
        <v>1.8116802394321887</v>
      </c>
      <c r="P29">
        <v>0</v>
      </c>
      <c r="Q29">
        <v>2.932692678625922</v>
      </c>
      <c r="R29">
        <v>13.084301532119209</v>
      </c>
      <c r="S29">
        <v>3.750921074337727</v>
      </c>
      <c r="T29">
        <v>31.722580111450416</v>
      </c>
      <c r="U29" s="2">
        <f t="shared" si="2"/>
        <v>7.1362692319676695</v>
      </c>
      <c r="W29">
        <v>26.058809846486188</v>
      </c>
      <c r="X29">
        <v>29.451325156501532</v>
      </c>
    </row>
    <row r="30" spans="1:24" x14ac:dyDescent="0.25">
      <c r="A30" s="3">
        <f>VLOOKUP(D30,WYT!$A$1:$B$84,2,FALSE)</f>
        <v>4</v>
      </c>
      <c r="B30">
        <v>1</v>
      </c>
      <c r="C30" s="2">
        <f t="shared" si="0"/>
        <v>1949</v>
      </c>
      <c r="D30">
        <v>1950</v>
      </c>
      <c r="E30">
        <v>1.3983013120000001</v>
      </c>
      <c r="F30">
        <v>0.67354586400000005</v>
      </c>
      <c r="G30">
        <v>0</v>
      </c>
      <c r="H30">
        <v>2.9081619270000001</v>
      </c>
      <c r="I30">
        <v>7.189447822</v>
      </c>
      <c r="J30">
        <v>0.72800126600000004</v>
      </c>
      <c r="K30">
        <v>39.638134260000001</v>
      </c>
      <c r="L30" s="2">
        <f t="shared" si="1"/>
        <v>4.9800091030000004</v>
      </c>
      <c r="N30">
        <v>1.0983563751927297</v>
      </c>
      <c r="O30">
        <v>0.85160518452950673</v>
      </c>
      <c r="P30">
        <v>0</v>
      </c>
      <c r="Q30">
        <v>2.9104916638251508</v>
      </c>
      <c r="R30">
        <v>7.0671094866969657</v>
      </c>
      <c r="S30">
        <v>0.50550891801581765</v>
      </c>
      <c r="T30">
        <v>39.878139078618418</v>
      </c>
      <c r="U30" s="2">
        <f t="shared" si="2"/>
        <v>4.8604532235473874</v>
      </c>
      <c r="W30">
        <v>37.608961880105554</v>
      </c>
      <c r="X30">
        <v>37.820833467649081</v>
      </c>
    </row>
    <row r="31" spans="1:24" x14ac:dyDescent="0.25">
      <c r="A31" s="3">
        <f>VLOOKUP(D31,WYT!$A$1:$B$84,2,FALSE)</f>
        <v>2</v>
      </c>
      <c r="B31">
        <v>1</v>
      </c>
      <c r="C31" s="2">
        <f t="shared" si="0"/>
        <v>1950</v>
      </c>
      <c r="D31">
        <v>1951</v>
      </c>
      <c r="E31">
        <v>0.19856441799999999</v>
      </c>
      <c r="F31">
        <v>2.864887E-2</v>
      </c>
      <c r="G31">
        <v>0</v>
      </c>
      <c r="H31">
        <v>2.8949685079999998</v>
      </c>
      <c r="I31">
        <v>3.0384994280000002</v>
      </c>
      <c r="J31">
        <v>-1.6186611390000001</v>
      </c>
      <c r="K31">
        <v>45.602788830000001</v>
      </c>
      <c r="L31" s="2">
        <f t="shared" si="1"/>
        <v>3.122181796</v>
      </c>
      <c r="N31">
        <v>0</v>
      </c>
      <c r="O31">
        <v>0</v>
      </c>
      <c r="P31">
        <v>0</v>
      </c>
      <c r="Q31">
        <v>2.9026753481684024</v>
      </c>
      <c r="R31">
        <v>3.0618528126602151</v>
      </c>
      <c r="S31">
        <v>-1.8909928817897628</v>
      </c>
      <c r="T31">
        <v>45.828631867755433</v>
      </c>
      <c r="U31" s="2">
        <f t="shared" si="2"/>
        <v>2.9026753481684024</v>
      </c>
      <c r="W31">
        <v>45.216623595331455</v>
      </c>
      <c r="X31">
        <v>45.398980668973607</v>
      </c>
    </row>
    <row r="32" spans="1:24" x14ac:dyDescent="0.25">
      <c r="A32" s="3">
        <f>VLOOKUP(D32,WYT!$A$1:$B$84,2,FALSE)</f>
        <v>1</v>
      </c>
      <c r="B32">
        <v>1</v>
      </c>
      <c r="C32" s="2">
        <f t="shared" si="0"/>
        <v>1951</v>
      </c>
      <c r="D32">
        <v>1952</v>
      </c>
      <c r="E32">
        <v>0.62449532100000005</v>
      </c>
      <c r="F32">
        <v>0.30528045799999998</v>
      </c>
      <c r="G32">
        <v>0</v>
      </c>
      <c r="H32">
        <v>2.9150766510000001</v>
      </c>
      <c r="I32">
        <v>0.92469864499999999</v>
      </c>
      <c r="J32">
        <v>-0.93796464300000004</v>
      </c>
      <c r="K32">
        <v>47.013112319999998</v>
      </c>
      <c r="L32" s="2">
        <f t="shared" si="1"/>
        <v>3.8448524300000004</v>
      </c>
      <c r="N32">
        <v>0.34832594818980644</v>
      </c>
      <c r="O32">
        <v>0.31066420725732646</v>
      </c>
      <c r="P32">
        <v>0</v>
      </c>
      <c r="Q32">
        <v>2.9247464387666735</v>
      </c>
      <c r="R32">
        <v>0.93076858472497448</v>
      </c>
      <c r="S32">
        <v>-1.2077003912612423</v>
      </c>
      <c r="T32">
        <v>47.271110633003865</v>
      </c>
      <c r="U32" s="2">
        <f t="shared" si="2"/>
        <v>3.5837365942138062</v>
      </c>
      <c r="W32">
        <v>46.665510253684019</v>
      </c>
      <c r="X32">
        <v>46.925188012030176</v>
      </c>
    </row>
    <row r="33" spans="1:24" x14ac:dyDescent="0.25">
      <c r="A33" s="3">
        <f>VLOOKUP(D33,WYT!$A$1:$B$84,2,FALSE)</f>
        <v>1</v>
      </c>
      <c r="B33">
        <v>1</v>
      </c>
      <c r="C33" s="2">
        <f t="shared" si="0"/>
        <v>1952</v>
      </c>
      <c r="D33">
        <v>1953</v>
      </c>
      <c r="E33">
        <v>0.46488204799999999</v>
      </c>
      <c r="F33">
        <v>0.18219281500000001</v>
      </c>
      <c r="G33">
        <v>0</v>
      </c>
      <c r="H33">
        <v>2.8536318340000002</v>
      </c>
      <c r="I33">
        <v>2.9568559479999998</v>
      </c>
      <c r="J33">
        <v>-1.1427146770000001</v>
      </c>
      <c r="K33">
        <v>45.283153849999998</v>
      </c>
      <c r="L33" s="2">
        <f t="shared" si="1"/>
        <v>3.500706697</v>
      </c>
      <c r="N33">
        <v>2.049933215146197E-2</v>
      </c>
      <c r="O33">
        <v>1.1167270086540721E-5</v>
      </c>
      <c r="P33">
        <v>0</v>
      </c>
      <c r="Q33">
        <v>2.8970703759007033</v>
      </c>
      <c r="R33">
        <v>2.9274261379693698</v>
      </c>
      <c r="S33">
        <v>-1.8231231847039859</v>
      </c>
      <c r="T33">
        <v>45.942199587816631</v>
      </c>
      <c r="U33" s="2">
        <f t="shared" si="2"/>
        <v>2.9175808753222516</v>
      </c>
      <c r="W33">
        <v>45.039368370404155</v>
      </c>
      <c r="X33">
        <v>45.692287544393409</v>
      </c>
    </row>
    <row r="34" spans="1:24" x14ac:dyDescent="0.25">
      <c r="A34" s="3">
        <f>VLOOKUP(D34,WYT!$A$1:$B$84,2,FALSE)</f>
        <v>2</v>
      </c>
      <c r="B34">
        <v>1</v>
      </c>
      <c r="C34" s="2">
        <f t="shared" si="0"/>
        <v>1953</v>
      </c>
      <c r="D34">
        <v>1954</v>
      </c>
      <c r="E34">
        <v>1.376819912</v>
      </c>
      <c r="F34">
        <v>0.80520339500000004</v>
      </c>
      <c r="G34">
        <v>0</v>
      </c>
      <c r="H34">
        <v>2.9043514749999999</v>
      </c>
      <c r="I34">
        <v>6.2725702810000001</v>
      </c>
      <c r="J34">
        <v>1.0708709009999999</v>
      </c>
      <c r="K34">
        <v>40.346923480000001</v>
      </c>
      <c r="L34" s="2">
        <f t="shared" si="1"/>
        <v>5.086374782</v>
      </c>
      <c r="N34">
        <v>0.20725251185749066</v>
      </c>
      <c r="O34">
        <v>3.1259664712177636E-2</v>
      </c>
      <c r="P34">
        <v>0</v>
      </c>
      <c r="Q34">
        <v>2.9107694954868624</v>
      </c>
      <c r="R34">
        <v>5.3205408625250117</v>
      </c>
      <c r="S34">
        <v>-1.3645865533573382</v>
      </c>
      <c r="T34">
        <v>43.30392144035865</v>
      </c>
      <c r="U34" s="2">
        <f t="shared" si="2"/>
        <v>3.1492816720565306</v>
      </c>
      <c r="W34">
        <v>38.258426919084883</v>
      </c>
      <c r="X34">
        <v>41.523132032952589</v>
      </c>
    </row>
    <row r="35" spans="1:24" x14ac:dyDescent="0.25">
      <c r="A35" s="3">
        <f>VLOOKUP(D35,WYT!$A$1:$B$84,2,FALSE)</f>
        <v>4</v>
      </c>
      <c r="B35">
        <v>1</v>
      </c>
      <c r="C35" s="2">
        <f t="shared" si="0"/>
        <v>1954</v>
      </c>
      <c r="D35">
        <v>1955</v>
      </c>
      <c r="E35">
        <v>2.626055418</v>
      </c>
      <c r="F35">
        <v>1.6854188640000001</v>
      </c>
      <c r="G35">
        <v>0</v>
      </c>
      <c r="H35">
        <v>2.9098235059999999</v>
      </c>
      <c r="I35">
        <v>7.6064721259999999</v>
      </c>
      <c r="J35">
        <v>3.3258232510000001</v>
      </c>
      <c r="K35">
        <v>36.831439320000001</v>
      </c>
      <c r="L35" s="2">
        <f t="shared" si="1"/>
        <v>7.2212977879999993</v>
      </c>
      <c r="N35">
        <v>1.4117682363260433</v>
      </c>
      <c r="O35">
        <v>1.108105852692415</v>
      </c>
      <c r="P35">
        <v>0</v>
      </c>
      <c r="Q35">
        <v>2.9225766308956924</v>
      </c>
      <c r="R35">
        <v>7.0635986988051345</v>
      </c>
      <c r="S35">
        <v>1.2544153252316808</v>
      </c>
      <c r="T35">
        <v>39.127285602724797</v>
      </c>
      <c r="U35" s="2">
        <f t="shared" si="2"/>
        <v>5.4424507199141505</v>
      </c>
      <c r="W35">
        <v>36.56637741423814</v>
      </c>
      <c r="X35">
        <v>39.049934227842904</v>
      </c>
    </row>
    <row r="36" spans="1:24" x14ac:dyDescent="0.25">
      <c r="A36" s="3">
        <f>VLOOKUP(D36,WYT!$A$1:$B$84,2,FALSE)</f>
        <v>1</v>
      </c>
      <c r="B36">
        <v>1</v>
      </c>
      <c r="C36" s="2">
        <f t="shared" si="0"/>
        <v>1955</v>
      </c>
      <c r="D36">
        <v>1956</v>
      </c>
      <c r="E36">
        <v>9.8209019999999994E-3</v>
      </c>
      <c r="F36">
        <v>8.7202899999999997E-4</v>
      </c>
      <c r="G36">
        <v>0</v>
      </c>
      <c r="H36">
        <v>2.9166877809999998</v>
      </c>
      <c r="I36">
        <v>0.59613374600000002</v>
      </c>
      <c r="J36">
        <v>-1.88094136</v>
      </c>
      <c r="K36">
        <v>48.269653859999998</v>
      </c>
      <c r="L36" s="2">
        <f t="shared" si="1"/>
        <v>2.9273807119999997</v>
      </c>
      <c r="N36">
        <v>2.1232388064493997E-4</v>
      </c>
      <c r="O36">
        <v>3.8617646639210051E-4</v>
      </c>
      <c r="P36">
        <v>0</v>
      </c>
      <c r="Q36">
        <v>2.9398082940217845</v>
      </c>
      <c r="R36">
        <v>0.58989347363428501</v>
      </c>
      <c r="S36">
        <v>-1.8923096197065563</v>
      </c>
      <c r="T36">
        <v>48.26268019028651</v>
      </c>
      <c r="U36" s="2">
        <f t="shared" si="2"/>
        <v>2.9404067943688217</v>
      </c>
      <c r="W36">
        <v>47.802361636760033</v>
      </c>
      <c r="X36">
        <v>47.783364823496328</v>
      </c>
    </row>
    <row r="37" spans="1:24" x14ac:dyDescent="0.25">
      <c r="A37" s="3">
        <f>VLOOKUP(D37,WYT!$A$1:$B$84,2,FALSE)</f>
        <v>2</v>
      </c>
      <c r="B37">
        <v>1</v>
      </c>
      <c r="C37" s="2">
        <f t="shared" si="0"/>
        <v>1956</v>
      </c>
      <c r="D37">
        <v>1957</v>
      </c>
      <c r="E37">
        <v>3.2040382269999998</v>
      </c>
      <c r="F37">
        <v>1.7947425669999999</v>
      </c>
      <c r="G37">
        <v>0</v>
      </c>
      <c r="H37">
        <v>2.9399207980000002</v>
      </c>
      <c r="I37">
        <v>15.04268098</v>
      </c>
      <c r="J37">
        <v>4.5995590860000002</v>
      </c>
      <c r="K37">
        <v>28.937186799999999</v>
      </c>
      <c r="L37" s="2">
        <f t="shared" si="1"/>
        <v>7.9387015920000001</v>
      </c>
      <c r="N37">
        <v>6.6080372882698191E-2</v>
      </c>
      <c r="O37">
        <v>2.3803503718612621E-2</v>
      </c>
      <c r="P37">
        <v>0</v>
      </c>
      <c r="Q37">
        <v>2.933334349581703</v>
      </c>
      <c r="R37">
        <v>9.5575726641010839</v>
      </c>
      <c r="S37">
        <v>-1.5189892803022513</v>
      </c>
      <c r="T37">
        <v>39.197377563814257</v>
      </c>
      <c r="U37" s="2">
        <f t="shared" si="2"/>
        <v>3.0232182261830136</v>
      </c>
      <c r="W37">
        <v>29.445643791164855</v>
      </c>
      <c r="X37">
        <v>38.662290958406686</v>
      </c>
    </row>
    <row r="38" spans="1:24" x14ac:dyDescent="0.25">
      <c r="A38" s="3">
        <f>VLOOKUP(D38,WYT!$A$1:$B$84,2,FALSE)</f>
        <v>1</v>
      </c>
      <c r="B38">
        <v>1</v>
      </c>
      <c r="C38" s="2">
        <f t="shared" si="0"/>
        <v>1957</v>
      </c>
      <c r="D38">
        <v>1958</v>
      </c>
      <c r="E38">
        <v>1.0546325569999999</v>
      </c>
      <c r="F38">
        <v>0.55044842000000005</v>
      </c>
      <c r="G38">
        <v>0</v>
      </c>
      <c r="H38">
        <v>2.8672245009999999</v>
      </c>
      <c r="I38">
        <v>1.7496619289999999</v>
      </c>
      <c r="J38">
        <v>-0.109683009</v>
      </c>
      <c r="K38">
        <v>45.480967560000003</v>
      </c>
      <c r="L38" s="2">
        <f t="shared" si="1"/>
        <v>4.472305478</v>
      </c>
      <c r="N38">
        <v>0.4719684054993456</v>
      </c>
      <c r="O38">
        <v>1.000154674187798</v>
      </c>
      <c r="P38">
        <v>0</v>
      </c>
      <c r="Q38">
        <v>2.8826026905396369</v>
      </c>
      <c r="R38">
        <v>2.1140380161721417</v>
      </c>
      <c r="S38">
        <v>-0.11483522369842401</v>
      </c>
      <c r="T38">
        <v>45.336154034591253</v>
      </c>
      <c r="U38" s="2">
        <f t="shared" si="2"/>
        <v>4.3547257702267803</v>
      </c>
      <c r="W38">
        <v>44.937889289850034</v>
      </c>
      <c r="X38">
        <v>44.724828508970226</v>
      </c>
    </row>
    <row r="39" spans="1:24" x14ac:dyDescent="0.25">
      <c r="A39" s="3">
        <f>VLOOKUP(D39,WYT!$A$1:$B$84,2,FALSE)</f>
        <v>3</v>
      </c>
      <c r="B39">
        <v>1</v>
      </c>
      <c r="C39" s="2">
        <f t="shared" si="0"/>
        <v>1958</v>
      </c>
      <c r="D39">
        <v>1959</v>
      </c>
      <c r="E39">
        <v>1.766980338</v>
      </c>
      <c r="F39">
        <v>0.80670637599999995</v>
      </c>
      <c r="G39">
        <v>0</v>
      </c>
      <c r="H39">
        <v>2.9093712759999999</v>
      </c>
      <c r="I39">
        <v>7.5312198229999998</v>
      </c>
      <c r="J39">
        <v>1.4083312670000001</v>
      </c>
      <c r="K39">
        <v>38.790111340000003</v>
      </c>
      <c r="L39" s="2">
        <f t="shared" si="1"/>
        <v>5.4830579899999998</v>
      </c>
      <c r="N39">
        <v>0.13893222218694645</v>
      </c>
      <c r="O39">
        <v>0.12343863536497256</v>
      </c>
      <c r="P39">
        <v>0</v>
      </c>
      <c r="Q39">
        <v>2.9051320605703794</v>
      </c>
      <c r="R39">
        <v>6.1251328397628546</v>
      </c>
      <c r="S39">
        <v>-1.3520799254106222</v>
      </c>
      <c r="T39">
        <v>42.505254278776853</v>
      </c>
      <c r="U39" s="2">
        <f t="shared" si="2"/>
        <v>3.1675029181222984</v>
      </c>
      <c r="W39">
        <v>38.108615841693378</v>
      </c>
      <c r="X39">
        <v>41.658897954459832</v>
      </c>
    </row>
    <row r="40" spans="1:24" x14ac:dyDescent="0.25">
      <c r="A40" s="3">
        <f>VLOOKUP(D40,WYT!$A$1:$B$84,2,FALSE)</f>
        <v>4</v>
      </c>
      <c r="B40">
        <v>1</v>
      </c>
      <c r="C40" s="2">
        <f t="shared" si="0"/>
        <v>1959</v>
      </c>
      <c r="D40">
        <v>1960</v>
      </c>
      <c r="E40">
        <v>3.661053211</v>
      </c>
      <c r="F40">
        <v>2.2099399100000001</v>
      </c>
      <c r="G40">
        <v>0</v>
      </c>
      <c r="H40">
        <v>2.9344517140000002</v>
      </c>
      <c r="I40">
        <v>8.7528415309999996</v>
      </c>
      <c r="J40">
        <v>5.6334814739999999</v>
      </c>
      <c r="K40">
        <v>34.513126819999997</v>
      </c>
      <c r="L40" s="2">
        <f t="shared" si="1"/>
        <v>8.8054448349999994</v>
      </c>
      <c r="N40">
        <v>2.0326919478492802</v>
      </c>
      <c r="O40">
        <v>1.5414327676957391</v>
      </c>
      <c r="P40">
        <v>0</v>
      </c>
      <c r="Q40">
        <v>2.9415908767652139</v>
      </c>
      <c r="R40">
        <v>8.4730523357235139</v>
      </c>
      <c r="S40">
        <v>2.9028677548802015</v>
      </c>
      <c r="T40">
        <v>36.95757259543538</v>
      </c>
      <c r="U40" s="2">
        <f t="shared" si="2"/>
        <v>6.515715592310233</v>
      </c>
      <c r="W40">
        <v>29.259766874905129</v>
      </c>
      <c r="X40">
        <v>32.101516928717771</v>
      </c>
    </row>
    <row r="41" spans="1:24" x14ac:dyDescent="0.25">
      <c r="A41" s="3">
        <f>VLOOKUP(D41,WYT!$A$1:$B$84,2,FALSE)</f>
        <v>4</v>
      </c>
      <c r="B41">
        <v>1</v>
      </c>
      <c r="C41" s="2">
        <f t="shared" si="0"/>
        <v>1960</v>
      </c>
      <c r="D41">
        <v>1961</v>
      </c>
      <c r="E41">
        <v>2.83829676</v>
      </c>
      <c r="F41">
        <v>1.7386182029999999</v>
      </c>
      <c r="G41">
        <v>0</v>
      </c>
      <c r="H41">
        <v>2.932666191</v>
      </c>
      <c r="I41">
        <v>8.1119208389999997</v>
      </c>
      <c r="J41">
        <v>4.1456144180000001</v>
      </c>
      <c r="K41">
        <v>36.319599369999999</v>
      </c>
      <c r="L41" s="2">
        <f t="shared" si="1"/>
        <v>7.5095811540000001</v>
      </c>
      <c r="N41">
        <v>2.6886308565018449</v>
      </c>
      <c r="O41">
        <v>1.6550756482933857</v>
      </c>
      <c r="P41">
        <v>0</v>
      </c>
      <c r="Q41">
        <v>2.9431755112929681</v>
      </c>
      <c r="R41">
        <v>8.5286033361285813</v>
      </c>
      <c r="S41">
        <v>3.7417061621096286</v>
      </c>
      <c r="T41">
        <v>36.037094099533611</v>
      </c>
      <c r="U41" s="2">
        <f t="shared" si="2"/>
        <v>7.2868820160881986</v>
      </c>
      <c r="W41">
        <v>33.817966138698125</v>
      </c>
      <c r="X41">
        <v>33.376300365096952</v>
      </c>
    </row>
    <row r="42" spans="1:24" x14ac:dyDescent="0.25">
      <c r="A42" s="3">
        <f>VLOOKUP(D42,WYT!$A$1:$B$84,2,FALSE)</f>
        <v>3</v>
      </c>
      <c r="B42">
        <v>1</v>
      </c>
      <c r="C42" s="2">
        <f t="shared" si="0"/>
        <v>1961</v>
      </c>
      <c r="D42">
        <v>1962</v>
      </c>
      <c r="E42">
        <v>4.4370904900000001</v>
      </c>
      <c r="F42">
        <v>3.7375297110000001</v>
      </c>
      <c r="G42">
        <v>0</v>
      </c>
      <c r="H42">
        <v>2.8043784380000001</v>
      </c>
      <c r="I42">
        <v>11.080481320000001</v>
      </c>
      <c r="J42">
        <v>8.6229817069999992</v>
      </c>
      <c r="K42">
        <v>29.90230056</v>
      </c>
      <c r="L42" s="2">
        <f t="shared" si="1"/>
        <v>10.978998639</v>
      </c>
      <c r="N42">
        <v>4.4570094619469431</v>
      </c>
      <c r="O42">
        <v>2.1756807815111352</v>
      </c>
      <c r="P42">
        <v>0</v>
      </c>
      <c r="Q42">
        <v>2.8055343127512211</v>
      </c>
      <c r="R42">
        <v>11.427195198255637</v>
      </c>
      <c r="S42">
        <v>6.9250492829765706</v>
      </c>
      <c r="T42">
        <v>30.977814316485837</v>
      </c>
      <c r="U42" s="2">
        <f t="shared" si="2"/>
        <v>9.438224556209299</v>
      </c>
      <c r="W42">
        <v>26.951812730599872</v>
      </c>
      <c r="X42">
        <v>28.005901700194784</v>
      </c>
    </row>
    <row r="43" spans="1:24" x14ac:dyDescent="0.25">
      <c r="A43" s="3">
        <f>VLOOKUP(D43,WYT!$A$1:$B$84,2,FALSE)</f>
        <v>1</v>
      </c>
      <c r="B43">
        <v>1</v>
      </c>
      <c r="C43" s="2">
        <f t="shared" si="0"/>
        <v>1962</v>
      </c>
      <c r="D43">
        <v>1963</v>
      </c>
      <c r="E43">
        <v>1.2472305260000001</v>
      </c>
      <c r="F43">
        <v>0.63552520400000001</v>
      </c>
      <c r="G43">
        <v>0</v>
      </c>
      <c r="H43">
        <v>3.0095926300000002</v>
      </c>
      <c r="I43">
        <v>2.5875457769999999</v>
      </c>
      <c r="J43">
        <v>0.55667111700000005</v>
      </c>
      <c r="K43">
        <v>44.134267940000001</v>
      </c>
      <c r="L43" s="2">
        <f t="shared" si="1"/>
        <v>4.8923483599999997</v>
      </c>
      <c r="N43">
        <v>0.8520919174510051</v>
      </c>
      <c r="O43">
        <v>0.59831703187806595</v>
      </c>
      <c r="P43">
        <v>0</v>
      </c>
      <c r="Q43">
        <v>3.0499153678806294</v>
      </c>
      <c r="R43">
        <v>2.7304926875616298</v>
      </c>
      <c r="S43">
        <v>0.15711729149557163</v>
      </c>
      <c r="T43">
        <v>44.43919458820077</v>
      </c>
      <c r="U43" s="2">
        <f t="shared" si="2"/>
        <v>4.5003243172097003</v>
      </c>
      <c r="W43">
        <v>43.515725352666834</v>
      </c>
      <c r="X43">
        <v>43.416164137656096</v>
      </c>
    </row>
    <row r="44" spans="1:24" x14ac:dyDescent="0.25">
      <c r="A44" s="3">
        <f>VLOOKUP(D44,WYT!$A$1:$B$84,2,FALSE)</f>
        <v>4</v>
      </c>
      <c r="B44">
        <v>1</v>
      </c>
      <c r="C44" s="2">
        <f t="shared" si="0"/>
        <v>1963</v>
      </c>
      <c r="D44">
        <v>1964</v>
      </c>
      <c r="E44">
        <v>2.2610354359999998</v>
      </c>
      <c r="F44">
        <v>1.4350605970000001</v>
      </c>
      <c r="G44">
        <v>0</v>
      </c>
      <c r="H44">
        <v>2.899727977</v>
      </c>
      <c r="I44">
        <v>6.0762453599999997</v>
      </c>
      <c r="J44">
        <v>2.3652379450000001</v>
      </c>
      <c r="K44">
        <v>39.137474679999997</v>
      </c>
      <c r="L44" s="2">
        <f t="shared" si="1"/>
        <v>6.5958240099999994</v>
      </c>
      <c r="N44">
        <v>7.2996755299942748E-2</v>
      </c>
      <c r="O44">
        <v>5.4404368284566622E-2</v>
      </c>
      <c r="P44">
        <v>0</v>
      </c>
      <c r="Q44">
        <v>2.9338070957951707</v>
      </c>
      <c r="R44">
        <v>4.3300393510824744</v>
      </c>
      <c r="S44">
        <v>-1.6264600249421499</v>
      </c>
      <c r="T44">
        <v>44.387127136121229</v>
      </c>
      <c r="U44" s="2">
        <f t="shared" si="2"/>
        <v>3.0612082193796799</v>
      </c>
      <c r="W44">
        <v>38.223438570449439</v>
      </c>
      <c r="X44">
        <v>43.397125504197355</v>
      </c>
    </row>
    <row r="45" spans="1:24" x14ac:dyDescent="0.25">
      <c r="A45" s="3">
        <f>VLOOKUP(D45,WYT!$A$1:$B$84,2,FALSE)</f>
        <v>1</v>
      </c>
      <c r="B45">
        <v>1</v>
      </c>
      <c r="C45" s="2">
        <f t="shared" si="0"/>
        <v>1964</v>
      </c>
      <c r="D45">
        <v>1965</v>
      </c>
      <c r="E45">
        <v>0.34181450099999999</v>
      </c>
      <c r="F45">
        <v>9.8174889000000001E-2</v>
      </c>
      <c r="G45">
        <v>0</v>
      </c>
      <c r="H45">
        <v>2.8732492399999998</v>
      </c>
      <c r="I45">
        <v>1.862454794</v>
      </c>
      <c r="J45">
        <v>-1.369414836</v>
      </c>
      <c r="K45">
        <v>46.545165910000001</v>
      </c>
      <c r="L45" s="2">
        <f t="shared" si="1"/>
        <v>3.3132386299999999</v>
      </c>
      <c r="N45">
        <v>2.1573978188366059E-2</v>
      </c>
      <c r="O45">
        <v>5.019096334999307E-6</v>
      </c>
      <c r="P45">
        <v>0</v>
      </c>
      <c r="Q45">
        <v>2.9215921292191029</v>
      </c>
      <c r="R45">
        <v>1.8457402617834182</v>
      </c>
      <c r="S45">
        <v>-1.8607337709791818</v>
      </c>
      <c r="T45">
        <v>47.001897312475499</v>
      </c>
      <c r="U45" s="2">
        <f t="shared" si="2"/>
        <v>2.9431711265038039</v>
      </c>
      <c r="W45">
        <v>46.199092206798269</v>
      </c>
      <c r="X45">
        <v>46.677813601624969</v>
      </c>
    </row>
    <row r="46" spans="1:24" x14ac:dyDescent="0.25">
      <c r="A46" s="3">
        <f>VLOOKUP(D46,WYT!$A$1:$B$84,2,FALSE)</f>
        <v>3</v>
      </c>
      <c r="B46">
        <v>1</v>
      </c>
      <c r="C46" s="2">
        <f t="shared" si="0"/>
        <v>1965</v>
      </c>
      <c r="D46">
        <v>1966</v>
      </c>
      <c r="E46">
        <v>1.5451415829999999</v>
      </c>
      <c r="F46">
        <v>0.85505072100000001</v>
      </c>
      <c r="G46">
        <v>0</v>
      </c>
      <c r="H46">
        <v>2.8733556939999998</v>
      </c>
      <c r="I46">
        <v>4.8036512829999998</v>
      </c>
      <c r="J46">
        <v>0.90642009700000004</v>
      </c>
      <c r="K46">
        <v>41.634101680000001</v>
      </c>
      <c r="L46" s="2">
        <f t="shared" si="1"/>
        <v>5.2735479979999997</v>
      </c>
      <c r="N46">
        <v>0.10564062567892762</v>
      </c>
      <c r="O46">
        <v>4.1724901875602972E-3</v>
      </c>
      <c r="P46">
        <v>0</v>
      </c>
      <c r="Q46">
        <v>2.8663139943259206</v>
      </c>
      <c r="R46">
        <v>4.1911542380841977</v>
      </c>
      <c r="S46">
        <v>-1.6937174554974341</v>
      </c>
      <c r="T46">
        <v>44.601347189420878</v>
      </c>
      <c r="U46" s="2">
        <f t="shared" si="2"/>
        <v>2.9761271101924085</v>
      </c>
      <c r="W46">
        <v>40.505297298266576</v>
      </c>
      <c r="X46">
        <v>43.651073631353334</v>
      </c>
    </row>
    <row r="47" spans="1:24" x14ac:dyDescent="0.25">
      <c r="A47" s="3">
        <f>VLOOKUP(D47,WYT!$A$1:$B$84,2,FALSE)</f>
        <v>1</v>
      </c>
      <c r="B47">
        <v>1</v>
      </c>
      <c r="C47" s="2">
        <f t="shared" si="0"/>
        <v>1966</v>
      </c>
      <c r="D47">
        <v>1967</v>
      </c>
      <c r="E47">
        <v>1.14863198</v>
      </c>
      <c r="F47">
        <v>0.67231820399999997</v>
      </c>
      <c r="G47">
        <v>0</v>
      </c>
      <c r="H47">
        <v>2.9166198360000002</v>
      </c>
      <c r="I47">
        <v>0.68315519599999996</v>
      </c>
      <c r="J47">
        <v>7.2013326000000003E-2</v>
      </c>
      <c r="K47">
        <v>46.294237459999998</v>
      </c>
      <c r="L47" s="2">
        <f t="shared" si="1"/>
        <v>4.7375700199999997</v>
      </c>
      <c r="N47">
        <v>0.51664430765718261</v>
      </c>
      <c r="O47">
        <v>0.36155913137186019</v>
      </c>
      <c r="P47">
        <v>0</v>
      </c>
      <c r="Q47">
        <v>2.9302125011462037</v>
      </c>
      <c r="R47">
        <v>0.67398955794920479</v>
      </c>
      <c r="S47">
        <v>-0.881053805805047</v>
      </c>
      <c r="T47">
        <v>47.250019119498063</v>
      </c>
      <c r="U47" s="2">
        <f t="shared" si="2"/>
        <v>3.8084159401752462</v>
      </c>
      <c r="W47">
        <v>46.089318886428309</v>
      </c>
      <c r="X47">
        <v>47.101185448691425</v>
      </c>
    </row>
    <row r="48" spans="1:24" x14ac:dyDescent="0.25">
      <c r="A48" s="3">
        <f>VLOOKUP(D48,WYT!$A$1:$B$84,2,FALSE)</f>
        <v>3</v>
      </c>
      <c r="B48">
        <v>1</v>
      </c>
      <c r="C48" s="2">
        <f t="shared" si="0"/>
        <v>1967</v>
      </c>
      <c r="D48">
        <v>1968</v>
      </c>
      <c r="E48">
        <v>2.3759600779999999</v>
      </c>
      <c r="F48">
        <v>1.380204915</v>
      </c>
      <c r="G48">
        <v>0</v>
      </c>
      <c r="H48">
        <v>2.8991338099999999</v>
      </c>
      <c r="I48">
        <v>5.3590193189999997</v>
      </c>
      <c r="J48">
        <v>2.434195495</v>
      </c>
      <c r="K48">
        <v>39.836528749999999</v>
      </c>
      <c r="L48" s="2">
        <f t="shared" si="1"/>
        <v>6.6552988029999991</v>
      </c>
      <c r="N48">
        <v>0.13053838212776889</v>
      </c>
      <c r="O48">
        <v>2.1695641882501096E-3</v>
      </c>
      <c r="P48">
        <v>0</v>
      </c>
      <c r="Q48">
        <v>2.9203978272881668</v>
      </c>
      <c r="R48">
        <v>4.1298224159887358</v>
      </c>
      <c r="S48">
        <v>-1.6336681982556884</v>
      </c>
      <c r="T48">
        <v>44.609980941078511</v>
      </c>
      <c r="U48" s="2">
        <f t="shared" si="2"/>
        <v>3.0531057736041856</v>
      </c>
      <c r="W48">
        <v>38.165109490165122</v>
      </c>
      <c r="X48">
        <v>43.0351461128026</v>
      </c>
    </row>
    <row r="49" spans="1:24" x14ac:dyDescent="0.25">
      <c r="A49" s="3">
        <f>VLOOKUP(D49,WYT!$A$1:$B$84,2,FALSE)</f>
        <v>1</v>
      </c>
      <c r="B49">
        <v>1</v>
      </c>
      <c r="C49" s="2">
        <f t="shared" si="0"/>
        <v>1968</v>
      </c>
      <c r="D49">
        <v>1969</v>
      </c>
      <c r="E49">
        <v>1.484796666</v>
      </c>
      <c r="F49">
        <v>0.60313909799999998</v>
      </c>
      <c r="G49">
        <v>0</v>
      </c>
      <c r="H49">
        <v>2.8919561410000001</v>
      </c>
      <c r="I49">
        <v>0.2022736</v>
      </c>
      <c r="J49">
        <v>0.22710022799999999</v>
      </c>
      <c r="K49">
        <v>46.576470929999999</v>
      </c>
      <c r="L49" s="2">
        <f t="shared" si="1"/>
        <v>4.9798919050000006</v>
      </c>
      <c r="N49">
        <v>0.53208233709323449</v>
      </c>
      <c r="O49">
        <v>0</v>
      </c>
      <c r="P49">
        <v>0</v>
      </c>
      <c r="Q49">
        <v>2.8796612891726658</v>
      </c>
      <c r="R49">
        <v>0.18480948677501893</v>
      </c>
      <c r="S49">
        <v>-1.3398358073863947</v>
      </c>
      <c r="T49">
        <v>48.17715036520584</v>
      </c>
      <c r="U49" s="2">
        <f t="shared" si="2"/>
        <v>3.4117436262659004</v>
      </c>
      <c r="W49">
        <v>46.104563577050982</v>
      </c>
      <c r="X49">
        <v>47.661461482302187</v>
      </c>
    </row>
    <row r="50" spans="1:24" x14ac:dyDescent="0.25">
      <c r="A50" s="3">
        <f>VLOOKUP(D50,WYT!$A$1:$B$84,2,FALSE)</f>
        <v>1</v>
      </c>
      <c r="B50">
        <v>1</v>
      </c>
      <c r="C50" s="2">
        <f t="shared" si="0"/>
        <v>1969</v>
      </c>
      <c r="D50">
        <v>1970</v>
      </c>
      <c r="E50">
        <v>1.1667284389999999</v>
      </c>
      <c r="F50">
        <v>0.38040565199999998</v>
      </c>
      <c r="G50">
        <v>0</v>
      </c>
      <c r="H50">
        <v>2.9103821879999998</v>
      </c>
      <c r="I50">
        <v>0.72601666399999998</v>
      </c>
      <c r="J50">
        <v>-0.30001843900000003</v>
      </c>
      <c r="K50">
        <v>46.572698729999999</v>
      </c>
      <c r="L50" s="2">
        <f t="shared" si="1"/>
        <v>4.457516279</v>
      </c>
      <c r="N50">
        <v>5.9060472566870643E-2</v>
      </c>
      <c r="O50">
        <v>0.18867301907529538</v>
      </c>
      <c r="P50">
        <v>0</v>
      </c>
      <c r="Q50">
        <v>2.8949685132186036</v>
      </c>
      <c r="R50">
        <v>0.72399779326628011</v>
      </c>
      <c r="S50">
        <v>-1.6223706466884751</v>
      </c>
      <c r="T50">
        <v>47.925724196001653</v>
      </c>
      <c r="U50" s="2">
        <f t="shared" si="2"/>
        <v>3.1427020048607694</v>
      </c>
      <c r="W50">
        <v>46.174460713764233</v>
      </c>
      <c r="X50">
        <v>47.478817983713569</v>
      </c>
    </row>
    <row r="51" spans="1:24" x14ac:dyDescent="0.25">
      <c r="A51" s="3">
        <f>VLOOKUP(D51,WYT!$A$1:$B$84,2,FALSE)</f>
        <v>1</v>
      </c>
      <c r="B51">
        <v>1</v>
      </c>
      <c r="C51" s="2">
        <f t="shared" si="0"/>
        <v>1970</v>
      </c>
      <c r="D51">
        <v>1971</v>
      </c>
      <c r="E51">
        <v>0.94516526300000003</v>
      </c>
      <c r="F51">
        <v>0.59590404900000005</v>
      </c>
      <c r="G51">
        <v>0</v>
      </c>
      <c r="H51">
        <v>2.9132556420000002</v>
      </c>
      <c r="I51">
        <v>4.1346886960000004</v>
      </c>
      <c r="J51">
        <v>-0.205295215</v>
      </c>
      <c r="K51">
        <v>43.127303259999998</v>
      </c>
      <c r="L51" s="2">
        <f t="shared" si="1"/>
        <v>4.4543249540000005</v>
      </c>
      <c r="N51">
        <v>1.4037986206243115E-2</v>
      </c>
      <c r="O51" s="1">
        <v>1.3562569390565894E-6</v>
      </c>
      <c r="P51">
        <v>0</v>
      </c>
      <c r="Q51">
        <v>2.9203683120562562</v>
      </c>
      <c r="R51">
        <v>4.1898239200282381</v>
      </c>
      <c r="S51">
        <v>-1.7792098457555849</v>
      </c>
      <c r="T51">
        <v>44.637862696524351</v>
      </c>
      <c r="U51" s="2">
        <f t="shared" si="2"/>
        <v>2.9344076545194384</v>
      </c>
      <c r="W51">
        <v>42.88506110144224</v>
      </c>
      <c r="X51">
        <v>44.425664044606442</v>
      </c>
    </row>
    <row r="52" spans="1:24" x14ac:dyDescent="0.25">
      <c r="A52" s="3">
        <f>VLOOKUP(D52,WYT!$A$1:$B$84,2,FALSE)</f>
        <v>3</v>
      </c>
      <c r="B52">
        <v>1</v>
      </c>
      <c r="C52" s="2">
        <f t="shared" si="0"/>
        <v>1971</v>
      </c>
      <c r="D52">
        <v>1972</v>
      </c>
      <c r="E52">
        <v>2.4859552370000002</v>
      </c>
      <c r="F52">
        <v>1.4963242480000001</v>
      </c>
      <c r="G52">
        <v>0</v>
      </c>
      <c r="H52">
        <v>2.920711142</v>
      </c>
      <c r="I52">
        <v>9.7585767469999993</v>
      </c>
      <c r="J52">
        <v>3.313708852</v>
      </c>
      <c r="K52">
        <v>35.237683359999998</v>
      </c>
      <c r="L52" s="2">
        <f t="shared" si="1"/>
        <v>6.9029906270000003</v>
      </c>
      <c r="N52">
        <v>8.9152063149322017E-2</v>
      </c>
      <c r="O52">
        <v>5.1852190480584988E-2</v>
      </c>
      <c r="P52">
        <v>0</v>
      </c>
      <c r="Q52">
        <v>2.9153870214798108</v>
      </c>
      <c r="R52">
        <v>6.7272245921644318</v>
      </c>
      <c r="S52">
        <v>-1.5082326483360078</v>
      </c>
      <c r="T52">
        <v>41.989835154765728</v>
      </c>
      <c r="U52" s="2">
        <f t="shared" si="2"/>
        <v>3.0563912751097178</v>
      </c>
      <c r="W52">
        <v>34.108731381311763</v>
      </c>
      <c r="X52">
        <v>41.259379883093146</v>
      </c>
    </row>
    <row r="53" spans="1:24" x14ac:dyDescent="0.25">
      <c r="A53" s="3">
        <f>VLOOKUP(D53,WYT!$A$1:$B$84,2,FALSE)</f>
        <v>2</v>
      </c>
      <c r="B53">
        <v>1</v>
      </c>
      <c r="C53" s="2">
        <f t="shared" si="0"/>
        <v>1972</v>
      </c>
      <c r="D53">
        <v>1973</v>
      </c>
      <c r="E53">
        <v>0.76102462699999995</v>
      </c>
      <c r="F53">
        <v>0.405493779</v>
      </c>
      <c r="G53">
        <v>0</v>
      </c>
      <c r="H53">
        <v>2.8815177850000002</v>
      </c>
      <c r="I53">
        <v>0.26111306000000001</v>
      </c>
      <c r="J53">
        <v>-0.634938212</v>
      </c>
      <c r="K53">
        <v>47.403506309999997</v>
      </c>
      <c r="L53" s="2">
        <f t="shared" si="1"/>
        <v>4.0480361910000004</v>
      </c>
      <c r="N53">
        <v>0.25282587794510225</v>
      </c>
      <c r="O53">
        <v>0.21599958752108475</v>
      </c>
      <c r="P53">
        <v>0</v>
      </c>
      <c r="Q53">
        <v>2.8945842259739569</v>
      </c>
      <c r="R53">
        <v>0.38420313781045956</v>
      </c>
      <c r="S53">
        <v>-1.2540103383212753</v>
      </c>
      <c r="T53">
        <v>48.017845009058583</v>
      </c>
      <c r="U53" s="2">
        <f t="shared" si="2"/>
        <v>3.3634096914401441</v>
      </c>
      <c r="W53">
        <v>46.910632391747534</v>
      </c>
      <c r="X53">
        <v>47.495503313896116</v>
      </c>
    </row>
    <row r="54" spans="1:24" x14ac:dyDescent="0.25">
      <c r="A54" s="3">
        <f>VLOOKUP(D54,WYT!$A$1:$B$84,2,FALSE)</f>
        <v>1</v>
      </c>
      <c r="B54">
        <v>1</v>
      </c>
      <c r="C54" s="2">
        <f t="shared" si="0"/>
        <v>1973</v>
      </c>
      <c r="D54">
        <v>1974</v>
      </c>
      <c r="E54">
        <v>0.59224578800000005</v>
      </c>
      <c r="F54">
        <v>0.29188382299999999</v>
      </c>
      <c r="G54">
        <v>0</v>
      </c>
      <c r="H54">
        <v>2.9075796980000002</v>
      </c>
      <c r="I54">
        <v>2.6297654619999999</v>
      </c>
      <c r="J54">
        <v>-0.93858960400000002</v>
      </c>
      <c r="K54">
        <v>45.335902969999999</v>
      </c>
      <c r="L54" s="2">
        <f t="shared" si="1"/>
        <v>3.7917093090000002</v>
      </c>
      <c r="N54">
        <v>0.13816913493614635</v>
      </c>
      <c r="O54">
        <v>0.42288473125263409</v>
      </c>
      <c r="P54">
        <v>0</v>
      </c>
      <c r="Q54">
        <v>2.9054778342500294</v>
      </c>
      <c r="R54">
        <v>2.6897458573132447</v>
      </c>
      <c r="S54">
        <v>-1.2555704678235853</v>
      </c>
      <c r="T54">
        <v>45.60572810037138</v>
      </c>
      <c r="U54" s="2">
        <f t="shared" si="2"/>
        <v>3.4665317004388099</v>
      </c>
      <c r="W54">
        <v>45.066792088734061</v>
      </c>
      <c r="X54">
        <v>45.356308696339411</v>
      </c>
    </row>
    <row r="55" spans="1:24" x14ac:dyDescent="0.25">
      <c r="A55" s="3">
        <f>VLOOKUP(D55,WYT!$A$1:$B$84,2,FALSE)</f>
        <v>1</v>
      </c>
      <c r="B55">
        <v>1</v>
      </c>
      <c r="C55" s="2">
        <f t="shared" si="0"/>
        <v>1974</v>
      </c>
      <c r="D55">
        <v>1975</v>
      </c>
      <c r="E55">
        <v>3.3996516450000001</v>
      </c>
      <c r="F55">
        <v>1.9425300160000001</v>
      </c>
      <c r="G55">
        <v>0</v>
      </c>
      <c r="H55">
        <v>2.9185148409999999</v>
      </c>
      <c r="I55">
        <v>7.186223504</v>
      </c>
      <c r="J55">
        <v>4.4690426670000001</v>
      </c>
      <c r="K55">
        <v>36.360708420000002</v>
      </c>
      <c r="L55" s="2">
        <f t="shared" si="1"/>
        <v>8.2606965020000001</v>
      </c>
      <c r="N55">
        <v>3.9418377253796259E-2</v>
      </c>
      <c r="O55">
        <v>1.0150100032965653E-2</v>
      </c>
      <c r="P55">
        <v>0</v>
      </c>
      <c r="Q55">
        <v>2.9258903758055803</v>
      </c>
      <c r="R55">
        <v>4.7939925772779768</v>
      </c>
      <c r="S55">
        <v>-1.6136412193323089</v>
      </c>
      <c r="T55">
        <v>44.003466982470044</v>
      </c>
      <c r="U55" s="2">
        <f t="shared" si="2"/>
        <v>2.9754588530923423</v>
      </c>
      <c r="W55">
        <v>32.833429522080188</v>
      </c>
      <c r="X55">
        <v>40.869234699547341</v>
      </c>
    </row>
    <row r="56" spans="1:24" x14ac:dyDescent="0.25">
      <c r="A56" s="3">
        <f>VLOOKUP(D56,WYT!$A$1:$B$84,2,FALSE)</f>
        <v>4</v>
      </c>
      <c r="B56">
        <v>1</v>
      </c>
      <c r="C56" s="2">
        <f t="shared" si="0"/>
        <v>1975</v>
      </c>
      <c r="D56">
        <v>1976</v>
      </c>
      <c r="E56">
        <v>3.830974206</v>
      </c>
      <c r="F56">
        <v>2.608673096</v>
      </c>
      <c r="G56">
        <v>0</v>
      </c>
      <c r="H56">
        <v>2.931616768</v>
      </c>
      <c r="I56">
        <v>17.409001530000001</v>
      </c>
      <c r="J56">
        <v>6.2515752850000004</v>
      </c>
      <c r="K56">
        <v>25.075360530000001</v>
      </c>
      <c r="L56" s="2">
        <f t="shared" si="1"/>
        <v>9.3712640700000005</v>
      </c>
      <c r="N56">
        <v>0.14657236221992465</v>
      </c>
      <c r="O56">
        <v>0.12158473834254396</v>
      </c>
      <c r="P56">
        <v>0</v>
      </c>
      <c r="Q56">
        <v>2.9365476083076869</v>
      </c>
      <c r="R56">
        <v>11.591602038259682</v>
      </c>
      <c r="S56">
        <v>-1.2415814624241408</v>
      </c>
      <c r="T56">
        <v>36.917574514164784</v>
      </c>
      <c r="U56" s="2">
        <f t="shared" si="2"/>
        <v>3.2047047088701555</v>
      </c>
      <c r="W56">
        <v>25.666027623471095</v>
      </c>
      <c r="X56">
        <v>37.318476395136535</v>
      </c>
    </row>
    <row r="57" spans="1:24" x14ac:dyDescent="0.25">
      <c r="A57" s="3">
        <f>VLOOKUP(D57,WYT!$A$1:$B$84,2,FALSE)</f>
        <v>5</v>
      </c>
      <c r="B57">
        <v>1</v>
      </c>
      <c r="C57" s="2">
        <f t="shared" si="0"/>
        <v>1976</v>
      </c>
      <c r="D57">
        <v>1977</v>
      </c>
      <c r="E57">
        <v>2.0773312709999998</v>
      </c>
      <c r="F57">
        <v>0.791406053</v>
      </c>
      <c r="G57">
        <v>0</v>
      </c>
      <c r="H57">
        <v>2.892083113</v>
      </c>
      <c r="I57">
        <v>21.256982279999999</v>
      </c>
      <c r="J57">
        <v>3.19430623</v>
      </c>
      <c r="K57">
        <v>25.054895689999999</v>
      </c>
      <c r="L57" s="2">
        <f t="shared" si="1"/>
        <v>5.7608204369999996</v>
      </c>
      <c r="N57">
        <v>2.3303145881830369</v>
      </c>
      <c r="O57">
        <v>2.6943457193177704</v>
      </c>
      <c r="P57">
        <v>0</v>
      </c>
      <c r="Q57">
        <v>2.8701954149116289</v>
      </c>
      <c r="R57">
        <v>19.922338067175822</v>
      </c>
      <c r="S57">
        <v>5.3380544075738161</v>
      </c>
      <c r="T57">
        <v>24.258776736904949</v>
      </c>
      <c r="U57" s="2">
        <f t="shared" si="2"/>
        <v>7.8948557224124372</v>
      </c>
      <c r="W57">
        <v>24.253071945163423</v>
      </c>
      <c r="X57">
        <v>23.270244851399028</v>
      </c>
    </row>
    <row r="58" spans="1:24" x14ac:dyDescent="0.25">
      <c r="A58" s="3">
        <f>VLOOKUP(D58,WYT!$A$1:$B$84,2,FALSE)</f>
        <v>2</v>
      </c>
      <c r="B58">
        <v>1</v>
      </c>
      <c r="C58" s="2">
        <f t="shared" si="0"/>
        <v>1977</v>
      </c>
      <c r="D58">
        <v>1978</v>
      </c>
      <c r="E58">
        <v>0.98041824200000005</v>
      </c>
      <c r="F58">
        <v>0.54440657800000003</v>
      </c>
      <c r="G58">
        <v>0</v>
      </c>
      <c r="H58">
        <v>2.8831643979999999</v>
      </c>
      <c r="I58">
        <v>0.33793032200000001</v>
      </c>
      <c r="J58">
        <v>-0.19329189099999999</v>
      </c>
      <c r="K58">
        <v>46.921684499999998</v>
      </c>
      <c r="L58" s="2">
        <f t="shared" si="1"/>
        <v>4.407989218</v>
      </c>
      <c r="N58">
        <v>1.3513444064242004</v>
      </c>
      <c r="O58">
        <v>0</v>
      </c>
      <c r="P58">
        <v>0</v>
      </c>
      <c r="Q58">
        <v>2.8866320196365076</v>
      </c>
      <c r="R58">
        <v>0.36201387057083667</v>
      </c>
      <c r="S58">
        <v>-0.36824472186365742</v>
      </c>
      <c r="T58">
        <v>47.072432402711492</v>
      </c>
      <c r="U58" s="2">
        <f t="shared" si="2"/>
        <v>4.2379764260607082</v>
      </c>
      <c r="W58">
        <v>46.301227431605362</v>
      </c>
      <c r="X58">
        <v>46.260646854098006</v>
      </c>
    </row>
    <row r="59" spans="1:24" x14ac:dyDescent="0.25">
      <c r="A59" s="3">
        <f>VLOOKUP(D59,WYT!$A$1:$B$84,2,FALSE)</f>
        <v>4</v>
      </c>
      <c r="B59">
        <v>1</v>
      </c>
      <c r="C59" s="2">
        <f t="shared" si="0"/>
        <v>1978</v>
      </c>
      <c r="D59">
        <v>1979</v>
      </c>
      <c r="E59">
        <v>2.774515515</v>
      </c>
      <c r="F59">
        <v>1.58517759</v>
      </c>
      <c r="G59">
        <v>0</v>
      </c>
      <c r="H59">
        <v>2.9321784769999999</v>
      </c>
      <c r="I59">
        <v>6.3496180320000004</v>
      </c>
      <c r="J59">
        <v>2.876035978</v>
      </c>
      <c r="K59">
        <v>38.125887200000001</v>
      </c>
      <c r="L59" s="2">
        <f t="shared" si="1"/>
        <v>7.2918715819999997</v>
      </c>
      <c r="N59">
        <v>1.377315808301536</v>
      </c>
      <c r="O59">
        <v>0.85214696773241205</v>
      </c>
      <c r="P59">
        <v>0</v>
      </c>
      <c r="Q59">
        <v>2.9249858402311668</v>
      </c>
      <c r="R59">
        <v>5.3214081268863227</v>
      </c>
      <c r="S59">
        <v>0.54834405515282747</v>
      </c>
      <c r="T59">
        <v>41.301509144896954</v>
      </c>
      <c r="U59" s="2">
        <f t="shared" si="2"/>
        <v>5.1544486162651149</v>
      </c>
      <c r="W59">
        <v>37.975292557037697</v>
      </c>
      <c r="X59">
        <v>40.597694269682286</v>
      </c>
    </row>
    <row r="60" spans="1:24" x14ac:dyDescent="0.25">
      <c r="A60" s="3">
        <f>VLOOKUP(D60,WYT!$A$1:$B$84,2,FALSE)</f>
        <v>2</v>
      </c>
      <c r="B60">
        <v>1</v>
      </c>
      <c r="C60" s="2">
        <f t="shared" si="0"/>
        <v>1979</v>
      </c>
      <c r="D60">
        <v>1980</v>
      </c>
      <c r="E60">
        <v>1.5380754759999999</v>
      </c>
      <c r="F60">
        <v>0.16099112400000001</v>
      </c>
      <c r="G60">
        <v>0</v>
      </c>
      <c r="H60">
        <v>2.8765779509999998</v>
      </c>
      <c r="I60">
        <v>1.1650288070000001</v>
      </c>
      <c r="J60">
        <v>-9.9208648999999996E-2</v>
      </c>
      <c r="K60">
        <v>45.966794489999998</v>
      </c>
      <c r="L60" s="2">
        <f t="shared" si="1"/>
        <v>4.5756445509999999</v>
      </c>
      <c r="N60">
        <v>1.1063459670892584</v>
      </c>
      <c r="O60">
        <v>0</v>
      </c>
      <c r="P60">
        <v>0</v>
      </c>
      <c r="Q60">
        <v>2.8817276696538761</v>
      </c>
      <c r="R60">
        <v>1.1464565612202322</v>
      </c>
      <c r="S60">
        <v>-0.72747606780202134</v>
      </c>
      <c r="T60">
        <v>46.594363341440882</v>
      </c>
      <c r="U60" s="2">
        <f t="shared" si="2"/>
        <v>3.9880736367431346</v>
      </c>
      <c r="W60">
        <v>45.445696281839361</v>
      </c>
      <c r="X60">
        <v>46.233518878191134</v>
      </c>
    </row>
    <row r="61" spans="1:24" x14ac:dyDescent="0.25">
      <c r="A61" s="3">
        <f>VLOOKUP(D61,WYT!$A$1:$B$84,2,FALSE)</f>
        <v>4</v>
      </c>
      <c r="B61">
        <v>1</v>
      </c>
      <c r="C61" s="2">
        <f t="shared" si="0"/>
        <v>1980</v>
      </c>
      <c r="D61">
        <v>1981</v>
      </c>
      <c r="E61">
        <v>3.221641381</v>
      </c>
      <c r="F61">
        <v>2.067517397</v>
      </c>
      <c r="G61">
        <v>0</v>
      </c>
      <c r="H61">
        <v>2.9075502649999998</v>
      </c>
      <c r="I61">
        <v>6.946712496</v>
      </c>
      <c r="J61">
        <v>4.2869477370000002</v>
      </c>
      <c r="K61">
        <v>36.667729989999998</v>
      </c>
      <c r="L61" s="2">
        <f t="shared" si="1"/>
        <v>8.1967090430000002</v>
      </c>
      <c r="N61">
        <v>1.6407589055602192</v>
      </c>
      <c r="O61">
        <v>1.3031936596909728</v>
      </c>
      <c r="P61">
        <v>0</v>
      </c>
      <c r="Q61">
        <v>2.9212818424147136</v>
      </c>
      <c r="R61">
        <v>6.7839235299231397</v>
      </c>
      <c r="S61">
        <v>1.6886900986199267</v>
      </c>
      <c r="T61">
        <v>39.180411633647267</v>
      </c>
      <c r="U61" s="2">
        <f t="shared" si="2"/>
        <v>5.8652344076659055</v>
      </c>
      <c r="W61">
        <v>34.38526394669703</v>
      </c>
      <c r="X61">
        <v>36.947185869237295</v>
      </c>
    </row>
    <row r="62" spans="1:24" x14ac:dyDescent="0.25">
      <c r="A62" s="3">
        <f>VLOOKUP(D62,WYT!$A$1:$B$84,2,FALSE)</f>
        <v>1</v>
      </c>
      <c r="B62">
        <v>1</v>
      </c>
      <c r="C62" s="2">
        <f t="shared" si="0"/>
        <v>1981</v>
      </c>
      <c r="D62">
        <v>1982</v>
      </c>
      <c r="E62">
        <v>0.36319462299999999</v>
      </c>
      <c r="F62">
        <v>0.18377275400000001</v>
      </c>
      <c r="G62">
        <v>0</v>
      </c>
      <c r="H62">
        <v>2.9117834290000002</v>
      </c>
      <c r="I62">
        <v>0.70440498500000004</v>
      </c>
      <c r="J62">
        <v>-1.2927265539999999</v>
      </c>
      <c r="K62">
        <v>47.588429249999997</v>
      </c>
      <c r="L62" s="2">
        <f t="shared" si="1"/>
        <v>3.4587508060000003</v>
      </c>
      <c r="N62">
        <v>8.2927683559797169E-2</v>
      </c>
      <c r="O62">
        <v>4.9551552630141202E-2</v>
      </c>
      <c r="P62">
        <v>0</v>
      </c>
      <c r="Q62">
        <v>2.9005734801099736</v>
      </c>
      <c r="R62">
        <v>0.69437286271856913</v>
      </c>
      <c r="S62">
        <v>-1.7221217652996932</v>
      </c>
      <c r="T62">
        <v>48.0513584370863</v>
      </c>
      <c r="U62" s="2">
        <f t="shared" si="2"/>
        <v>3.0330527162999119</v>
      </c>
      <c r="W62">
        <v>47.150228446335817</v>
      </c>
      <c r="X62">
        <v>47.583576196272929</v>
      </c>
    </row>
    <row r="63" spans="1:24" x14ac:dyDescent="0.25">
      <c r="A63" s="3">
        <f>VLOOKUP(D63,WYT!$A$1:$B$84,2,FALSE)</f>
        <v>1</v>
      </c>
      <c r="B63">
        <v>1</v>
      </c>
      <c r="C63" s="2">
        <f t="shared" si="0"/>
        <v>1982</v>
      </c>
      <c r="D63">
        <v>1983</v>
      </c>
      <c r="E63">
        <v>2.8782500000000002E-3</v>
      </c>
      <c r="F63">
        <v>5.2211300000000005E-4</v>
      </c>
      <c r="G63">
        <v>0</v>
      </c>
      <c r="H63">
        <v>2.9194902680000001</v>
      </c>
      <c r="I63">
        <v>0.78363310600000002</v>
      </c>
      <c r="J63">
        <v>-1.8895418100000001</v>
      </c>
      <c r="K63">
        <v>48.08895605</v>
      </c>
      <c r="L63" s="2">
        <f t="shared" si="1"/>
        <v>2.922890631</v>
      </c>
      <c r="N63">
        <v>0</v>
      </c>
      <c r="O63">
        <v>0</v>
      </c>
      <c r="P63">
        <v>0</v>
      </c>
      <c r="Q63">
        <v>2.9346940615700792</v>
      </c>
      <c r="R63">
        <v>0.80140288492333056</v>
      </c>
      <c r="S63">
        <v>-1.8929531874949961</v>
      </c>
      <c r="T63">
        <v>48.058775885283175</v>
      </c>
      <c r="U63" s="2">
        <f t="shared" si="2"/>
        <v>2.9346940615700792</v>
      </c>
      <c r="W63">
        <v>47.646453143602699</v>
      </c>
      <c r="X63">
        <v>47.59551952569808</v>
      </c>
    </row>
    <row r="64" spans="1:24" x14ac:dyDescent="0.25">
      <c r="A64" s="3">
        <f>VLOOKUP(D64,WYT!$A$1:$B$84,2,FALSE)</f>
        <v>1</v>
      </c>
      <c r="B64">
        <v>1</v>
      </c>
      <c r="C64" s="2">
        <f t="shared" si="0"/>
        <v>1983</v>
      </c>
      <c r="D64">
        <v>1984</v>
      </c>
      <c r="E64">
        <v>3.1850479999999998E-3</v>
      </c>
      <c r="F64">
        <v>2.8084300000000002E-4</v>
      </c>
      <c r="G64">
        <v>0</v>
      </c>
      <c r="H64">
        <v>2.8907647810000001</v>
      </c>
      <c r="I64">
        <v>3.9548931710000002</v>
      </c>
      <c r="J64">
        <v>-1.8854719600000001</v>
      </c>
      <c r="K64">
        <v>44.941075529999999</v>
      </c>
      <c r="L64" s="2">
        <f t="shared" si="1"/>
        <v>2.8942306719999999</v>
      </c>
      <c r="N64">
        <v>0</v>
      </c>
      <c r="O64">
        <v>0</v>
      </c>
      <c r="P64">
        <v>0</v>
      </c>
      <c r="Q64">
        <v>2.8844591864455835</v>
      </c>
      <c r="R64">
        <v>4.0070350425754402</v>
      </c>
      <c r="S64">
        <v>-1.8914877019223808</v>
      </c>
      <c r="T64">
        <v>44.902026842355433</v>
      </c>
      <c r="U64" s="2">
        <f t="shared" si="2"/>
        <v>2.8844591864455835</v>
      </c>
      <c r="W64">
        <v>44.614717531282231</v>
      </c>
      <c r="X64">
        <v>44.546132312898393</v>
      </c>
    </row>
    <row r="65" spans="1:24" x14ac:dyDescent="0.25">
      <c r="A65" s="3">
        <f>VLOOKUP(D65,WYT!$A$1:$B$84,2,FALSE)</f>
        <v>3</v>
      </c>
      <c r="B65">
        <v>1</v>
      </c>
      <c r="C65" s="2">
        <f t="shared" si="0"/>
        <v>1984</v>
      </c>
      <c r="D65">
        <v>1985</v>
      </c>
      <c r="E65">
        <v>3.5557310910000002</v>
      </c>
      <c r="F65">
        <v>2.2003141670000002</v>
      </c>
      <c r="G65">
        <v>0</v>
      </c>
      <c r="H65">
        <v>2.8945517669999998</v>
      </c>
      <c r="I65">
        <v>11.475102769999999</v>
      </c>
      <c r="J65">
        <v>5.3291132470000004</v>
      </c>
      <c r="K65">
        <v>31.568105620000001</v>
      </c>
      <c r="L65" s="2">
        <f t="shared" si="1"/>
        <v>8.6505970249999997</v>
      </c>
      <c r="N65">
        <v>0.14584174765055619</v>
      </c>
      <c r="O65">
        <v>0.10678411927493735</v>
      </c>
      <c r="P65">
        <v>0</v>
      </c>
      <c r="Q65">
        <v>2.9107725175207682</v>
      </c>
      <c r="R65">
        <v>7.8514098466479636</v>
      </c>
      <c r="S65">
        <v>-1.3129840750647388</v>
      </c>
      <c r="T65">
        <v>40.754784215611046</v>
      </c>
      <c r="U65" s="2">
        <f t="shared" si="2"/>
        <v>3.1633983844462619</v>
      </c>
      <c r="W65">
        <v>31.442231641854608</v>
      </c>
      <c r="X65">
        <v>40.160324096191339</v>
      </c>
    </row>
    <row r="66" spans="1:24" x14ac:dyDescent="0.25">
      <c r="A66" s="3">
        <f>VLOOKUP(D66,WYT!$A$1:$B$84,2,FALSE)</f>
        <v>1</v>
      </c>
      <c r="B66">
        <v>1</v>
      </c>
      <c r="C66" s="2">
        <f t="shared" si="0"/>
        <v>1985</v>
      </c>
      <c r="D66">
        <v>1986</v>
      </c>
      <c r="E66">
        <v>1.2714356680000001</v>
      </c>
      <c r="F66">
        <v>0.53064855499999997</v>
      </c>
      <c r="G66">
        <v>0</v>
      </c>
      <c r="H66">
        <v>2.8982647579999998</v>
      </c>
      <c r="I66">
        <v>1.847420523</v>
      </c>
      <c r="J66">
        <v>7.2159007999999997E-2</v>
      </c>
      <c r="K66">
        <v>45.198248450000001</v>
      </c>
      <c r="L66" s="2">
        <f t="shared" si="1"/>
        <v>4.7003489809999994</v>
      </c>
      <c r="N66">
        <v>0.91362902533848367</v>
      </c>
      <c r="O66">
        <v>0.7957930714875473</v>
      </c>
      <c r="P66">
        <v>0</v>
      </c>
      <c r="Q66">
        <v>2.9195287774088881</v>
      </c>
      <c r="R66">
        <v>2.0606633905601366</v>
      </c>
      <c r="S66">
        <v>4.8191780372941195E-2</v>
      </c>
      <c r="T66">
        <v>45.178582093458289</v>
      </c>
      <c r="U66" s="2">
        <f t="shared" si="2"/>
        <v>4.6289508742349188</v>
      </c>
      <c r="W66">
        <v>42.945549288448966</v>
      </c>
      <c r="X66">
        <v>42.251478710490169</v>
      </c>
    </row>
    <row r="67" spans="1:24" x14ac:dyDescent="0.25">
      <c r="A67" s="3">
        <f>VLOOKUP(D67,WYT!$A$1:$B$84,2,FALSE)</f>
        <v>4</v>
      </c>
      <c r="B67">
        <v>1</v>
      </c>
      <c r="C67" s="2">
        <f t="shared" ref="C67:C130" si="3">IF(B67=1,D67-1,D67)</f>
        <v>1986</v>
      </c>
      <c r="D67">
        <v>1987</v>
      </c>
      <c r="E67">
        <v>2.6516293439999998</v>
      </c>
      <c r="F67">
        <v>1.705561951</v>
      </c>
      <c r="G67">
        <v>0</v>
      </c>
      <c r="H67">
        <v>2.9093298189999999</v>
      </c>
      <c r="I67">
        <v>11.44826563</v>
      </c>
      <c r="J67">
        <v>3.7750119560000002</v>
      </c>
      <c r="K67">
        <v>33.235113409999997</v>
      </c>
      <c r="L67" s="2">
        <f t="shared" ref="L67:L130" si="4">SUM(E67:H67)</f>
        <v>7.2665211139999997</v>
      </c>
      <c r="N67">
        <v>8.7053724870163149E-2</v>
      </c>
      <c r="O67">
        <v>8.4063002835129644E-2</v>
      </c>
      <c r="P67">
        <v>0</v>
      </c>
      <c r="Q67">
        <v>2.9334048248081341</v>
      </c>
      <c r="R67">
        <v>7.6111288983240852</v>
      </c>
      <c r="S67">
        <v>-1.4659715949171874</v>
      </c>
      <c r="T67">
        <v>41.07378892040515</v>
      </c>
      <c r="U67" s="2">
        <f t="shared" ref="U67:U130" si="5">SUM(N67:Q67)</f>
        <v>3.1045215525134271</v>
      </c>
      <c r="W67">
        <v>32.034697391214159</v>
      </c>
      <c r="X67">
        <v>39.822322324668306</v>
      </c>
    </row>
    <row r="68" spans="1:24" x14ac:dyDescent="0.25">
      <c r="A68" s="3">
        <f>VLOOKUP(D68,WYT!$A$1:$B$84,2,FALSE)</f>
        <v>5</v>
      </c>
      <c r="B68">
        <v>1</v>
      </c>
      <c r="C68" s="2">
        <f t="shared" si="3"/>
        <v>1987</v>
      </c>
      <c r="D68">
        <v>1988</v>
      </c>
      <c r="E68">
        <v>1.108191151</v>
      </c>
      <c r="F68">
        <v>0.60798908900000004</v>
      </c>
      <c r="G68">
        <v>0</v>
      </c>
      <c r="H68">
        <v>2.8617259810000002</v>
      </c>
      <c r="I68">
        <v>5.1674625770000002</v>
      </c>
      <c r="J68">
        <v>0.48048513199999998</v>
      </c>
      <c r="K68">
        <v>41.993686769999996</v>
      </c>
      <c r="L68" s="2">
        <f t="shared" si="4"/>
        <v>4.5779062210000001</v>
      </c>
      <c r="N68">
        <v>1.3025659657424862</v>
      </c>
      <c r="O68">
        <v>0.76347260417219054</v>
      </c>
      <c r="P68">
        <v>0</v>
      </c>
      <c r="Q68">
        <v>2.85419354272145</v>
      </c>
      <c r="R68">
        <v>6.3773125998548474</v>
      </c>
      <c r="S68">
        <v>0.8346268875879348</v>
      </c>
      <c r="T68">
        <v>40.383096060301703</v>
      </c>
      <c r="U68" s="2">
        <f t="shared" si="5"/>
        <v>4.9202321126361266</v>
      </c>
      <c r="W68">
        <v>42.315713192728417</v>
      </c>
      <c r="X68">
        <v>40.846297984786261</v>
      </c>
    </row>
    <row r="69" spans="1:24" x14ac:dyDescent="0.25">
      <c r="A69" s="3">
        <f>VLOOKUP(D69,WYT!$A$1:$B$84,2,FALSE)</f>
        <v>4</v>
      </c>
      <c r="B69">
        <v>1</v>
      </c>
      <c r="C69" s="2">
        <f t="shared" si="3"/>
        <v>1988</v>
      </c>
      <c r="D69">
        <v>1989</v>
      </c>
      <c r="E69">
        <v>3.8186119770000002</v>
      </c>
      <c r="F69">
        <v>1.9856282409999999</v>
      </c>
      <c r="G69">
        <v>0</v>
      </c>
      <c r="H69">
        <v>2.8718865079999998</v>
      </c>
      <c r="I69">
        <v>17.453791160000002</v>
      </c>
      <c r="J69">
        <v>6.1421178330000004</v>
      </c>
      <c r="K69">
        <v>25.93067924</v>
      </c>
      <c r="L69" s="2">
        <f t="shared" si="4"/>
        <v>8.6761267259999997</v>
      </c>
      <c r="N69">
        <v>3.7740955870764861</v>
      </c>
      <c r="O69">
        <v>1.7579494234235917</v>
      </c>
      <c r="P69">
        <v>0</v>
      </c>
      <c r="Q69">
        <v>2.8699235549663107</v>
      </c>
      <c r="R69">
        <v>17.810076169805789</v>
      </c>
      <c r="S69">
        <v>5.7090195130643799</v>
      </c>
      <c r="T69">
        <v>25.802282190338421</v>
      </c>
      <c r="U69" s="2">
        <f t="shared" si="5"/>
        <v>8.4019685654663885</v>
      </c>
      <c r="W69">
        <v>24.533966950668315</v>
      </c>
      <c r="X69">
        <v>24.586179140674243</v>
      </c>
    </row>
    <row r="70" spans="1:24" x14ac:dyDescent="0.25">
      <c r="A70" s="3">
        <f>VLOOKUP(D70,WYT!$A$1:$B$84,2,FALSE)</f>
        <v>5</v>
      </c>
      <c r="B70">
        <v>1</v>
      </c>
      <c r="C70" s="2">
        <f t="shared" si="3"/>
        <v>1989</v>
      </c>
      <c r="D70">
        <v>1990</v>
      </c>
      <c r="E70">
        <v>3.1193749710000001</v>
      </c>
      <c r="F70">
        <v>2.1695002919999999</v>
      </c>
      <c r="G70">
        <v>0</v>
      </c>
      <c r="H70">
        <v>2.9159901869999998</v>
      </c>
      <c r="I70">
        <v>9.9358989569999991</v>
      </c>
      <c r="J70">
        <v>4.6692225819999997</v>
      </c>
      <c r="K70">
        <v>33.743830320000001</v>
      </c>
      <c r="L70" s="2">
        <f t="shared" si="4"/>
        <v>8.2048654499999998</v>
      </c>
      <c r="N70">
        <v>2.586897755531067</v>
      </c>
      <c r="O70">
        <v>2.1358751789249988</v>
      </c>
      <c r="P70">
        <v>0</v>
      </c>
      <c r="Q70">
        <v>2.9140272346919907</v>
      </c>
      <c r="R70">
        <v>10.099450286930313</v>
      </c>
      <c r="S70">
        <v>3.9401258741404948</v>
      </c>
      <c r="T70">
        <v>34.137212247870856</v>
      </c>
      <c r="U70" s="2">
        <f t="shared" si="5"/>
        <v>7.6368001691480565</v>
      </c>
      <c r="W70">
        <v>31.610847989965894</v>
      </c>
      <c r="X70">
        <v>32.026080532029852</v>
      </c>
    </row>
    <row r="71" spans="1:24" x14ac:dyDescent="0.25">
      <c r="A71" s="3">
        <f>VLOOKUP(D71,WYT!$A$1:$B$84,2,FALSE)</f>
        <v>5</v>
      </c>
      <c r="B71">
        <v>1</v>
      </c>
      <c r="C71" s="2">
        <f t="shared" si="3"/>
        <v>1990</v>
      </c>
      <c r="D71">
        <v>1991</v>
      </c>
      <c r="E71">
        <v>1.0195131470000001</v>
      </c>
      <c r="F71">
        <v>0.41831907699999998</v>
      </c>
      <c r="G71">
        <v>0</v>
      </c>
      <c r="H71">
        <v>2.8017857930000001</v>
      </c>
      <c r="I71">
        <v>21.180805790000001</v>
      </c>
      <c r="J71">
        <v>1.9202311590000001</v>
      </c>
      <c r="K71">
        <v>26.497855749999999</v>
      </c>
      <c r="L71" s="2">
        <f t="shared" si="4"/>
        <v>4.2396180169999997</v>
      </c>
      <c r="N71">
        <v>1.1432711749791975</v>
      </c>
      <c r="O71">
        <v>0.63275843671839993</v>
      </c>
      <c r="P71">
        <v>0</v>
      </c>
      <c r="Q71">
        <v>2.812330644789296</v>
      </c>
      <c r="R71">
        <v>21.94564308741387</v>
      </c>
      <c r="S71">
        <v>2.1477296337542366</v>
      </c>
      <c r="T71">
        <v>25.439860860761563</v>
      </c>
      <c r="U71" s="2">
        <f t="shared" si="5"/>
        <v>4.5883602564868937</v>
      </c>
      <c r="W71">
        <v>26.686241174493421</v>
      </c>
      <c r="X71">
        <v>26.20752687611267</v>
      </c>
    </row>
    <row r="72" spans="1:24" x14ac:dyDescent="0.25">
      <c r="A72" s="3">
        <f>VLOOKUP(D72,WYT!$A$1:$B$84,2,FALSE)</f>
        <v>5</v>
      </c>
      <c r="B72">
        <v>1</v>
      </c>
      <c r="C72" s="2">
        <f t="shared" si="3"/>
        <v>1991</v>
      </c>
      <c r="D72">
        <v>1992</v>
      </c>
      <c r="E72">
        <v>3.656322302</v>
      </c>
      <c r="F72">
        <v>2.2686646910000001</v>
      </c>
      <c r="G72">
        <v>0</v>
      </c>
      <c r="H72">
        <v>2.938930327</v>
      </c>
      <c r="I72">
        <v>20.694456630000001</v>
      </c>
      <c r="J72">
        <v>6.8897295569999999</v>
      </c>
      <c r="K72">
        <v>22.49205263</v>
      </c>
      <c r="L72" s="2">
        <f t="shared" si="4"/>
        <v>8.8639173200000005</v>
      </c>
      <c r="N72">
        <v>3.0001638700052222</v>
      </c>
      <c r="O72">
        <v>2.6133937833061975</v>
      </c>
      <c r="P72">
        <v>0</v>
      </c>
      <c r="Q72">
        <v>2.9255210584643003</v>
      </c>
      <c r="R72">
        <v>20.593465638642471</v>
      </c>
      <c r="S72">
        <v>6.2393267115855044</v>
      </c>
      <c r="T72">
        <v>22.919675190268112</v>
      </c>
      <c r="U72" s="2">
        <f t="shared" si="5"/>
        <v>8.5390787117757192</v>
      </c>
      <c r="W72">
        <v>23.326205407846611</v>
      </c>
      <c r="X72">
        <v>23.952784152337138</v>
      </c>
    </row>
    <row r="73" spans="1:24" x14ac:dyDescent="0.25">
      <c r="A73" s="3">
        <f>VLOOKUP(D73,WYT!$A$1:$B$84,2,FALSE)</f>
        <v>2</v>
      </c>
      <c r="B73">
        <v>1</v>
      </c>
      <c r="C73" s="2">
        <f t="shared" si="3"/>
        <v>1992</v>
      </c>
      <c r="D73">
        <v>1993</v>
      </c>
      <c r="E73">
        <v>0.78634644099999995</v>
      </c>
      <c r="F73">
        <v>0.37896433299999999</v>
      </c>
      <c r="G73">
        <v>0</v>
      </c>
      <c r="H73">
        <v>2.8828835439999998</v>
      </c>
      <c r="I73">
        <v>0.334092524</v>
      </c>
      <c r="J73">
        <v>-0.572641391</v>
      </c>
      <c r="K73">
        <v>47.314747910000001</v>
      </c>
      <c r="L73" s="2">
        <f t="shared" si="4"/>
        <v>4.0481943180000002</v>
      </c>
      <c r="N73">
        <v>0.35615010909145411</v>
      </c>
      <c r="O73">
        <v>0.4511613184002658</v>
      </c>
      <c r="P73">
        <v>0</v>
      </c>
      <c r="Q73">
        <v>2.8893990221078352</v>
      </c>
      <c r="R73">
        <v>0.40907470095598608</v>
      </c>
      <c r="S73">
        <v>-0.90743825582379212</v>
      </c>
      <c r="T73">
        <v>47.632906499179818</v>
      </c>
      <c r="U73" s="2">
        <f t="shared" si="5"/>
        <v>3.6967104495995553</v>
      </c>
      <c r="W73">
        <v>46.332910569577543</v>
      </c>
      <c r="X73">
        <v>46.388956283477476</v>
      </c>
    </row>
    <row r="74" spans="1:24" x14ac:dyDescent="0.25">
      <c r="A74" s="3">
        <f>VLOOKUP(D74,WYT!$A$1:$B$84,2,FALSE)</f>
        <v>5</v>
      </c>
      <c r="B74">
        <v>1</v>
      </c>
      <c r="C74" s="2">
        <f t="shared" si="3"/>
        <v>1993</v>
      </c>
      <c r="D74">
        <v>1994</v>
      </c>
      <c r="E74">
        <v>3.805642964</v>
      </c>
      <c r="F74">
        <v>2.5543747099999998</v>
      </c>
      <c r="G74">
        <v>0</v>
      </c>
      <c r="H74">
        <v>2.912558041</v>
      </c>
      <c r="I74">
        <v>11.545938870000001</v>
      </c>
      <c r="J74">
        <v>6.008676339</v>
      </c>
      <c r="K74">
        <v>31.137855999999999</v>
      </c>
      <c r="L74" s="2">
        <f t="shared" si="4"/>
        <v>9.2725757150000003</v>
      </c>
      <c r="N74">
        <v>1.8806596710349632</v>
      </c>
      <c r="O74">
        <v>1.6645692263954301</v>
      </c>
      <c r="P74">
        <v>0</v>
      </c>
      <c r="Q74">
        <v>2.9230673693179789</v>
      </c>
      <c r="R74">
        <v>10.897718768331124</v>
      </c>
      <c r="S74">
        <v>2.7264702829872829</v>
      </c>
      <c r="T74">
        <v>34.552604065247763</v>
      </c>
      <c r="U74" s="2">
        <f t="shared" si="5"/>
        <v>6.4682962667483723</v>
      </c>
      <c r="W74">
        <v>28.847317091550231</v>
      </c>
      <c r="X74">
        <v>32.231692023681006</v>
      </c>
    </row>
    <row r="75" spans="1:24" x14ac:dyDescent="0.25">
      <c r="A75" s="3">
        <f>VLOOKUP(D75,WYT!$A$1:$B$84,2,FALSE)</f>
        <v>1</v>
      </c>
      <c r="B75">
        <v>1</v>
      </c>
      <c r="C75" s="2">
        <f t="shared" si="3"/>
        <v>1994</v>
      </c>
      <c r="D75">
        <v>1995</v>
      </c>
      <c r="E75">
        <v>0.65846047299999999</v>
      </c>
      <c r="F75">
        <v>0.32597684100000002</v>
      </c>
      <c r="G75">
        <v>0</v>
      </c>
      <c r="H75">
        <v>2.885792484</v>
      </c>
      <c r="I75">
        <v>0.12807204599999999</v>
      </c>
      <c r="J75">
        <v>-0.80381190499999999</v>
      </c>
      <c r="K75">
        <v>47.706875740000001</v>
      </c>
      <c r="L75" s="2">
        <f t="shared" si="4"/>
        <v>3.870229798</v>
      </c>
      <c r="N75">
        <v>0.30344311550909309</v>
      </c>
      <c r="O75">
        <v>0.59723597611948176</v>
      </c>
      <c r="P75">
        <v>0</v>
      </c>
      <c r="Q75">
        <v>2.8772106263193264</v>
      </c>
      <c r="R75">
        <v>0.15671272777154718</v>
      </c>
      <c r="S75">
        <v>-0.88761495940019497</v>
      </c>
      <c r="T75">
        <v>47.813381461742168</v>
      </c>
      <c r="U75" s="2">
        <f t="shared" si="5"/>
        <v>3.7778897179479012</v>
      </c>
      <c r="W75">
        <v>46.902387569878421</v>
      </c>
      <c r="X75">
        <v>47.015695927431864</v>
      </c>
    </row>
    <row r="76" spans="1:24" x14ac:dyDescent="0.25">
      <c r="A76" s="3">
        <f>VLOOKUP(D76,WYT!$A$1:$B$84,2,FALSE)</f>
        <v>1</v>
      </c>
      <c r="B76">
        <v>1</v>
      </c>
      <c r="C76" s="2">
        <f t="shared" si="3"/>
        <v>1995</v>
      </c>
      <c r="D76">
        <v>1996</v>
      </c>
      <c r="E76">
        <v>1.133611294</v>
      </c>
      <c r="F76">
        <v>0.55688087900000005</v>
      </c>
      <c r="G76">
        <v>0</v>
      </c>
      <c r="H76">
        <v>2.9108404619999999</v>
      </c>
      <c r="I76">
        <v>2.1122699370000002</v>
      </c>
      <c r="J76">
        <v>-0.120070473</v>
      </c>
      <c r="K76">
        <v>45.027102550000002</v>
      </c>
      <c r="L76" s="2">
        <f t="shared" si="4"/>
        <v>4.6013326350000003</v>
      </c>
      <c r="N76">
        <v>3.4022493524295719E-2</v>
      </c>
      <c r="O76">
        <v>4.3397661195540553E-2</v>
      </c>
      <c r="P76">
        <v>0</v>
      </c>
      <c r="Q76">
        <v>2.9103852109354982</v>
      </c>
      <c r="R76">
        <v>2.1725180754148963</v>
      </c>
      <c r="S76">
        <v>-1.7358981161151936</v>
      </c>
      <c r="T76">
        <v>46.622624807150125</v>
      </c>
      <c r="U76" s="2">
        <f t="shared" si="5"/>
        <v>2.9878053656553343</v>
      </c>
      <c r="W76">
        <v>44.851996957028589</v>
      </c>
      <c r="X76">
        <v>46.3874080580742</v>
      </c>
    </row>
    <row r="77" spans="1:24" x14ac:dyDescent="0.25">
      <c r="A77" s="3">
        <f>VLOOKUP(D77,WYT!$A$1:$B$84,2,FALSE)</f>
        <v>1</v>
      </c>
      <c r="B77">
        <v>1</v>
      </c>
      <c r="C77" s="2">
        <f t="shared" si="3"/>
        <v>1996</v>
      </c>
      <c r="D77">
        <v>1997</v>
      </c>
      <c r="E77">
        <v>1.6921919999999999E-3</v>
      </c>
      <c r="F77">
        <v>1.7902599999999999E-4</v>
      </c>
      <c r="G77">
        <v>0</v>
      </c>
      <c r="H77">
        <v>3.0140741800000002</v>
      </c>
      <c r="I77">
        <v>3.1801487000000003E-2</v>
      </c>
      <c r="J77">
        <v>-1.890437133</v>
      </c>
      <c r="K77">
        <v>48.74783893</v>
      </c>
      <c r="L77" s="2">
        <f t="shared" si="4"/>
        <v>3.0159453979999999</v>
      </c>
      <c r="N77">
        <v>3.5076309323393509E-4</v>
      </c>
      <c r="O77">
        <v>1.8106029737279401E-4</v>
      </c>
      <c r="P77">
        <v>0</v>
      </c>
      <c r="Q77">
        <v>3.0154754215659905</v>
      </c>
      <c r="R77">
        <v>2.8725486773388618E-2</v>
      </c>
      <c r="S77">
        <v>-1.8924713878117843</v>
      </c>
      <c r="T77">
        <v>48.749330192110207</v>
      </c>
      <c r="U77" s="2">
        <f t="shared" si="5"/>
        <v>3.0160072449565973</v>
      </c>
      <c r="W77">
        <v>48.001980399962449</v>
      </c>
      <c r="X77">
        <v>47.992417897451688</v>
      </c>
    </row>
    <row r="78" spans="1:24" x14ac:dyDescent="0.25">
      <c r="A78" s="3">
        <f>VLOOKUP(D78,WYT!$A$1:$B$84,2,FALSE)</f>
        <v>1</v>
      </c>
      <c r="B78">
        <v>1</v>
      </c>
      <c r="C78" s="2">
        <f t="shared" si="3"/>
        <v>1997</v>
      </c>
      <c r="D78">
        <v>1998</v>
      </c>
      <c r="E78">
        <v>1.012783803</v>
      </c>
      <c r="F78">
        <v>0.46519558999999999</v>
      </c>
      <c r="G78">
        <v>0</v>
      </c>
      <c r="H78">
        <v>2.9169006940000002</v>
      </c>
      <c r="I78">
        <v>1.0335049030000001</v>
      </c>
      <c r="J78">
        <v>-0.31221515</v>
      </c>
      <c r="K78">
        <v>46.307282450000002</v>
      </c>
      <c r="L78" s="2">
        <f t="shared" si="4"/>
        <v>4.3948800870000007</v>
      </c>
      <c r="N78">
        <v>4.6027364970080871E-2</v>
      </c>
      <c r="O78">
        <v>1.3771929853853451E-3</v>
      </c>
      <c r="P78">
        <v>0</v>
      </c>
      <c r="Q78">
        <v>2.9040796159050983</v>
      </c>
      <c r="R78">
        <v>1.0063611881374845</v>
      </c>
      <c r="S78">
        <v>-1.8203231716927324</v>
      </c>
      <c r="T78">
        <v>47.803179249249773</v>
      </c>
      <c r="U78" s="2">
        <f t="shared" si="5"/>
        <v>2.9514841738605644</v>
      </c>
      <c r="W78">
        <v>45.886032048798704</v>
      </c>
      <c r="X78">
        <v>47.40160632545043</v>
      </c>
    </row>
    <row r="79" spans="1:24" x14ac:dyDescent="0.25">
      <c r="A79" s="3">
        <f>VLOOKUP(D79,WYT!$A$1:$B$84,2,FALSE)</f>
        <v>1</v>
      </c>
      <c r="B79">
        <v>1</v>
      </c>
      <c r="C79" s="2">
        <f t="shared" si="3"/>
        <v>1998</v>
      </c>
      <c r="D79">
        <v>1999</v>
      </c>
      <c r="E79">
        <v>1.8806468489999999</v>
      </c>
      <c r="F79">
        <v>0.99958239400000004</v>
      </c>
      <c r="G79">
        <v>0</v>
      </c>
      <c r="H79">
        <v>2.9319950829999999</v>
      </c>
      <c r="I79">
        <v>2.9967876320000002</v>
      </c>
      <c r="J79">
        <v>1.144170143</v>
      </c>
      <c r="K79">
        <v>42.862779680000003</v>
      </c>
      <c r="L79" s="2">
        <f t="shared" si="4"/>
        <v>5.8122243259999999</v>
      </c>
      <c r="N79">
        <v>1.282295418355529E-2</v>
      </c>
      <c r="O79">
        <v>2.6400994389661696E-2</v>
      </c>
      <c r="P79">
        <v>0</v>
      </c>
      <c r="Q79">
        <v>2.9909892356586245</v>
      </c>
      <c r="R79">
        <v>2.9528053255340097</v>
      </c>
      <c r="S79">
        <v>-1.7642765740184549</v>
      </c>
      <c r="T79">
        <v>45.75348949221209</v>
      </c>
      <c r="U79" s="2">
        <f t="shared" si="5"/>
        <v>3.0302131842318416</v>
      </c>
      <c r="W79">
        <v>42.648074134937865</v>
      </c>
      <c r="X79">
        <v>45.415687426879018</v>
      </c>
    </row>
    <row r="80" spans="1:24" x14ac:dyDescent="0.25">
      <c r="A80" s="3">
        <f>VLOOKUP(D80,WYT!$A$1:$B$84,2,FALSE)</f>
        <v>2</v>
      </c>
      <c r="B80">
        <v>1</v>
      </c>
      <c r="C80" s="2">
        <f t="shared" si="3"/>
        <v>1999</v>
      </c>
      <c r="D80">
        <v>2000</v>
      </c>
      <c r="E80">
        <v>1.3414593560000001</v>
      </c>
      <c r="F80">
        <v>0.71250807000000005</v>
      </c>
      <c r="G80">
        <v>0</v>
      </c>
      <c r="H80">
        <v>2.9375380789999999</v>
      </c>
      <c r="I80">
        <v>3.888528913</v>
      </c>
      <c r="J80">
        <v>0.42166841199999999</v>
      </c>
      <c r="K80">
        <v>42.836266590000001</v>
      </c>
      <c r="L80" s="2">
        <f t="shared" si="4"/>
        <v>4.9915055050000001</v>
      </c>
      <c r="N80">
        <v>0.13852149047624002</v>
      </c>
      <c r="O80">
        <v>3.2314471704968269E-3</v>
      </c>
      <c r="P80">
        <v>0</v>
      </c>
      <c r="Q80">
        <v>2.9147308793739373</v>
      </c>
      <c r="R80">
        <v>3.6156889566881931</v>
      </c>
      <c r="S80">
        <v>-1.6447145240720709</v>
      </c>
      <c r="T80">
        <v>45.089291467570618</v>
      </c>
      <c r="U80" s="2">
        <f t="shared" si="5"/>
        <v>3.0564838170206743</v>
      </c>
      <c r="W80">
        <v>40.072123164398207</v>
      </c>
      <c r="X80">
        <v>42.411480608437309</v>
      </c>
    </row>
    <row r="81" spans="1:24" x14ac:dyDescent="0.25">
      <c r="A81" s="3">
        <f>VLOOKUP(D81,WYT!$A$1:$B$84,2,FALSE)</f>
        <v>4</v>
      </c>
      <c r="B81">
        <v>1</v>
      </c>
      <c r="C81" s="2">
        <f t="shared" si="3"/>
        <v>2000</v>
      </c>
      <c r="D81">
        <v>2001</v>
      </c>
      <c r="E81">
        <v>3.3242951289999998</v>
      </c>
      <c r="F81">
        <v>1.9349469210000001</v>
      </c>
      <c r="G81">
        <v>0</v>
      </c>
      <c r="H81">
        <v>2.9170071470000001</v>
      </c>
      <c r="I81">
        <v>10.1464464</v>
      </c>
      <c r="J81">
        <v>4.4943651779999998</v>
      </c>
      <c r="K81">
        <v>33.54132963</v>
      </c>
      <c r="L81" s="2">
        <f t="shared" si="4"/>
        <v>8.1762491970000006</v>
      </c>
      <c r="N81">
        <v>1.6503183858725352</v>
      </c>
      <c r="O81">
        <v>1.3540444718031464</v>
      </c>
      <c r="P81">
        <v>0</v>
      </c>
      <c r="Q81">
        <v>2.9314748263623058</v>
      </c>
      <c r="R81">
        <v>9.5198503667677326</v>
      </c>
      <c r="S81">
        <v>1.828115360380419</v>
      </c>
      <c r="T81">
        <v>36.335946313816372</v>
      </c>
      <c r="U81" s="2">
        <f t="shared" si="5"/>
        <v>5.9358376840379874</v>
      </c>
      <c r="W81">
        <v>31.99530069631545</v>
      </c>
      <c r="X81">
        <v>34.776987428099979</v>
      </c>
    </row>
    <row r="82" spans="1:24" x14ac:dyDescent="0.25">
      <c r="A82" s="3">
        <f>VLOOKUP(D82,WYT!$A$1:$B$84,2,FALSE)</f>
        <v>4</v>
      </c>
      <c r="B82">
        <v>1</v>
      </c>
      <c r="C82" s="2">
        <f t="shared" si="3"/>
        <v>2001</v>
      </c>
      <c r="D82">
        <v>2002</v>
      </c>
      <c r="E82">
        <v>0.47305191400000002</v>
      </c>
      <c r="F82">
        <v>0.26349023500000002</v>
      </c>
      <c r="G82">
        <v>0</v>
      </c>
      <c r="H82">
        <v>2.8588525260000002</v>
      </c>
      <c r="I82">
        <v>3.4535185049999999</v>
      </c>
      <c r="J82">
        <v>-0.96712092199999999</v>
      </c>
      <c r="K82">
        <v>44.669361189999996</v>
      </c>
      <c r="L82" s="2">
        <f t="shared" si="4"/>
        <v>3.5953946750000001</v>
      </c>
      <c r="N82">
        <v>0.15309139003725483</v>
      </c>
      <c r="O82">
        <v>0.62608117319860934</v>
      </c>
      <c r="P82">
        <v>0</v>
      </c>
      <c r="Q82">
        <v>2.8523015621953336</v>
      </c>
      <c r="R82">
        <v>3.8352864161435685</v>
      </c>
      <c r="S82">
        <v>-0.91886429930234736</v>
      </c>
      <c r="T82">
        <v>44.310823485721222</v>
      </c>
      <c r="U82" s="2">
        <f t="shared" si="5"/>
        <v>3.6314741254311977</v>
      </c>
      <c r="W82">
        <v>44.908858869014637</v>
      </c>
      <c r="X82">
        <v>44.73623545145923</v>
      </c>
    </row>
    <row r="83" spans="1:24" x14ac:dyDescent="0.25">
      <c r="A83" s="3">
        <f>VLOOKUP(D83,WYT!$A$1:$B$84,2,FALSE)</f>
        <v>2</v>
      </c>
      <c r="B83">
        <v>1</v>
      </c>
      <c r="C83" s="2">
        <f t="shared" si="3"/>
        <v>2002</v>
      </c>
      <c r="D83">
        <v>2003</v>
      </c>
      <c r="E83">
        <v>0.93442360999999996</v>
      </c>
      <c r="F83">
        <v>0.58161722999999999</v>
      </c>
      <c r="G83">
        <v>0</v>
      </c>
      <c r="H83">
        <v>2.863440539</v>
      </c>
      <c r="I83">
        <v>3.2712310630000001</v>
      </c>
      <c r="J83">
        <v>-0.13775035499999999</v>
      </c>
      <c r="K83">
        <v>43.988203660000003</v>
      </c>
      <c r="L83" s="2">
        <f t="shared" si="4"/>
        <v>4.3794813789999996</v>
      </c>
      <c r="N83">
        <v>0.95462061952158983</v>
      </c>
      <c r="O83">
        <v>0</v>
      </c>
      <c r="P83">
        <v>0</v>
      </c>
      <c r="Q83">
        <v>2.8606380516199246</v>
      </c>
      <c r="R83">
        <v>3.4640223992567911</v>
      </c>
      <c r="S83">
        <v>-0.6945010102139223</v>
      </c>
      <c r="T83">
        <v>44.373151758750929</v>
      </c>
      <c r="U83" s="2">
        <f t="shared" si="5"/>
        <v>3.8152586711415144</v>
      </c>
      <c r="W83">
        <v>43.823303281959063</v>
      </c>
      <c r="X83">
        <v>44.233164428630928</v>
      </c>
    </row>
    <row r="84" spans="1:24" x14ac:dyDescent="0.25">
      <c r="A84" s="3">
        <f>VLOOKUP(D84,WYT!$A$1:$B$84,2,FALSE)</f>
        <v>1</v>
      </c>
      <c r="B84">
        <v>2</v>
      </c>
      <c r="C84" s="2">
        <f t="shared" si="3"/>
        <v>1922</v>
      </c>
      <c r="D84">
        <v>1922</v>
      </c>
      <c r="E84">
        <v>0.546709428</v>
      </c>
      <c r="F84">
        <v>0.21903236100000001</v>
      </c>
      <c r="G84">
        <v>0</v>
      </c>
      <c r="H84">
        <v>2.9395659520000001</v>
      </c>
      <c r="I84">
        <v>2.6005931090000001</v>
      </c>
      <c r="J84">
        <v>-1.01260441</v>
      </c>
      <c r="K84">
        <v>45.434982390000002</v>
      </c>
      <c r="L84" s="2">
        <f t="shared" si="4"/>
        <v>3.7053077410000004</v>
      </c>
      <c r="N84">
        <v>3.4189562335384963E-2</v>
      </c>
      <c r="O84">
        <v>1.7048713712296309E-2</v>
      </c>
      <c r="P84">
        <v>0</v>
      </c>
      <c r="Q84">
        <v>2.9494456235507447</v>
      </c>
      <c r="R84">
        <v>2.68996165762091</v>
      </c>
      <c r="S84">
        <v>-1.7870344601308688</v>
      </c>
      <c r="T84">
        <v>46.078701555414909</v>
      </c>
      <c r="U84" s="2">
        <f t="shared" si="5"/>
        <v>3.000683899598426</v>
      </c>
      <c r="W84">
        <v>45.687479922745638</v>
      </c>
      <c r="X84">
        <v>46.369653707969171</v>
      </c>
    </row>
    <row r="85" spans="1:24" x14ac:dyDescent="0.25">
      <c r="A85" s="3">
        <f>VLOOKUP(D85,WYT!$A$1:$B$84,2,FALSE)</f>
        <v>3</v>
      </c>
      <c r="B85">
        <v>2</v>
      </c>
      <c r="C85" s="2">
        <f t="shared" si="3"/>
        <v>1923</v>
      </c>
      <c r="D85">
        <v>1923</v>
      </c>
      <c r="E85">
        <v>1.6206258520000001</v>
      </c>
      <c r="F85">
        <v>0.94616710100000001</v>
      </c>
      <c r="G85">
        <v>0</v>
      </c>
      <c r="H85">
        <v>2.8142581099999999</v>
      </c>
      <c r="I85">
        <v>9.2156036730000004</v>
      </c>
      <c r="J85">
        <v>1.165314417</v>
      </c>
      <c r="K85">
        <v>36.598131500000001</v>
      </c>
      <c r="L85" s="2">
        <f t="shared" si="4"/>
        <v>5.3810510630000001</v>
      </c>
      <c r="N85">
        <v>0.32754488005786719</v>
      </c>
      <c r="O85">
        <v>0.92271815651012634</v>
      </c>
      <c r="P85">
        <v>0</v>
      </c>
      <c r="Q85">
        <v>2.8529342385267822</v>
      </c>
      <c r="R85">
        <v>8.5244093455642016</v>
      </c>
      <c r="S85">
        <v>-0.34855506668178771</v>
      </c>
      <c r="T85">
        <v>38.599497773407748</v>
      </c>
      <c r="U85" s="2">
        <f t="shared" si="5"/>
        <v>4.1031972750947752</v>
      </c>
      <c r="W85">
        <v>39.898657871039468</v>
      </c>
      <c r="X85">
        <v>41.644301720950232</v>
      </c>
    </row>
    <row r="86" spans="1:24" x14ac:dyDescent="0.25">
      <c r="A86" s="3">
        <f>VLOOKUP(D86,WYT!$A$1:$B$84,2,FALSE)</f>
        <v>5</v>
      </c>
      <c r="B86">
        <v>2</v>
      </c>
      <c r="C86" s="2">
        <f t="shared" si="3"/>
        <v>1924</v>
      </c>
      <c r="D86">
        <v>1924</v>
      </c>
      <c r="E86">
        <v>0.30273898900000001</v>
      </c>
      <c r="F86">
        <v>7.6208526999999998E-2</v>
      </c>
      <c r="G86">
        <v>0</v>
      </c>
      <c r="H86">
        <v>2.865300059</v>
      </c>
      <c r="I86">
        <v>10.988545589999999</v>
      </c>
      <c r="J86">
        <v>-0.66132706699999999</v>
      </c>
      <c r="K86">
        <v>37.424009499999997</v>
      </c>
      <c r="L86" s="2">
        <f t="shared" si="4"/>
        <v>3.2442475750000002</v>
      </c>
      <c r="N86">
        <v>0.27567210038377082</v>
      </c>
      <c r="O86">
        <v>0.25492784983125105</v>
      </c>
      <c r="P86">
        <v>0</v>
      </c>
      <c r="Q86">
        <v>2.8580839580466235</v>
      </c>
      <c r="R86">
        <v>10.790927365923261</v>
      </c>
      <c r="S86">
        <v>-0.7149630373493332</v>
      </c>
      <c r="T86">
        <v>37.497346070594062</v>
      </c>
      <c r="U86" s="2">
        <f t="shared" si="5"/>
        <v>3.3886839082616453</v>
      </c>
      <c r="W86">
        <v>37.866168410869065</v>
      </c>
      <c r="X86">
        <v>38.151671866171583</v>
      </c>
    </row>
    <row r="87" spans="1:24" x14ac:dyDescent="0.25">
      <c r="A87" s="3">
        <f>VLOOKUP(D87,WYT!$A$1:$B$84,2,FALSE)</f>
        <v>4</v>
      </c>
      <c r="B87">
        <v>2</v>
      </c>
      <c r="C87" s="2">
        <f t="shared" si="3"/>
        <v>1925</v>
      </c>
      <c r="D87">
        <v>1925</v>
      </c>
      <c r="E87">
        <v>0.53958439199999997</v>
      </c>
      <c r="F87">
        <v>0.27941569199999999</v>
      </c>
      <c r="G87">
        <v>0</v>
      </c>
      <c r="H87">
        <v>2.94324648</v>
      </c>
      <c r="I87">
        <v>3.3096637059999998</v>
      </c>
      <c r="J87">
        <v>-0.72510101500000002</v>
      </c>
      <c r="K87">
        <v>44.529647300000001</v>
      </c>
      <c r="L87" s="2">
        <f t="shared" si="4"/>
        <v>3.7622465639999998</v>
      </c>
      <c r="N87">
        <v>0.44358248165217107</v>
      </c>
      <c r="O87">
        <v>0</v>
      </c>
      <c r="P87">
        <v>0</v>
      </c>
      <c r="Q87">
        <v>2.9452418924448449</v>
      </c>
      <c r="R87">
        <v>3.4890023400487076</v>
      </c>
      <c r="S87">
        <v>-0.99915829983379534</v>
      </c>
      <c r="T87">
        <v>44.756053663556436</v>
      </c>
      <c r="U87" s="2">
        <f t="shared" si="5"/>
        <v>3.3888243740970161</v>
      </c>
      <c r="W87">
        <v>44.323499458658205</v>
      </c>
      <c r="X87">
        <v>44.5425455297624</v>
      </c>
    </row>
    <row r="88" spans="1:24" x14ac:dyDescent="0.25">
      <c r="A88" s="3">
        <f>VLOOKUP(D88,WYT!$A$1:$B$84,2,FALSE)</f>
        <v>4</v>
      </c>
      <c r="B88">
        <v>2</v>
      </c>
      <c r="C88" s="2">
        <f t="shared" si="3"/>
        <v>1926</v>
      </c>
      <c r="D88">
        <v>1926</v>
      </c>
      <c r="E88">
        <v>0.26535025099999998</v>
      </c>
      <c r="F88">
        <v>0.116749361</v>
      </c>
      <c r="G88">
        <v>0</v>
      </c>
      <c r="H88">
        <v>2.848062348</v>
      </c>
      <c r="I88">
        <v>3.2525018829999999</v>
      </c>
      <c r="J88">
        <v>-1.1354422529999999</v>
      </c>
      <c r="K88">
        <v>45.263190299999998</v>
      </c>
      <c r="L88" s="2">
        <f t="shared" si="4"/>
        <v>3.2301619600000002</v>
      </c>
      <c r="N88">
        <v>0.31064323451539277</v>
      </c>
      <c r="O88">
        <v>0.11455965903501326</v>
      </c>
      <c r="P88">
        <v>0</v>
      </c>
      <c r="Q88">
        <v>2.8478169790510677</v>
      </c>
      <c r="R88">
        <v>3.4273468364383559</v>
      </c>
      <c r="S88">
        <v>-1.0876638243466037</v>
      </c>
      <c r="T88">
        <v>45.046658510341601</v>
      </c>
      <c r="U88" s="2">
        <f t="shared" si="5"/>
        <v>3.2730198726014739</v>
      </c>
      <c r="W88">
        <v>45.331963650309326</v>
      </c>
      <c r="X88">
        <v>45.1032791255342</v>
      </c>
    </row>
    <row r="89" spans="1:24" x14ac:dyDescent="0.25">
      <c r="A89" s="3">
        <f>VLOOKUP(D89,WYT!$A$1:$B$84,2,FALSE)</f>
        <v>2</v>
      </c>
      <c r="B89">
        <v>2</v>
      </c>
      <c r="C89" s="2">
        <f t="shared" si="3"/>
        <v>1927</v>
      </c>
      <c r="D89">
        <v>1927</v>
      </c>
      <c r="E89">
        <v>0.81891146000000004</v>
      </c>
      <c r="F89">
        <v>0.44682565099999999</v>
      </c>
      <c r="G89">
        <v>0</v>
      </c>
      <c r="H89">
        <v>2.8725486180000002</v>
      </c>
      <c r="I89">
        <v>2.0067921530000001</v>
      </c>
      <c r="J89">
        <v>-0.51194886100000003</v>
      </c>
      <c r="K89">
        <v>45.56720198</v>
      </c>
      <c r="L89" s="2">
        <f t="shared" si="4"/>
        <v>4.1382857289999997</v>
      </c>
      <c r="N89">
        <v>0.45209489194960545</v>
      </c>
      <c r="O89">
        <v>0.53243584389727894</v>
      </c>
      <c r="P89">
        <v>0</v>
      </c>
      <c r="Q89">
        <v>2.8683448905889515</v>
      </c>
      <c r="R89">
        <v>2.0616247885766668</v>
      </c>
      <c r="S89">
        <v>-0.76609094986352844</v>
      </c>
      <c r="T89">
        <v>45.82606895825117</v>
      </c>
      <c r="U89" s="2">
        <f t="shared" si="5"/>
        <v>3.8528756264358357</v>
      </c>
      <c r="W89">
        <v>45.335350223814245</v>
      </c>
      <c r="X89">
        <v>45.579239284083556</v>
      </c>
    </row>
    <row r="90" spans="1:24" x14ac:dyDescent="0.25">
      <c r="A90" s="3">
        <f>VLOOKUP(D90,WYT!$A$1:$B$84,2,FALSE)</f>
        <v>2</v>
      </c>
      <c r="B90">
        <v>2</v>
      </c>
      <c r="C90" s="2">
        <f t="shared" si="3"/>
        <v>1928</v>
      </c>
      <c r="D90">
        <v>1928</v>
      </c>
      <c r="E90">
        <v>1.9977931</v>
      </c>
      <c r="F90">
        <v>1.166034349</v>
      </c>
      <c r="G90">
        <v>0</v>
      </c>
      <c r="H90">
        <v>2.9437572589999998</v>
      </c>
      <c r="I90">
        <v>4.3759942159999996</v>
      </c>
      <c r="J90">
        <v>1.8246953459999999</v>
      </c>
      <c r="K90">
        <v>41.167713159999998</v>
      </c>
      <c r="L90" s="2">
        <f t="shared" si="4"/>
        <v>6.1075847080000001</v>
      </c>
      <c r="N90">
        <v>1.8886211332974676</v>
      </c>
      <c r="O90">
        <v>0.61324803690898211</v>
      </c>
      <c r="P90">
        <v>0</v>
      </c>
      <c r="Q90">
        <v>2.9446977602973972</v>
      </c>
      <c r="R90">
        <v>4.9260932301540077</v>
      </c>
      <c r="S90">
        <v>1.5512185784999821</v>
      </c>
      <c r="T90">
        <v>41.437509112832231</v>
      </c>
      <c r="U90" s="2">
        <f t="shared" si="5"/>
        <v>5.4465669305038471</v>
      </c>
      <c r="W90">
        <v>40.777226839351513</v>
      </c>
      <c r="X90">
        <v>40.871983542854736</v>
      </c>
    </row>
    <row r="91" spans="1:24" x14ac:dyDescent="0.25">
      <c r="A91" s="3">
        <f>VLOOKUP(D91,WYT!$A$1:$B$84,2,FALSE)</f>
        <v>5</v>
      </c>
      <c r="B91">
        <v>2</v>
      </c>
      <c r="C91" s="2">
        <f t="shared" si="3"/>
        <v>1929</v>
      </c>
      <c r="D91">
        <v>1929</v>
      </c>
      <c r="E91">
        <v>2.7114366589999999</v>
      </c>
      <c r="F91">
        <v>1.6028050389999999</v>
      </c>
      <c r="G91">
        <v>0</v>
      </c>
      <c r="H91">
        <v>2.9281491480000001</v>
      </c>
      <c r="I91">
        <v>11.265334640000001</v>
      </c>
      <c r="J91">
        <v>3.8870443749999999</v>
      </c>
      <c r="K91">
        <v>33.2075557</v>
      </c>
      <c r="L91" s="2">
        <f t="shared" si="4"/>
        <v>7.2423908460000002</v>
      </c>
      <c r="N91">
        <v>1.5809881976413276</v>
      </c>
      <c r="O91">
        <v>1.2035648564600452</v>
      </c>
      <c r="P91">
        <v>0</v>
      </c>
      <c r="Q91">
        <v>2.9184083869361568</v>
      </c>
      <c r="R91">
        <v>10.939281380927069</v>
      </c>
      <c r="S91">
        <v>1.9779776710536952</v>
      </c>
      <c r="T91">
        <v>35.033935635765758</v>
      </c>
      <c r="U91" s="2">
        <f t="shared" si="5"/>
        <v>5.7029614410375302</v>
      </c>
      <c r="W91">
        <v>33.220700807031569</v>
      </c>
      <c r="X91">
        <v>35.497711899993774</v>
      </c>
    </row>
    <row r="92" spans="1:24" x14ac:dyDescent="0.25">
      <c r="A92" s="3">
        <f>VLOOKUP(D92,WYT!$A$1:$B$84,2,FALSE)</f>
        <v>4</v>
      </c>
      <c r="B92">
        <v>2</v>
      </c>
      <c r="C92" s="2">
        <f t="shared" si="3"/>
        <v>1930</v>
      </c>
      <c r="D92">
        <v>1930</v>
      </c>
      <c r="E92">
        <v>1.512476844</v>
      </c>
      <c r="F92">
        <v>0.84542568600000001</v>
      </c>
      <c r="G92">
        <v>0</v>
      </c>
      <c r="H92">
        <v>2.9199485460000001</v>
      </c>
      <c r="I92">
        <v>6.2125905440000002</v>
      </c>
      <c r="J92">
        <v>1.1896499979999999</v>
      </c>
      <c r="K92">
        <v>40.201360569999999</v>
      </c>
      <c r="L92" s="2">
        <f t="shared" si="4"/>
        <v>5.2778510760000001</v>
      </c>
      <c r="N92">
        <v>0.96696168332216226</v>
      </c>
      <c r="O92">
        <v>0.6349480682201768</v>
      </c>
      <c r="P92">
        <v>0</v>
      </c>
      <c r="Q92">
        <v>2.9260797379861119</v>
      </c>
      <c r="R92">
        <v>6.8970323485416758</v>
      </c>
      <c r="S92">
        <v>0.54421119272842933</v>
      </c>
      <c r="T92">
        <v>40.354567079729108</v>
      </c>
      <c r="U92" s="2">
        <f t="shared" si="5"/>
        <v>4.5279894895284514</v>
      </c>
      <c r="W92">
        <v>40.209512021762272</v>
      </c>
      <c r="X92">
        <v>40.466905167164185</v>
      </c>
    </row>
    <row r="93" spans="1:24" x14ac:dyDescent="0.25">
      <c r="A93" s="3">
        <f>VLOOKUP(D93,WYT!$A$1:$B$84,2,FALSE)</f>
        <v>5</v>
      </c>
      <c r="B93">
        <v>2</v>
      </c>
      <c r="C93" s="2">
        <f t="shared" si="3"/>
        <v>1931</v>
      </c>
      <c r="D93">
        <v>1931</v>
      </c>
      <c r="E93">
        <v>1.0533384180000001</v>
      </c>
      <c r="F93">
        <v>0.46067461199999998</v>
      </c>
      <c r="G93">
        <v>0</v>
      </c>
      <c r="H93">
        <v>2.9097230999999999</v>
      </c>
      <c r="I93">
        <v>13.64219113</v>
      </c>
      <c r="J93">
        <v>0.76166704200000002</v>
      </c>
      <c r="K93">
        <v>33.527473839999999</v>
      </c>
      <c r="L93" s="2">
        <f t="shared" si="4"/>
        <v>4.42373613</v>
      </c>
      <c r="N93">
        <v>0.82362202597308598</v>
      </c>
      <c r="O93">
        <v>0.6561962480781931</v>
      </c>
      <c r="P93">
        <v>0</v>
      </c>
      <c r="Q93">
        <v>2.9433024873445985</v>
      </c>
      <c r="R93">
        <v>13.912077554858421</v>
      </c>
      <c r="S93">
        <v>0.57626055099632056</v>
      </c>
      <c r="T93">
        <v>33.302733611885962</v>
      </c>
      <c r="U93" s="2">
        <f t="shared" si="5"/>
        <v>4.4231207613958778</v>
      </c>
      <c r="W93">
        <v>34.927854350207248</v>
      </c>
      <c r="X93">
        <v>34.882853163227907</v>
      </c>
    </row>
    <row r="94" spans="1:24" x14ac:dyDescent="0.25">
      <c r="A94" s="3">
        <f>VLOOKUP(D94,WYT!$A$1:$B$84,2,FALSE)</f>
        <v>5</v>
      </c>
      <c r="B94">
        <v>2</v>
      </c>
      <c r="C94" s="2">
        <f t="shared" si="3"/>
        <v>1932</v>
      </c>
      <c r="D94">
        <v>1932</v>
      </c>
      <c r="E94">
        <v>1.3405678270000001</v>
      </c>
      <c r="F94">
        <v>0.60454929499999999</v>
      </c>
      <c r="G94">
        <v>0</v>
      </c>
      <c r="H94">
        <v>2.8645639520000001</v>
      </c>
      <c r="I94">
        <v>8.6578848239999999</v>
      </c>
      <c r="J94">
        <v>0.59576694399999996</v>
      </c>
      <c r="K94">
        <v>38.1432219</v>
      </c>
      <c r="L94" s="2">
        <f t="shared" si="4"/>
        <v>4.8096810740000002</v>
      </c>
      <c r="N94">
        <v>1.4509599603648109</v>
      </c>
      <c r="O94">
        <v>5.9084977012143956E-2</v>
      </c>
      <c r="P94">
        <v>0</v>
      </c>
      <c r="Q94">
        <v>2.9489579102213082</v>
      </c>
      <c r="R94">
        <v>7.4741854288477638</v>
      </c>
      <c r="S94">
        <v>-1.1544036825900439E-2</v>
      </c>
      <c r="T94">
        <v>39.730045096940259</v>
      </c>
      <c r="U94" s="2">
        <f t="shared" si="5"/>
        <v>4.4590028475982635</v>
      </c>
      <c r="W94">
        <v>39.892251099854818</v>
      </c>
      <c r="X94">
        <v>40.553742996505768</v>
      </c>
    </row>
    <row r="95" spans="1:24" x14ac:dyDescent="0.25">
      <c r="A95" s="3">
        <f>VLOOKUP(D95,WYT!$A$1:$B$84,2,FALSE)</f>
        <v>5</v>
      </c>
      <c r="B95">
        <v>2</v>
      </c>
      <c r="C95" s="2">
        <f t="shared" si="3"/>
        <v>1933</v>
      </c>
      <c r="D95">
        <v>1933</v>
      </c>
      <c r="E95">
        <v>3.2173986220000002</v>
      </c>
      <c r="F95">
        <v>0.89533740699999997</v>
      </c>
      <c r="G95">
        <v>0</v>
      </c>
      <c r="H95">
        <v>2.9384810469999998</v>
      </c>
      <c r="I95">
        <v>14.340087560000001</v>
      </c>
      <c r="J95">
        <v>4.1234705270000003</v>
      </c>
      <c r="K95">
        <v>30.086334740000002</v>
      </c>
      <c r="L95" s="2">
        <f t="shared" si="4"/>
        <v>7.0512170760000004</v>
      </c>
      <c r="N95">
        <v>2.610119382054334</v>
      </c>
      <c r="O95">
        <v>7.5239109501646431E-2</v>
      </c>
      <c r="P95">
        <v>0</v>
      </c>
      <c r="Q95">
        <v>2.9363436975005301</v>
      </c>
      <c r="R95">
        <v>13.748977500232117</v>
      </c>
      <c r="S95">
        <v>2.217904141596629</v>
      </c>
      <c r="T95">
        <v>32.116158167802652</v>
      </c>
      <c r="U95" s="2">
        <f t="shared" si="5"/>
        <v>5.62170218905651</v>
      </c>
      <c r="W95">
        <v>31.294649759987369</v>
      </c>
      <c r="X95">
        <v>33.49321992972893</v>
      </c>
    </row>
    <row r="96" spans="1:24" x14ac:dyDescent="0.25">
      <c r="A96" s="3">
        <f>VLOOKUP(D96,WYT!$A$1:$B$84,2,FALSE)</f>
        <v>5</v>
      </c>
      <c r="B96">
        <v>2</v>
      </c>
      <c r="C96" s="2">
        <f t="shared" si="3"/>
        <v>1934</v>
      </c>
      <c r="D96">
        <v>1934</v>
      </c>
      <c r="E96">
        <v>1.703571548</v>
      </c>
      <c r="F96">
        <v>5.5379816999999998E-2</v>
      </c>
      <c r="G96">
        <v>0</v>
      </c>
      <c r="H96">
        <v>2.8839005040000001</v>
      </c>
      <c r="I96">
        <v>10.632162449999999</v>
      </c>
      <c r="J96">
        <v>0.95829478300000004</v>
      </c>
      <c r="K96">
        <v>36.305725799999998</v>
      </c>
      <c r="L96" s="2">
        <f t="shared" si="4"/>
        <v>4.6428518690000002</v>
      </c>
      <c r="N96">
        <v>1.5871518534813875</v>
      </c>
      <c r="O96">
        <v>0</v>
      </c>
      <c r="P96">
        <v>0</v>
      </c>
      <c r="Q96">
        <v>2.9682589782352493</v>
      </c>
      <c r="R96">
        <v>10.196705164079562</v>
      </c>
      <c r="S96">
        <v>0.57433981571339454</v>
      </c>
      <c r="T96">
        <v>36.839472090910526</v>
      </c>
      <c r="U96" s="2">
        <f t="shared" si="5"/>
        <v>4.5554108317166371</v>
      </c>
      <c r="W96">
        <v>38.443744851204926</v>
      </c>
      <c r="X96">
        <v>38.885999072733178</v>
      </c>
    </row>
    <row r="97" spans="1:24" x14ac:dyDescent="0.25">
      <c r="A97" s="3">
        <f>VLOOKUP(D97,WYT!$A$1:$B$84,2,FALSE)</f>
        <v>4</v>
      </c>
      <c r="B97">
        <v>2</v>
      </c>
      <c r="C97" s="2">
        <f t="shared" si="3"/>
        <v>1935</v>
      </c>
      <c r="D97">
        <v>1935</v>
      </c>
      <c r="E97">
        <v>2.2344751070000002</v>
      </c>
      <c r="F97">
        <v>1.1476410159999999</v>
      </c>
      <c r="G97">
        <v>0</v>
      </c>
      <c r="H97">
        <v>2.93007661</v>
      </c>
      <c r="I97">
        <v>10.399878040000001</v>
      </c>
      <c r="J97">
        <v>2.7584613760000001</v>
      </c>
      <c r="K97">
        <v>34.904097</v>
      </c>
      <c r="L97" s="2">
        <f t="shared" si="4"/>
        <v>6.3121927329999998</v>
      </c>
      <c r="N97">
        <v>1.7488225360136496</v>
      </c>
      <c r="O97">
        <v>1.1649877308527381</v>
      </c>
      <c r="P97">
        <v>0</v>
      </c>
      <c r="Q97">
        <v>2.9136279858117544</v>
      </c>
      <c r="R97">
        <v>10.484742188481247</v>
      </c>
      <c r="S97">
        <v>1.9469985613112761</v>
      </c>
      <c r="T97">
        <v>35.261418909984975</v>
      </c>
      <c r="U97" s="2">
        <f t="shared" si="5"/>
        <v>5.8274382526781423</v>
      </c>
      <c r="W97">
        <v>37.149696708627694</v>
      </c>
      <c r="X97">
        <v>37.859020861037912</v>
      </c>
    </row>
    <row r="98" spans="1:24" x14ac:dyDescent="0.25">
      <c r="A98" s="3">
        <f>VLOOKUP(D98,WYT!$A$1:$B$84,2,FALSE)</f>
        <v>3</v>
      </c>
      <c r="B98">
        <v>2</v>
      </c>
      <c r="C98" s="2">
        <f t="shared" si="3"/>
        <v>1936</v>
      </c>
      <c r="D98">
        <v>1936</v>
      </c>
      <c r="E98">
        <v>0.42312598099999998</v>
      </c>
      <c r="F98">
        <v>1.1229718E-2</v>
      </c>
      <c r="G98">
        <v>0</v>
      </c>
      <c r="H98">
        <v>2.8802554580000002</v>
      </c>
      <c r="I98">
        <v>1.4077648389999999</v>
      </c>
      <c r="J98">
        <v>-1.3699384619999999</v>
      </c>
      <c r="K98">
        <v>47.018407879999998</v>
      </c>
      <c r="L98" s="2">
        <f t="shared" si="4"/>
        <v>3.3146111570000003</v>
      </c>
      <c r="N98">
        <v>3.4420878863046915E-3</v>
      </c>
      <c r="O98">
        <v>0</v>
      </c>
      <c r="P98">
        <v>0</v>
      </c>
      <c r="Q98">
        <v>2.8844591849840868</v>
      </c>
      <c r="R98">
        <v>1.3932173378704471</v>
      </c>
      <c r="S98">
        <v>-1.8835061012561511</v>
      </c>
      <c r="T98">
        <v>47.511187396538531</v>
      </c>
      <c r="U98" s="2">
        <f t="shared" si="5"/>
        <v>2.8879012728703914</v>
      </c>
      <c r="W98">
        <v>46.693862437481968</v>
      </c>
      <c r="X98">
        <v>47.207412375711577</v>
      </c>
    </row>
    <row r="99" spans="1:24" x14ac:dyDescent="0.25">
      <c r="A99" s="3">
        <f>VLOOKUP(D99,WYT!$A$1:$B$84,2,FALSE)</f>
        <v>4</v>
      </c>
      <c r="B99">
        <v>2</v>
      </c>
      <c r="C99" s="2">
        <f t="shared" si="3"/>
        <v>1937</v>
      </c>
      <c r="D99">
        <v>1937</v>
      </c>
      <c r="E99">
        <v>2.6931489329999998</v>
      </c>
      <c r="F99">
        <v>0.52486559600000005</v>
      </c>
      <c r="G99">
        <v>0</v>
      </c>
      <c r="H99">
        <v>2.932068997</v>
      </c>
      <c r="I99">
        <v>1.622956053</v>
      </c>
      <c r="J99">
        <v>1.525287294</v>
      </c>
      <c r="K99">
        <v>43.858563760000003</v>
      </c>
      <c r="L99" s="2">
        <f t="shared" si="4"/>
        <v>6.1500835259999995</v>
      </c>
      <c r="N99">
        <v>1.3321180808447219</v>
      </c>
      <c r="O99">
        <v>0.18532351798118785</v>
      </c>
      <c r="P99">
        <v>0</v>
      </c>
      <c r="Q99">
        <v>2.9459425140699245</v>
      </c>
      <c r="R99">
        <v>1.613896588389286</v>
      </c>
      <c r="S99">
        <v>-0.28446923615747194</v>
      </c>
      <c r="T99">
        <v>45.653462788555764</v>
      </c>
      <c r="U99" s="2">
        <f t="shared" si="5"/>
        <v>4.4633841128958345</v>
      </c>
      <c r="W99">
        <v>43.599506023731038</v>
      </c>
      <c r="X99">
        <v>45.392189999176722</v>
      </c>
    </row>
    <row r="100" spans="1:24" x14ac:dyDescent="0.25">
      <c r="A100" s="3">
        <f>VLOOKUP(D100,WYT!$A$1:$B$84,2,FALSE)</f>
        <v>1</v>
      </c>
      <c r="B100">
        <v>2</v>
      </c>
      <c r="C100" s="2">
        <f t="shared" si="3"/>
        <v>1938</v>
      </c>
      <c r="D100">
        <v>1938</v>
      </c>
      <c r="E100">
        <v>3.0676430000000001E-2</v>
      </c>
      <c r="F100">
        <v>4.45525E-4</v>
      </c>
      <c r="G100">
        <v>0</v>
      </c>
      <c r="H100">
        <v>2.9152865380000001</v>
      </c>
      <c r="I100">
        <v>0.25890380000000002</v>
      </c>
      <c r="J100">
        <v>-1.85786976</v>
      </c>
      <c r="K100">
        <v>48.585820570000003</v>
      </c>
      <c r="L100" s="2">
        <f t="shared" si="4"/>
        <v>2.9464084930000003</v>
      </c>
      <c r="N100">
        <v>0</v>
      </c>
      <c r="O100">
        <v>0</v>
      </c>
      <c r="P100">
        <v>0</v>
      </c>
      <c r="Q100">
        <v>2.9271971027919372</v>
      </c>
      <c r="R100">
        <v>0.25191924680120414</v>
      </c>
      <c r="S100">
        <v>-1.8921882295411994</v>
      </c>
      <c r="T100">
        <v>48.614929443873294</v>
      </c>
      <c r="U100" s="2">
        <f t="shared" si="5"/>
        <v>2.9271971027919372</v>
      </c>
      <c r="W100">
        <v>48.021909770419498</v>
      </c>
      <c r="X100">
        <v>48.021572283671169</v>
      </c>
    </row>
    <row r="101" spans="1:24" x14ac:dyDescent="0.25">
      <c r="A101" s="3">
        <f>VLOOKUP(D101,WYT!$A$1:$B$84,2,FALSE)</f>
        <v>3</v>
      </c>
      <c r="B101">
        <v>2</v>
      </c>
      <c r="C101" s="2">
        <f t="shared" si="3"/>
        <v>1939</v>
      </c>
      <c r="D101">
        <v>1939</v>
      </c>
      <c r="E101">
        <v>2.9911839750000002</v>
      </c>
      <c r="F101">
        <v>1.622665348</v>
      </c>
      <c r="G101">
        <v>0</v>
      </c>
      <c r="H101">
        <v>2.9478045659999998</v>
      </c>
      <c r="I101">
        <v>14.608607429999999</v>
      </c>
      <c r="J101">
        <v>4.3863685600000002</v>
      </c>
      <c r="K101">
        <v>29.23721506</v>
      </c>
      <c r="L101" s="2">
        <f t="shared" si="4"/>
        <v>7.5616538890000005</v>
      </c>
      <c r="N101">
        <v>1.4839500845115718</v>
      </c>
      <c r="O101">
        <v>0.97060767514335378</v>
      </c>
      <c r="P101">
        <v>0</v>
      </c>
      <c r="Q101">
        <v>2.9614121975977845</v>
      </c>
      <c r="R101">
        <v>12.553757270775247</v>
      </c>
      <c r="S101">
        <v>1.5818784540768029</v>
      </c>
      <c r="T101">
        <v>33.406219146494138</v>
      </c>
      <c r="U101" s="2">
        <f t="shared" si="5"/>
        <v>5.4159699572527096</v>
      </c>
      <c r="W101">
        <v>30.773157145934235</v>
      </c>
      <c r="X101">
        <v>35.728676214226311</v>
      </c>
    </row>
    <row r="102" spans="1:24" x14ac:dyDescent="0.25">
      <c r="A102" s="3">
        <f>VLOOKUP(D102,WYT!$A$1:$B$84,2,FALSE)</f>
        <v>2</v>
      </c>
      <c r="B102">
        <v>2</v>
      </c>
      <c r="C102" s="2">
        <f t="shared" si="3"/>
        <v>1940</v>
      </c>
      <c r="D102">
        <v>1940</v>
      </c>
      <c r="E102">
        <v>0.33819786299999999</v>
      </c>
      <c r="F102">
        <v>0.15173879500000001</v>
      </c>
      <c r="G102">
        <v>0</v>
      </c>
      <c r="H102">
        <v>2.8557337010000001</v>
      </c>
      <c r="I102">
        <v>0.69225410899999995</v>
      </c>
      <c r="J102">
        <v>-1.358404068</v>
      </c>
      <c r="K102">
        <v>47.735250489999999</v>
      </c>
      <c r="L102" s="2">
        <f t="shared" si="4"/>
        <v>3.3456703590000001</v>
      </c>
      <c r="N102">
        <v>0.38331523704251225</v>
      </c>
      <c r="O102">
        <v>2.2321756842562527E-3</v>
      </c>
      <c r="P102">
        <v>0</v>
      </c>
      <c r="Q102">
        <v>2.8676442684942987</v>
      </c>
      <c r="R102">
        <v>0.68346313079144472</v>
      </c>
      <c r="S102">
        <v>-1.4537370323082033</v>
      </c>
      <c r="T102">
        <v>47.846966964041009</v>
      </c>
      <c r="U102" s="2">
        <f t="shared" si="5"/>
        <v>3.2531916812210673</v>
      </c>
      <c r="W102">
        <v>47.311214072551145</v>
      </c>
      <c r="X102">
        <v>47.381812776689067</v>
      </c>
    </row>
    <row r="103" spans="1:24" x14ac:dyDescent="0.25">
      <c r="A103" s="3">
        <f>VLOOKUP(D103,WYT!$A$1:$B$84,2,FALSE)</f>
        <v>1</v>
      </c>
      <c r="B103">
        <v>2</v>
      </c>
      <c r="C103" s="2">
        <f t="shared" si="3"/>
        <v>1941</v>
      </c>
      <c r="D103">
        <v>1941</v>
      </c>
      <c r="E103">
        <v>1.2508373530000001</v>
      </c>
      <c r="F103">
        <v>0.33261407900000001</v>
      </c>
      <c r="G103">
        <v>0</v>
      </c>
      <c r="H103">
        <v>2.897770999</v>
      </c>
      <c r="I103">
        <v>1.444748106</v>
      </c>
      <c r="J103">
        <v>-0.29670476200000001</v>
      </c>
      <c r="K103">
        <v>45.860784850000002</v>
      </c>
      <c r="L103" s="2">
        <f t="shared" si="4"/>
        <v>4.481222431</v>
      </c>
      <c r="N103">
        <v>3.8347874965450598E-2</v>
      </c>
      <c r="O103">
        <v>0.22724047883442247</v>
      </c>
      <c r="P103">
        <v>0</v>
      </c>
      <c r="Q103">
        <v>2.9229933769581447</v>
      </c>
      <c r="R103">
        <v>1.4222450611742667</v>
      </c>
      <c r="S103">
        <v>-1.6201621266670756</v>
      </c>
      <c r="T103">
        <v>47.203141484187235</v>
      </c>
      <c r="U103" s="2">
        <f t="shared" si="5"/>
        <v>3.1885817307580178</v>
      </c>
      <c r="W103">
        <v>45.422841023296911</v>
      </c>
      <c r="X103">
        <v>46.748759428038419</v>
      </c>
    </row>
    <row r="104" spans="1:24" x14ac:dyDescent="0.25">
      <c r="A104" s="3">
        <f>VLOOKUP(D104,WYT!$A$1:$B$84,2,FALSE)</f>
        <v>1</v>
      </c>
      <c r="B104">
        <v>2</v>
      </c>
      <c r="C104" s="2">
        <f t="shared" si="3"/>
        <v>1942</v>
      </c>
      <c r="D104">
        <v>1942</v>
      </c>
      <c r="E104">
        <v>0.51287103199999995</v>
      </c>
      <c r="F104">
        <v>0.22134859600000001</v>
      </c>
      <c r="G104">
        <v>0</v>
      </c>
      <c r="H104">
        <v>2.8823573219999998</v>
      </c>
      <c r="I104">
        <v>3.2262132459999999</v>
      </c>
      <c r="J104">
        <v>-1.100727107</v>
      </c>
      <c r="K104">
        <v>44.909728549999997</v>
      </c>
      <c r="L104" s="2">
        <f t="shared" si="4"/>
        <v>3.6165769499999998</v>
      </c>
      <c r="N104">
        <v>4.6759354069028187E-3</v>
      </c>
      <c r="O104">
        <v>6.6152423474725615E-3</v>
      </c>
      <c r="P104">
        <v>0</v>
      </c>
      <c r="Q104">
        <v>2.8984716200376979</v>
      </c>
      <c r="R104">
        <v>3.2680491535555749</v>
      </c>
      <c r="S104">
        <v>-1.8645994742190344</v>
      </c>
      <c r="T104">
        <v>45.609750340619307</v>
      </c>
      <c r="U104" s="2">
        <f t="shared" si="5"/>
        <v>2.909762797792073</v>
      </c>
      <c r="W104">
        <v>44.751219979262771</v>
      </c>
      <c r="X104">
        <v>45.414246639603832</v>
      </c>
    </row>
    <row r="105" spans="1:24" x14ac:dyDescent="0.25">
      <c r="A105" s="3">
        <f>VLOOKUP(D105,WYT!$A$1:$B$84,2,FALSE)</f>
        <v>1</v>
      </c>
      <c r="B105">
        <v>2</v>
      </c>
      <c r="C105" s="2">
        <f t="shared" si="3"/>
        <v>1943</v>
      </c>
      <c r="D105">
        <v>1943</v>
      </c>
      <c r="E105">
        <v>0.504474278</v>
      </c>
      <c r="F105">
        <v>0.173760585</v>
      </c>
      <c r="G105">
        <v>0</v>
      </c>
      <c r="H105">
        <v>2.8613386740000002</v>
      </c>
      <c r="I105">
        <v>4.0821587499999996</v>
      </c>
      <c r="J105">
        <v>-1.147477289</v>
      </c>
      <c r="K105">
        <v>44.073210520000003</v>
      </c>
      <c r="L105" s="2">
        <f t="shared" si="4"/>
        <v>3.5395735370000003</v>
      </c>
      <c r="N105">
        <v>3.5206514951832872E-3</v>
      </c>
      <c r="O105">
        <v>4.4766089106185944E-3</v>
      </c>
      <c r="P105">
        <v>0</v>
      </c>
      <c r="Q105">
        <v>2.8767523469024812</v>
      </c>
      <c r="R105">
        <v>4.0411987257908839</v>
      </c>
      <c r="S105">
        <v>-1.8797653693734511</v>
      </c>
      <c r="T105">
        <v>44.796761756395178</v>
      </c>
      <c r="U105" s="2">
        <f t="shared" si="5"/>
        <v>2.884749607308283</v>
      </c>
      <c r="W105">
        <v>43.67088310546778</v>
      </c>
      <c r="X105">
        <v>44.404736799601991</v>
      </c>
    </row>
    <row r="106" spans="1:24" x14ac:dyDescent="0.25">
      <c r="A106" s="3">
        <f>VLOOKUP(D106,WYT!$A$1:$B$84,2,FALSE)</f>
        <v>4</v>
      </c>
      <c r="B106">
        <v>2</v>
      </c>
      <c r="C106" s="2">
        <f t="shared" si="3"/>
        <v>1944</v>
      </c>
      <c r="D106">
        <v>1944</v>
      </c>
      <c r="E106">
        <v>1.2182788609999999</v>
      </c>
      <c r="F106">
        <v>0.68510132400000001</v>
      </c>
      <c r="G106">
        <v>0</v>
      </c>
      <c r="H106">
        <v>2.871883483</v>
      </c>
      <c r="I106">
        <v>6.4368295169999996</v>
      </c>
      <c r="J106">
        <v>0.53386446099999996</v>
      </c>
      <c r="K106">
        <v>40.508939730000002</v>
      </c>
      <c r="L106" s="2">
        <f t="shared" si="4"/>
        <v>4.775263668</v>
      </c>
      <c r="N106">
        <v>0.79031901372710245</v>
      </c>
      <c r="O106">
        <v>0.56451164083297889</v>
      </c>
      <c r="P106">
        <v>0</v>
      </c>
      <c r="Q106">
        <v>2.8700269860700094</v>
      </c>
      <c r="R106">
        <v>6.4662068142351838</v>
      </c>
      <c r="S106">
        <v>-0.17981891829216376</v>
      </c>
      <c r="T106">
        <v>41.041739717481676</v>
      </c>
      <c r="U106" s="2">
        <f t="shared" si="5"/>
        <v>4.2248576406300913</v>
      </c>
      <c r="W106">
        <v>41.656046358289053</v>
      </c>
      <c r="X106">
        <v>42.763448233578742</v>
      </c>
    </row>
    <row r="107" spans="1:24" x14ac:dyDescent="0.25">
      <c r="A107" s="3">
        <f>VLOOKUP(D107,WYT!$A$1:$B$84,2,FALSE)</f>
        <v>3</v>
      </c>
      <c r="B107">
        <v>2</v>
      </c>
      <c r="C107" s="2">
        <f t="shared" si="3"/>
        <v>1945</v>
      </c>
      <c r="D107">
        <v>1945</v>
      </c>
      <c r="E107">
        <v>1.77128207</v>
      </c>
      <c r="F107">
        <v>0.66512566299999998</v>
      </c>
      <c r="G107">
        <v>0</v>
      </c>
      <c r="H107">
        <v>2.9369378629999998</v>
      </c>
      <c r="I107">
        <v>3.184324647</v>
      </c>
      <c r="J107">
        <v>0.783640683</v>
      </c>
      <c r="K107">
        <v>43.083911319999999</v>
      </c>
      <c r="L107" s="2">
        <f t="shared" si="4"/>
        <v>5.3733455960000001</v>
      </c>
      <c r="N107">
        <v>1.292276096045226</v>
      </c>
      <c r="O107">
        <v>3.1733583643153368E-3</v>
      </c>
      <c r="P107">
        <v>0</v>
      </c>
      <c r="Q107">
        <v>2.9628608650139538</v>
      </c>
      <c r="R107">
        <v>3.0864313732668887</v>
      </c>
      <c r="S107">
        <v>-0.4333090972983436</v>
      </c>
      <c r="T107">
        <v>44.321808951544838</v>
      </c>
      <c r="U107" s="2">
        <f t="shared" si="5"/>
        <v>4.2583103194234955</v>
      </c>
      <c r="W107">
        <v>43.08520365410893</v>
      </c>
      <c r="X107">
        <v>44.225265509750052</v>
      </c>
    </row>
    <row r="108" spans="1:24" x14ac:dyDescent="0.25">
      <c r="A108" s="3">
        <f>VLOOKUP(D108,WYT!$A$1:$B$84,2,FALSE)</f>
        <v>2</v>
      </c>
      <c r="B108">
        <v>2</v>
      </c>
      <c r="C108" s="2">
        <f t="shared" si="3"/>
        <v>1946</v>
      </c>
      <c r="D108">
        <v>1946</v>
      </c>
      <c r="E108">
        <v>2.4768942030000001</v>
      </c>
      <c r="F108">
        <v>0.912026318</v>
      </c>
      <c r="G108">
        <v>0</v>
      </c>
      <c r="H108">
        <v>2.922121379</v>
      </c>
      <c r="I108">
        <v>8.6181739660000005</v>
      </c>
      <c r="J108">
        <v>2.0920424290000001</v>
      </c>
      <c r="K108">
        <v>36.518987330000002</v>
      </c>
      <c r="L108" s="2">
        <f t="shared" si="4"/>
        <v>6.3110419000000002</v>
      </c>
      <c r="N108">
        <v>2.3598068425667904E-2</v>
      </c>
      <c r="O108" s="1">
        <v>0</v>
      </c>
      <c r="P108">
        <v>0</v>
      </c>
      <c r="Q108">
        <v>3.009317824138158</v>
      </c>
      <c r="R108">
        <v>7.0762270556807012</v>
      </c>
      <c r="S108">
        <v>-1.7209535769210387</v>
      </c>
      <c r="T108">
        <v>41.372097440201721</v>
      </c>
      <c r="U108" s="2">
        <f t="shared" si="5"/>
        <v>3.032915892563826</v>
      </c>
      <c r="W108">
        <v>39.093029871906374</v>
      </c>
      <c r="X108">
        <v>43.45767832723368</v>
      </c>
    </row>
    <row r="109" spans="1:24" x14ac:dyDescent="0.25">
      <c r="A109" s="3">
        <f>VLOOKUP(D109,WYT!$A$1:$B$84,2,FALSE)</f>
        <v>4</v>
      </c>
      <c r="B109">
        <v>2</v>
      </c>
      <c r="C109" s="2">
        <f t="shared" si="3"/>
        <v>1947</v>
      </c>
      <c r="D109">
        <v>1947</v>
      </c>
      <c r="E109">
        <v>2.2927917980000001</v>
      </c>
      <c r="F109">
        <v>1.243358639</v>
      </c>
      <c r="G109">
        <v>0</v>
      </c>
      <c r="H109">
        <v>2.9481713539999999</v>
      </c>
      <c r="I109">
        <v>8.6608679730000002</v>
      </c>
      <c r="J109">
        <v>2.7934825050000001</v>
      </c>
      <c r="K109">
        <v>36.623929220000001</v>
      </c>
      <c r="L109" s="2">
        <f t="shared" si="4"/>
        <v>6.4843217909999993</v>
      </c>
      <c r="N109">
        <v>1.4960143953448566</v>
      </c>
      <c r="O109">
        <v>1.064209158406159</v>
      </c>
      <c r="P109">
        <v>0</v>
      </c>
      <c r="Q109">
        <v>2.9301385835182523</v>
      </c>
      <c r="R109">
        <v>8.2343121739240974</v>
      </c>
      <c r="S109">
        <v>1.5359008050941247</v>
      </c>
      <c r="T109">
        <v>38.070040012059927</v>
      </c>
      <c r="U109" s="2">
        <f t="shared" si="5"/>
        <v>5.4903621372692673</v>
      </c>
      <c r="W109">
        <v>35.561430639647547</v>
      </c>
      <c r="X109">
        <v>37.455040150188744</v>
      </c>
    </row>
    <row r="110" spans="1:24" x14ac:dyDescent="0.25">
      <c r="A110" s="3">
        <f>VLOOKUP(D110,WYT!$A$1:$B$84,2,FALSE)</f>
        <v>3</v>
      </c>
      <c r="B110">
        <v>2</v>
      </c>
      <c r="C110" s="2">
        <f t="shared" si="3"/>
        <v>1948</v>
      </c>
      <c r="D110">
        <v>1948</v>
      </c>
      <c r="E110">
        <v>0.43321773899999999</v>
      </c>
      <c r="F110">
        <v>0.24876683899999999</v>
      </c>
      <c r="G110">
        <v>0</v>
      </c>
      <c r="H110">
        <v>2.8074262939999999</v>
      </c>
      <c r="I110">
        <v>12.30690543</v>
      </c>
      <c r="J110">
        <v>-0.21848514799999999</v>
      </c>
      <c r="K110">
        <v>35.719019410000001</v>
      </c>
      <c r="L110" s="2">
        <f t="shared" si="4"/>
        <v>3.4894108719999997</v>
      </c>
      <c r="N110">
        <v>0.21785167391255639</v>
      </c>
      <c r="O110">
        <v>0.19480959987785548</v>
      </c>
      <c r="P110">
        <v>0</v>
      </c>
      <c r="Q110">
        <v>2.8092827897392545</v>
      </c>
      <c r="R110">
        <v>12.318129222777237</v>
      </c>
      <c r="S110">
        <v>-0.77742631895249259</v>
      </c>
      <c r="T110">
        <v>35.968190199215151</v>
      </c>
      <c r="U110" s="2">
        <f t="shared" si="5"/>
        <v>3.2219440635296666</v>
      </c>
      <c r="W110">
        <v>36.52940182689062</v>
      </c>
      <c r="X110">
        <v>36.953888027763341</v>
      </c>
    </row>
    <row r="111" spans="1:24" x14ac:dyDescent="0.25">
      <c r="A111" s="3">
        <f>VLOOKUP(D111,WYT!$A$1:$B$84,2,FALSE)</f>
        <v>4</v>
      </c>
      <c r="B111">
        <v>2</v>
      </c>
      <c r="C111" s="2">
        <f t="shared" si="3"/>
        <v>1949</v>
      </c>
      <c r="D111">
        <v>1949</v>
      </c>
      <c r="E111">
        <v>2.6700451940000001</v>
      </c>
      <c r="F111">
        <v>1.5500211610000001</v>
      </c>
      <c r="G111">
        <v>0</v>
      </c>
      <c r="H111">
        <v>2.9205812240000002</v>
      </c>
      <c r="I111">
        <v>6.9521118700000004</v>
      </c>
      <c r="J111">
        <v>3.5809485859999999</v>
      </c>
      <c r="K111">
        <v>37.666440880000003</v>
      </c>
      <c r="L111" s="2">
        <f t="shared" si="4"/>
        <v>7.1406475790000004</v>
      </c>
      <c r="N111">
        <v>1.5144137094680776</v>
      </c>
      <c r="O111">
        <v>0.98720385152020118</v>
      </c>
      <c r="P111">
        <v>0</v>
      </c>
      <c r="Q111">
        <v>2.9376415117313517</v>
      </c>
      <c r="R111">
        <v>6.303124665461227</v>
      </c>
      <c r="S111">
        <v>1.4604992595818926</v>
      </c>
      <c r="T111">
        <v>39.923184767787269</v>
      </c>
      <c r="U111" s="2">
        <f t="shared" si="5"/>
        <v>5.439259072719631</v>
      </c>
      <c r="W111">
        <v>34.632130858063</v>
      </c>
      <c r="X111">
        <v>37.066021714467738</v>
      </c>
    </row>
    <row r="112" spans="1:24" x14ac:dyDescent="0.25">
      <c r="A112" s="3">
        <f>VLOOKUP(D112,WYT!$A$1:$B$84,2,FALSE)</f>
        <v>4</v>
      </c>
      <c r="B112">
        <v>2</v>
      </c>
      <c r="C112" s="2">
        <f t="shared" si="3"/>
        <v>1950</v>
      </c>
      <c r="D112">
        <v>1950</v>
      </c>
      <c r="E112">
        <v>1.7944878310000001</v>
      </c>
      <c r="F112">
        <v>1.045568482</v>
      </c>
      <c r="G112">
        <v>0</v>
      </c>
      <c r="H112">
        <v>2.9313713990000001</v>
      </c>
      <c r="I112">
        <v>4.9037847809999997</v>
      </c>
      <c r="J112">
        <v>1.4269346119999999</v>
      </c>
      <c r="K112">
        <v>40.832055359999998</v>
      </c>
      <c r="L112" s="2">
        <f t="shared" si="4"/>
        <v>5.7714277119999995</v>
      </c>
      <c r="N112">
        <v>1.452078878474375</v>
      </c>
      <c r="O112">
        <v>0.98880156750630743</v>
      </c>
      <c r="P112">
        <v>0</v>
      </c>
      <c r="Q112">
        <v>2.9509738383946065</v>
      </c>
      <c r="R112">
        <v>5.6264873289970518</v>
      </c>
      <c r="S112">
        <v>1.4137319648911724</v>
      </c>
      <c r="T112">
        <v>40.66525936792732</v>
      </c>
      <c r="U112" s="2">
        <f t="shared" si="5"/>
        <v>5.391854284375289</v>
      </c>
      <c r="W112">
        <v>41.24078133273494</v>
      </c>
      <c r="X112">
        <v>41.238944622208244</v>
      </c>
    </row>
    <row r="113" spans="1:24" x14ac:dyDescent="0.25">
      <c r="A113" s="3">
        <f>VLOOKUP(D113,WYT!$A$1:$B$84,2,FALSE)</f>
        <v>2</v>
      </c>
      <c r="B113">
        <v>2</v>
      </c>
      <c r="C113" s="2">
        <f t="shared" si="3"/>
        <v>1951</v>
      </c>
      <c r="D113">
        <v>1951</v>
      </c>
      <c r="E113">
        <v>0.70169071699999996</v>
      </c>
      <c r="F113">
        <v>1.4752177E-2</v>
      </c>
      <c r="G113">
        <v>0</v>
      </c>
      <c r="H113">
        <v>2.9109438949999999</v>
      </c>
      <c r="I113">
        <v>4.2112217740000002</v>
      </c>
      <c r="J113">
        <v>-1.0610716099999999</v>
      </c>
      <c r="K113">
        <v>43.801700369999999</v>
      </c>
      <c r="L113" s="2">
        <f t="shared" si="4"/>
        <v>3.627386789</v>
      </c>
      <c r="N113" s="1">
        <v>0</v>
      </c>
      <c r="O113">
        <v>3.3906423476414736E-7</v>
      </c>
      <c r="P113">
        <v>0</v>
      </c>
      <c r="Q113">
        <v>2.9130457605095277</v>
      </c>
      <c r="R113">
        <v>4.1206896284382371</v>
      </c>
      <c r="S113">
        <v>-1.8812650736471777</v>
      </c>
      <c r="T113">
        <v>44.669653904400526</v>
      </c>
      <c r="U113" s="2">
        <f t="shared" si="5"/>
        <v>2.9130460995737626</v>
      </c>
      <c r="W113">
        <v>43.549660396598121</v>
      </c>
      <c r="X113">
        <v>44.353400364268239</v>
      </c>
    </row>
    <row r="114" spans="1:24" x14ac:dyDescent="0.25">
      <c r="A114" s="3">
        <f>VLOOKUP(D114,WYT!$A$1:$B$84,2,FALSE)</f>
        <v>1</v>
      </c>
      <c r="B114">
        <v>2</v>
      </c>
      <c r="C114" s="2">
        <f t="shared" si="3"/>
        <v>1952</v>
      </c>
      <c r="D114">
        <v>1952</v>
      </c>
      <c r="E114">
        <v>1.175198752</v>
      </c>
      <c r="F114">
        <v>0.66746813100000002</v>
      </c>
      <c r="G114">
        <v>0</v>
      </c>
      <c r="H114">
        <v>2.8865610529999999</v>
      </c>
      <c r="I114">
        <v>4.0639515270000004</v>
      </c>
      <c r="J114">
        <v>-6.4296300000000004E-3</v>
      </c>
      <c r="K114">
        <v>42.980513639999998</v>
      </c>
      <c r="L114" s="2">
        <f t="shared" si="4"/>
        <v>4.729227936</v>
      </c>
      <c r="N114">
        <v>0.12337763121078485</v>
      </c>
      <c r="O114">
        <v>0</v>
      </c>
      <c r="P114">
        <v>0</v>
      </c>
      <c r="Q114">
        <v>2.8921660220739906</v>
      </c>
      <c r="R114">
        <v>4.0994053025699104</v>
      </c>
      <c r="S114">
        <v>-1.7489908724959247</v>
      </c>
      <c r="T114">
        <v>44.684561444270926</v>
      </c>
      <c r="U114" s="2">
        <f t="shared" si="5"/>
        <v>3.0155436532847757</v>
      </c>
      <c r="W114">
        <v>42.651226576161861</v>
      </c>
      <c r="X114">
        <v>44.30552643874492</v>
      </c>
    </row>
    <row r="115" spans="1:24" x14ac:dyDescent="0.25">
      <c r="A115" s="3">
        <f>VLOOKUP(D115,WYT!$A$1:$B$84,2,FALSE)</f>
        <v>1</v>
      </c>
      <c r="B115">
        <v>2</v>
      </c>
      <c r="C115" s="2">
        <f t="shared" si="3"/>
        <v>1953</v>
      </c>
      <c r="D115">
        <v>1953</v>
      </c>
      <c r="E115">
        <v>1.3677212400000001</v>
      </c>
      <c r="F115">
        <v>0.77224141300000004</v>
      </c>
      <c r="G115">
        <v>0</v>
      </c>
      <c r="H115">
        <v>2.8798002029999998</v>
      </c>
      <c r="I115">
        <v>6.4588637740000001</v>
      </c>
      <c r="J115">
        <v>0.57218740499999998</v>
      </c>
      <c r="K115">
        <v>39.942728969999997</v>
      </c>
      <c r="L115" s="2">
        <f t="shared" si="4"/>
        <v>5.0197628559999998</v>
      </c>
      <c r="N115">
        <v>1.9779655563521112E-2</v>
      </c>
      <c r="O115">
        <v>6.4956026630995575E-3</v>
      </c>
      <c r="P115">
        <v>0</v>
      </c>
      <c r="Q115">
        <v>2.9316816868079072</v>
      </c>
      <c r="R115">
        <v>6.1286884252889946</v>
      </c>
      <c r="S115">
        <v>-1.7528285088998843</v>
      </c>
      <c r="T115">
        <v>42.342436398360583</v>
      </c>
      <c r="U115" s="2">
        <f t="shared" si="5"/>
        <v>2.9579569450345278</v>
      </c>
      <c r="W115">
        <v>41.219740645539225</v>
      </c>
      <c r="X115">
        <v>43.579014838565428</v>
      </c>
    </row>
    <row r="116" spans="1:24" x14ac:dyDescent="0.25">
      <c r="A116" s="3">
        <f>VLOOKUP(D116,WYT!$A$1:$B$84,2,FALSE)</f>
        <v>2</v>
      </c>
      <c r="B116">
        <v>2</v>
      </c>
      <c r="C116" s="2">
        <f t="shared" si="3"/>
        <v>1954</v>
      </c>
      <c r="D116">
        <v>1954</v>
      </c>
      <c r="E116">
        <v>1.9696965900000001</v>
      </c>
      <c r="F116">
        <v>1.1657862299999999</v>
      </c>
      <c r="G116">
        <v>0</v>
      </c>
      <c r="H116">
        <v>2.9092498579999999</v>
      </c>
      <c r="I116">
        <v>4.3380260379999998</v>
      </c>
      <c r="J116">
        <v>1.630890299</v>
      </c>
      <c r="K116">
        <v>41.2146276</v>
      </c>
      <c r="L116" s="2">
        <f t="shared" si="4"/>
        <v>6.0447326779999999</v>
      </c>
      <c r="N116">
        <v>2.2058223204485263</v>
      </c>
      <c r="O116">
        <v>7.5786957353783768E-2</v>
      </c>
      <c r="P116">
        <v>0</v>
      </c>
      <c r="Q116">
        <v>2.8934668633292797</v>
      </c>
      <c r="R116">
        <v>4.8517741116457866</v>
      </c>
      <c r="S116">
        <v>1.059950383295575</v>
      </c>
      <c r="T116">
        <v>41.811161476718674</v>
      </c>
      <c r="U116" s="2">
        <f t="shared" si="5"/>
        <v>5.1750761411315898</v>
      </c>
      <c r="W116">
        <v>41.1451959889609</v>
      </c>
      <c r="X116">
        <v>41.766997904758213</v>
      </c>
    </row>
    <row r="117" spans="1:24" x14ac:dyDescent="0.25">
      <c r="A117" s="3">
        <f>VLOOKUP(D117,WYT!$A$1:$B$84,2,FALSE)</f>
        <v>4</v>
      </c>
      <c r="B117">
        <v>2</v>
      </c>
      <c r="C117" s="2">
        <f t="shared" si="3"/>
        <v>1955</v>
      </c>
      <c r="D117">
        <v>1955</v>
      </c>
      <c r="E117">
        <v>2.2691688289999998</v>
      </c>
      <c r="F117">
        <v>1.406406305</v>
      </c>
      <c r="G117">
        <v>0</v>
      </c>
      <c r="H117">
        <v>2.8974221999999998</v>
      </c>
      <c r="I117">
        <v>16.17391709</v>
      </c>
      <c r="J117">
        <v>3.4904487550000001</v>
      </c>
      <c r="K117">
        <v>28.78986858</v>
      </c>
      <c r="L117" s="2">
        <f t="shared" si="4"/>
        <v>6.5729973340000001</v>
      </c>
      <c r="N117">
        <v>1.2722967524232902</v>
      </c>
      <c r="O117">
        <v>1.0577537550956764</v>
      </c>
      <c r="P117">
        <v>0</v>
      </c>
      <c r="Q117">
        <v>2.8998049176885972</v>
      </c>
      <c r="R117">
        <v>15.690376267829151</v>
      </c>
      <c r="S117">
        <v>1.7494478038417012</v>
      </c>
      <c r="T117">
        <v>30.661854853700145</v>
      </c>
      <c r="U117" s="2">
        <f t="shared" si="5"/>
        <v>5.229855425207564</v>
      </c>
      <c r="W117">
        <v>31.943989493243681</v>
      </c>
      <c r="X117">
        <v>33.949621238433124</v>
      </c>
    </row>
    <row r="118" spans="1:24" x14ac:dyDescent="0.25">
      <c r="A118" s="3">
        <f>VLOOKUP(D118,WYT!$A$1:$B$84,2,FALSE)</f>
        <v>1</v>
      </c>
      <c r="B118">
        <v>2</v>
      </c>
      <c r="C118" s="2">
        <f t="shared" si="3"/>
        <v>1956</v>
      </c>
      <c r="D118">
        <v>1956</v>
      </c>
      <c r="E118">
        <v>0.123316394</v>
      </c>
      <c r="F118">
        <v>2.7220049999999999E-2</v>
      </c>
      <c r="G118">
        <v>0</v>
      </c>
      <c r="H118">
        <v>2.8655424030000001</v>
      </c>
      <c r="I118">
        <v>3.9012806900000001</v>
      </c>
      <c r="J118">
        <v>-1.71389397</v>
      </c>
      <c r="K118">
        <v>44.662180739999997</v>
      </c>
      <c r="L118" s="2">
        <f t="shared" si="4"/>
        <v>3.0160788470000002</v>
      </c>
      <c r="N118">
        <v>1.5696222045604108E-4</v>
      </c>
      <c r="O118">
        <v>2.3018369651331804E-4</v>
      </c>
      <c r="P118">
        <v>0</v>
      </c>
      <c r="Q118">
        <v>2.8774529725987108</v>
      </c>
      <c r="R118">
        <v>3.8745234134583235</v>
      </c>
      <c r="S118">
        <v>-1.8905784268508778</v>
      </c>
      <c r="T118">
        <v>44.814210396960526</v>
      </c>
      <c r="U118" s="2">
        <f t="shared" si="5"/>
        <v>2.8778401185156803</v>
      </c>
      <c r="W118">
        <v>44.286374019426681</v>
      </c>
      <c r="X118">
        <v>44.414136355463413</v>
      </c>
    </row>
    <row r="119" spans="1:24" x14ac:dyDescent="0.25">
      <c r="A119" s="3">
        <f>VLOOKUP(D119,WYT!$A$1:$B$84,2,FALSE)</f>
        <v>2</v>
      </c>
      <c r="B119">
        <v>2</v>
      </c>
      <c r="C119" s="2">
        <f t="shared" si="3"/>
        <v>1957</v>
      </c>
      <c r="D119">
        <v>1957</v>
      </c>
      <c r="E119">
        <v>0.68417079999999997</v>
      </c>
      <c r="F119">
        <v>0.28653318100000003</v>
      </c>
      <c r="G119">
        <v>0</v>
      </c>
      <c r="H119">
        <v>2.9391816660000001</v>
      </c>
      <c r="I119">
        <v>5.5460484829999999</v>
      </c>
      <c r="J119">
        <v>-0.51936115599999999</v>
      </c>
      <c r="K119">
        <v>42.167950670000003</v>
      </c>
      <c r="L119" s="2">
        <f t="shared" si="4"/>
        <v>3.9098856470000003</v>
      </c>
      <c r="N119">
        <v>0.29779099277298687</v>
      </c>
      <c r="O119">
        <v>0.11592879763062004</v>
      </c>
      <c r="P119">
        <v>0</v>
      </c>
      <c r="Q119">
        <v>2.947414726977208</v>
      </c>
      <c r="R119">
        <v>5.1850417062474001</v>
      </c>
      <c r="S119">
        <v>-1.0193222479015567</v>
      </c>
      <c r="T119">
        <v>43.171955699966439</v>
      </c>
      <c r="U119" s="2">
        <f t="shared" si="5"/>
        <v>3.3611345173808149</v>
      </c>
      <c r="W119">
        <v>40.132439685097992</v>
      </c>
      <c r="X119">
        <v>41.74074598470613</v>
      </c>
    </row>
    <row r="120" spans="1:24" x14ac:dyDescent="0.25">
      <c r="A120" s="3">
        <f>VLOOKUP(D120,WYT!$A$1:$B$84,2,FALSE)</f>
        <v>1</v>
      </c>
      <c r="B120">
        <v>2</v>
      </c>
      <c r="C120" s="2">
        <f t="shared" si="3"/>
        <v>1958</v>
      </c>
      <c r="D120">
        <v>1958</v>
      </c>
      <c r="E120">
        <v>0.69412283699999999</v>
      </c>
      <c r="F120">
        <v>0.37437716900000001</v>
      </c>
      <c r="G120">
        <v>0</v>
      </c>
      <c r="H120">
        <v>2.8739498609999998</v>
      </c>
      <c r="I120">
        <v>0.16448855700000001</v>
      </c>
      <c r="J120">
        <v>-0.77779016099999998</v>
      </c>
      <c r="K120">
        <v>47.648375620000003</v>
      </c>
      <c r="L120" s="2">
        <f t="shared" si="4"/>
        <v>3.9424498669999997</v>
      </c>
      <c r="N120">
        <v>0</v>
      </c>
      <c r="O120">
        <v>0</v>
      </c>
      <c r="P120">
        <v>0</v>
      </c>
      <c r="Q120">
        <v>2.9005734848077007</v>
      </c>
      <c r="R120">
        <v>0.14870018176856151</v>
      </c>
      <c r="S120">
        <v>-1.8881364230254976</v>
      </c>
      <c r="T120">
        <v>48.745474966243826</v>
      </c>
      <c r="U120" s="2">
        <f t="shared" si="5"/>
        <v>2.9005734848077007</v>
      </c>
      <c r="W120">
        <v>47.173888209446936</v>
      </c>
      <c r="X120">
        <v>48.266090330510885</v>
      </c>
    </row>
    <row r="121" spans="1:24" x14ac:dyDescent="0.25">
      <c r="A121" s="3">
        <f>VLOOKUP(D121,WYT!$A$1:$B$84,2,FALSE)</f>
        <v>3</v>
      </c>
      <c r="B121">
        <v>2</v>
      </c>
      <c r="C121" s="2">
        <f t="shared" si="3"/>
        <v>1959</v>
      </c>
      <c r="D121">
        <v>1959</v>
      </c>
      <c r="E121">
        <v>1.3588190680000001</v>
      </c>
      <c r="F121">
        <v>0.70753768500000003</v>
      </c>
      <c r="G121">
        <v>0</v>
      </c>
      <c r="H121">
        <v>2.8873326399999999</v>
      </c>
      <c r="I121">
        <v>4.4665964110000003</v>
      </c>
      <c r="J121">
        <v>0.55662443100000003</v>
      </c>
      <c r="K121">
        <v>42.222639940000001</v>
      </c>
      <c r="L121" s="2">
        <f t="shared" si="4"/>
        <v>4.9536893929999994</v>
      </c>
      <c r="N121">
        <v>1.0110371820626025</v>
      </c>
      <c r="O121">
        <v>0.6942601330662731</v>
      </c>
      <c r="P121">
        <v>0</v>
      </c>
      <c r="Q121">
        <v>2.878996152616935</v>
      </c>
      <c r="R121">
        <v>4.5573111708687248</v>
      </c>
      <c r="S121">
        <v>0.22931647691878015</v>
      </c>
      <c r="T121">
        <v>42.528772538180448</v>
      </c>
      <c r="U121" s="2">
        <f t="shared" si="5"/>
        <v>4.5842934677458107</v>
      </c>
      <c r="W121">
        <v>42.392407294446755</v>
      </c>
      <c r="X121">
        <v>42.931763515421679</v>
      </c>
    </row>
    <row r="122" spans="1:24" x14ac:dyDescent="0.25">
      <c r="A122" s="3">
        <f>VLOOKUP(D122,WYT!$A$1:$B$84,2,FALSE)</f>
        <v>4</v>
      </c>
      <c r="B122">
        <v>2</v>
      </c>
      <c r="C122" s="2">
        <f t="shared" si="3"/>
        <v>1960</v>
      </c>
      <c r="D122">
        <v>1960</v>
      </c>
      <c r="E122">
        <v>0.54172295500000001</v>
      </c>
      <c r="F122">
        <v>0.225344298</v>
      </c>
      <c r="G122">
        <v>0</v>
      </c>
      <c r="H122">
        <v>2.8771041720000001</v>
      </c>
      <c r="I122">
        <v>4.7943650350000002</v>
      </c>
      <c r="J122">
        <v>-0.90941765200000002</v>
      </c>
      <c r="K122">
        <v>43.313068199999996</v>
      </c>
      <c r="L122" s="2">
        <f t="shared" si="4"/>
        <v>3.6441714250000001</v>
      </c>
      <c r="N122">
        <v>0.3262264965382754</v>
      </c>
      <c r="O122">
        <v>0.20586403187557273</v>
      </c>
      <c r="P122">
        <v>0</v>
      </c>
      <c r="Q122">
        <v>2.885337230806007</v>
      </c>
      <c r="R122">
        <v>4.9986804025375422</v>
      </c>
      <c r="S122">
        <v>-1.083678699689844</v>
      </c>
      <c r="T122">
        <v>43.37066827994272</v>
      </c>
      <c r="U122" s="2">
        <f t="shared" si="5"/>
        <v>3.417427759219855</v>
      </c>
      <c r="W122">
        <v>43.066431070837972</v>
      </c>
      <c r="X122">
        <v>43.23544515258564</v>
      </c>
    </row>
    <row r="123" spans="1:24" x14ac:dyDescent="0.25">
      <c r="A123" s="3">
        <f>VLOOKUP(D123,WYT!$A$1:$B$84,2,FALSE)</f>
        <v>4</v>
      </c>
      <c r="B123">
        <v>2</v>
      </c>
      <c r="C123" s="2">
        <f t="shared" si="3"/>
        <v>1961</v>
      </c>
      <c r="D123">
        <v>1961</v>
      </c>
      <c r="E123">
        <v>0.53838364999999999</v>
      </c>
      <c r="F123">
        <v>0.22934586200000001</v>
      </c>
      <c r="G123">
        <v>0</v>
      </c>
      <c r="H123">
        <v>2.8626364880000001</v>
      </c>
      <c r="I123">
        <v>6.3671932040000003</v>
      </c>
      <c r="J123">
        <v>-0.70338393300000002</v>
      </c>
      <c r="K123">
        <v>41.525776880000002</v>
      </c>
      <c r="L123" s="2">
        <f t="shared" si="4"/>
        <v>3.6303660000000004</v>
      </c>
      <c r="N123">
        <v>0.61007796017444271</v>
      </c>
      <c r="O123">
        <v>0.22572775515917889</v>
      </c>
      <c r="P123">
        <v>0</v>
      </c>
      <c r="Q123">
        <v>2.8665948471967262</v>
      </c>
      <c r="R123">
        <v>6.7991576058366396</v>
      </c>
      <c r="S123">
        <v>-0.65043401934182588</v>
      </c>
      <c r="T123">
        <v>41.05384730140959</v>
      </c>
      <c r="U123" s="2">
        <f t="shared" si="5"/>
        <v>3.7024005625303475</v>
      </c>
      <c r="W123">
        <v>41.738173955343186</v>
      </c>
      <c r="X123">
        <v>41.374067234394381</v>
      </c>
    </row>
    <row r="124" spans="1:24" x14ac:dyDescent="0.25">
      <c r="A124" s="3">
        <f>VLOOKUP(D124,WYT!$A$1:$B$84,2,FALSE)</f>
        <v>3</v>
      </c>
      <c r="B124">
        <v>2</v>
      </c>
      <c r="C124" s="2">
        <f t="shared" si="3"/>
        <v>1962</v>
      </c>
      <c r="D124">
        <v>1962</v>
      </c>
      <c r="E124">
        <v>1.229824279</v>
      </c>
      <c r="F124">
        <v>0.69584180600000001</v>
      </c>
      <c r="G124">
        <v>0</v>
      </c>
      <c r="H124">
        <v>2.9300381010000001</v>
      </c>
      <c r="I124">
        <v>1.839123185</v>
      </c>
      <c r="J124">
        <v>0.29275404599999999</v>
      </c>
      <c r="K124">
        <v>44.961365690000001</v>
      </c>
      <c r="L124" s="2">
        <f t="shared" si="4"/>
        <v>4.8557041860000005</v>
      </c>
      <c r="N124">
        <v>1.2133337421995842</v>
      </c>
      <c r="O124">
        <v>0</v>
      </c>
      <c r="P124">
        <v>0</v>
      </c>
      <c r="Q124">
        <v>2.920193912221245</v>
      </c>
      <c r="R124">
        <v>1.8416231456717915</v>
      </c>
      <c r="S124">
        <v>-0.326729165871116</v>
      </c>
      <c r="T124">
        <v>45.689990460229808</v>
      </c>
      <c r="U124" s="2">
        <f t="shared" si="5"/>
        <v>4.1335276544208295</v>
      </c>
      <c r="W124">
        <v>44.449849953680776</v>
      </c>
      <c r="X124">
        <v>44.962223195139998</v>
      </c>
    </row>
    <row r="125" spans="1:24" x14ac:dyDescent="0.25">
      <c r="A125" s="3">
        <f>VLOOKUP(D125,WYT!$A$1:$B$84,2,FALSE)</f>
        <v>1</v>
      </c>
      <c r="B125">
        <v>2</v>
      </c>
      <c r="C125" s="2">
        <f t="shared" si="3"/>
        <v>1963</v>
      </c>
      <c r="D125">
        <v>1963</v>
      </c>
      <c r="E125">
        <v>0.34745594400000002</v>
      </c>
      <c r="F125">
        <v>0.17526639099999999</v>
      </c>
      <c r="G125">
        <v>0</v>
      </c>
      <c r="H125">
        <v>2.8912555210000002</v>
      </c>
      <c r="I125">
        <v>3.8997874530000001</v>
      </c>
      <c r="J125">
        <v>-1.25179719</v>
      </c>
      <c r="K125">
        <v>44.42704045</v>
      </c>
      <c r="L125" s="2">
        <f t="shared" si="4"/>
        <v>3.4139778560000003</v>
      </c>
      <c r="N125">
        <v>5.847461377580125E-5</v>
      </c>
      <c r="O125">
        <v>0</v>
      </c>
      <c r="P125">
        <v>0</v>
      </c>
      <c r="Q125">
        <v>2.8889082840666802</v>
      </c>
      <c r="R125">
        <v>3.8950578058830581</v>
      </c>
      <c r="S125">
        <v>-1.844630868362686</v>
      </c>
      <c r="T125">
        <v>44.998964647602875</v>
      </c>
      <c r="U125" s="2">
        <f t="shared" si="5"/>
        <v>2.8889667586804562</v>
      </c>
      <c r="W125">
        <v>44.303942017679262</v>
      </c>
      <c r="X125">
        <v>44.890108089088983</v>
      </c>
    </row>
    <row r="126" spans="1:24" x14ac:dyDescent="0.25">
      <c r="A126" s="3">
        <f>VLOOKUP(D126,WYT!$A$1:$B$84,2,FALSE)</f>
        <v>4</v>
      </c>
      <c r="B126">
        <v>2</v>
      </c>
      <c r="C126" s="2">
        <f t="shared" si="3"/>
        <v>1964</v>
      </c>
      <c r="D126">
        <v>1964</v>
      </c>
      <c r="E126">
        <v>2.3470783480000001</v>
      </c>
      <c r="F126">
        <v>1.606702131</v>
      </c>
      <c r="G126">
        <v>0</v>
      </c>
      <c r="H126">
        <v>2.9082478580000002</v>
      </c>
      <c r="I126">
        <v>13.357168720000001</v>
      </c>
      <c r="J126">
        <v>3.437080634</v>
      </c>
      <c r="K126">
        <v>31.18046245</v>
      </c>
      <c r="L126" s="2">
        <f t="shared" si="4"/>
        <v>6.8620283369999999</v>
      </c>
      <c r="N126">
        <v>1.3795821687216492</v>
      </c>
      <c r="O126">
        <v>1.0719123190681334</v>
      </c>
      <c r="P126">
        <v>0</v>
      </c>
      <c r="Q126">
        <v>2.92737453018337</v>
      </c>
      <c r="R126">
        <v>12.881925117342634</v>
      </c>
      <c r="S126">
        <v>1.5865094622938718</v>
      </c>
      <c r="T126">
        <v>33.124128889208464</v>
      </c>
      <c r="U126" s="2">
        <f t="shared" si="5"/>
        <v>5.3788690179731526</v>
      </c>
      <c r="W126">
        <v>34.626503483406722</v>
      </c>
      <c r="X126">
        <v>36.958571655727276</v>
      </c>
    </row>
    <row r="127" spans="1:24" x14ac:dyDescent="0.25">
      <c r="A127" s="3">
        <f>VLOOKUP(D127,WYT!$A$1:$B$84,2,FALSE)</f>
        <v>1</v>
      </c>
      <c r="B127">
        <v>2</v>
      </c>
      <c r="C127" s="2">
        <f t="shared" si="3"/>
        <v>1965</v>
      </c>
      <c r="D127">
        <v>1965</v>
      </c>
      <c r="E127">
        <v>0.79980611999999995</v>
      </c>
      <c r="F127">
        <v>0.33929464199999998</v>
      </c>
      <c r="G127">
        <v>0</v>
      </c>
      <c r="H127">
        <v>2.8809560780000001</v>
      </c>
      <c r="I127">
        <v>4.5253430449999996</v>
      </c>
      <c r="J127">
        <v>-0.64350746199999997</v>
      </c>
      <c r="K127">
        <v>42.839308029999998</v>
      </c>
      <c r="L127" s="2">
        <f t="shared" si="4"/>
        <v>4.0200568400000005</v>
      </c>
      <c r="N127">
        <v>1.4078328770495813E-5</v>
      </c>
      <c r="O127">
        <v>2.6249454544629604E-3</v>
      </c>
      <c r="P127">
        <v>0</v>
      </c>
      <c r="Q127">
        <v>2.9043219597078722</v>
      </c>
      <c r="R127">
        <v>4.6418727952846011</v>
      </c>
      <c r="S127">
        <v>-1.8540943748023702</v>
      </c>
      <c r="T127">
        <v>43.909417437323448</v>
      </c>
      <c r="U127" s="2">
        <f t="shared" si="5"/>
        <v>2.9069609834911057</v>
      </c>
      <c r="W127">
        <v>43.037312349812041</v>
      </c>
      <c r="X127">
        <v>44.133801066939334</v>
      </c>
    </row>
    <row r="128" spans="1:24" x14ac:dyDescent="0.25">
      <c r="A128" s="3">
        <f>VLOOKUP(D128,WYT!$A$1:$B$84,2,FALSE)</f>
        <v>3</v>
      </c>
      <c r="B128">
        <v>2</v>
      </c>
      <c r="C128" s="2">
        <f t="shared" si="3"/>
        <v>1966</v>
      </c>
      <c r="D128">
        <v>1966</v>
      </c>
      <c r="E128">
        <v>1.576771213</v>
      </c>
      <c r="F128">
        <v>0.85374900399999998</v>
      </c>
      <c r="G128">
        <v>0</v>
      </c>
      <c r="H128">
        <v>2.923348222</v>
      </c>
      <c r="I128">
        <v>6.289324208</v>
      </c>
      <c r="J128">
        <v>0.99032417399999995</v>
      </c>
      <c r="K128">
        <v>39.829117289999999</v>
      </c>
      <c r="L128" s="2">
        <f t="shared" si="4"/>
        <v>5.3538684389999993</v>
      </c>
      <c r="N128">
        <v>1.3023672802623927</v>
      </c>
      <c r="O128">
        <v>1.7233840999730739E-2</v>
      </c>
      <c r="P128">
        <v>0</v>
      </c>
      <c r="Q128">
        <v>2.8813788729303762</v>
      </c>
      <c r="R128">
        <v>5.9632667556355594</v>
      </c>
      <c r="S128">
        <v>-0.25770607851477106</v>
      </c>
      <c r="T128">
        <v>41.350481285005863</v>
      </c>
      <c r="U128" s="2">
        <f t="shared" si="5"/>
        <v>4.2009799941924992</v>
      </c>
      <c r="W128">
        <v>40.913241147741815</v>
      </c>
      <c r="X128">
        <v>42.503408087655792</v>
      </c>
    </row>
    <row r="129" spans="1:24" x14ac:dyDescent="0.25">
      <c r="A129" s="3">
        <f>VLOOKUP(D129,WYT!$A$1:$B$84,2,FALSE)</f>
        <v>1</v>
      </c>
      <c r="B129">
        <v>2</v>
      </c>
      <c r="C129" s="2">
        <f t="shared" si="3"/>
        <v>1967</v>
      </c>
      <c r="D129">
        <v>1967</v>
      </c>
      <c r="E129">
        <v>0.68226834999999997</v>
      </c>
      <c r="F129">
        <v>0.421002086</v>
      </c>
      <c r="G129">
        <v>0</v>
      </c>
      <c r="H129">
        <v>2.8753511029999999</v>
      </c>
      <c r="I129">
        <v>4.5441304389999999</v>
      </c>
      <c r="J129">
        <v>-0.66600275600000003</v>
      </c>
      <c r="K129">
        <v>43.218943670000002</v>
      </c>
      <c r="L129" s="2">
        <f t="shared" si="4"/>
        <v>3.9786215389999997</v>
      </c>
      <c r="N129">
        <v>1.5463255197222052E-2</v>
      </c>
      <c r="O129">
        <v>0</v>
      </c>
      <c r="P129">
        <v>0</v>
      </c>
      <c r="Q129">
        <v>2.881656700207452</v>
      </c>
      <c r="R129">
        <v>4.6249265712748171</v>
      </c>
      <c r="S129">
        <v>-1.7912680168982911</v>
      </c>
      <c r="T129">
        <v>44.263375997720942</v>
      </c>
      <c r="U129" s="2">
        <f t="shared" si="5"/>
        <v>2.897119955404674</v>
      </c>
      <c r="W129">
        <v>43.120592919459099</v>
      </c>
      <c r="X129">
        <v>44.205501421973317</v>
      </c>
    </row>
    <row r="130" spans="1:24" x14ac:dyDescent="0.25">
      <c r="A130" s="3">
        <f>VLOOKUP(D130,WYT!$A$1:$B$84,2,FALSE)</f>
        <v>3</v>
      </c>
      <c r="B130">
        <v>2</v>
      </c>
      <c r="C130" s="2">
        <f t="shared" si="3"/>
        <v>1968</v>
      </c>
      <c r="D130">
        <v>1968</v>
      </c>
      <c r="E130">
        <v>1.017573316</v>
      </c>
      <c r="F130">
        <v>0.55704591199999998</v>
      </c>
      <c r="G130">
        <v>0</v>
      </c>
      <c r="H130">
        <v>2.8920271120000001</v>
      </c>
      <c r="I130">
        <v>4.3536258249999999</v>
      </c>
      <c r="J130">
        <v>-4.5436015000000003E-2</v>
      </c>
      <c r="K130">
        <v>42.863383980000002</v>
      </c>
      <c r="L130" s="2">
        <f t="shared" si="4"/>
        <v>4.4666463400000005</v>
      </c>
      <c r="N130">
        <v>1.2079729615270316</v>
      </c>
      <c r="O130">
        <v>0.2156649533913097</v>
      </c>
      <c r="P130">
        <v>0</v>
      </c>
      <c r="Q130">
        <v>2.8885949726730775</v>
      </c>
      <c r="R130">
        <v>4.6670148638457123</v>
      </c>
      <c r="S130">
        <v>-0.20588809525702048</v>
      </c>
      <c r="T130">
        <v>42.80344712653951</v>
      </c>
      <c r="U130" s="2">
        <f t="shared" si="5"/>
        <v>4.3122328875914189</v>
      </c>
      <c r="W130">
        <v>42.651776768732894</v>
      </c>
      <c r="X130">
        <v>42.705311985923046</v>
      </c>
    </row>
    <row r="131" spans="1:24" x14ac:dyDescent="0.25">
      <c r="A131" s="3">
        <f>VLOOKUP(D131,WYT!$A$1:$B$84,2,FALSE)</f>
        <v>1</v>
      </c>
      <c r="B131">
        <v>2</v>
      </c>
      <c r="C131" s="2">
        <f t="shared" ref="C131:C194" si="6">IF(B131=1,D131-1,D131)</f>
        <v>1969</v>
      </c>
      <c r="D131">
        <v>1969</v>
      </c>
      <c r="E131">
        <v>1.344968E-3</v>
      </c>
      <c r="F131">
        <v>3.00184E-4</v>
      </c>
      <c r="G131">
        <v>0</v>
      </c>
      <c r="H131">
        <v>2.9257958629999998</v>
      </c>
      <c r="I131">
        <v>1.090817248</v>
      </c>
      <c r="J131">
        <v>-1.8906138260000001</v>
      </c>
      <c r="K131">
        <v>47.777141270000001</v>
      </c>
      <c r="L131" s="2">
        <f t="shared" ref="L131:L194" si="7">SUM(E131:H131)</f>
        <v>2.9274410149999999</v>
      </c>
      <c r="N131">
        <v>3.3380987851474285E-4</v>
      </c>
      <c r="O131">
        <v>0</v>
      </c>
      <c r="P131">
        <v>0</v>
      </c>
      <c r="Q131">
        <v>2.9124840541521007</v>
      </c>
      <c r="R131">
        <v>1.09104459481206</v>
      </c>
      <c r="S131">
        <v>-1.8926447978636816</v>
      </c>
      <c r="T131">
        <v>47.789551239103403</v>
      </c>
      <c r="U131" s="2">
        <f t="shared" ref="U131:U194" si="8">SUM(N131:Q131)</f>
        <v>2.9128178640306155</v>
      </c>
      <c r="W131">
        <v>47.328406729774869</v>
      </c>
      <c r="X131">
        <v>47.356279729845795</v>
      </c>
    </row>
    <row r="132" spans="1:24" x14ac:dyDescent="0.25">
      <c r="A132" s="3">
        <f>VLOOKUP(D132,WYT!$A$1:$B$84,2,FALSE)</f>
        <v>1</v>
      </c>
      <c r="B132">
        <v>2</v>
      </c>
      <c r="C132" s="2">
        <f t="shared" si="6"/>
        <v>1970</v>
      </c>
      <c r="D132">
        <v>1970</v>
      </c>
      <c r="E132">
        <v>0.32135367999999997</v>
      </c>
      <c r="F132">
        <v>0.113634005</v>
      </c>
      <c r="G132">
        <v>0</v>
      </c>
      <c r="H132">
        <v>2.8725486170000001</v>
      </c>
      <c r="I132">
        <v>4.0138419619999999</v>
      </c>
      <c r="J132">
        <v>-1.419771597</v>
      </c>
      <c r="K132">
        <v>44.344565660000001</v>
      </c>
      <c r="L132" s="2">
        <f t="shared" si="7"/>
        <v>3.3075363019999999</v>
      </c>
      <c r="N132">
        <v>3.7226758946774877E-4</v>
      </c>
      <c r="O132">
        <v>2.6911355960080215E-3</v>
      </c>
      <c r="P132">
        <v>0</v>
      </c>
      <c r="Q132">
        <v>2.8809560802528504</v>
      </c>
      <c r="R132">
        <v>3.9937374561611767</v>
      </c>
      <c r="S132">
        <v>-1.8814316258946282</v>
      </c>
      <c r="T132">
        <v>44.817478221052589</v>
      </c>
      <c r="U132" s="2">
        <f t="shared" si="8"/>
        <v>2.8840194834383261</v>
      </c>
      <c r="W132">
        <v>43.92997195789227</v>
      </c>
      <c r="X132">
        <v>44.385199175056925</v>
      </c>
    </row>
    <row r="133" spans="1:24" x14ac:dyDescent="0.25">
      <c r="A133" s="3">
        <f>VLOOKUP(D133,WYT!$A$1:$B$84,2,FALSE)</f>
        <v>1</v>
      </c>
      <c r="B133">
        <v>2</v>
      </c>
      <c r="C133" s="2">
        <f t="shared" si="6"/>
        <v>1971</v>
      </c>
      <c r="D133">
        <v>1971</v>
      </c>
      <c r="E133">
        <v>1.6198891280000001</v>
      </c>
      <c r="F133">
        <v>0.96491399499999997</v>
      </c>
      <c r="G133">
        <v>0</v>
      </c>
      <c r="H133">
        <v>2.9046028150000001</v>
      </c>
      <c r="I133">
        <v>5.8564568530000001</v>
      </c>
      <c r="J133">
        <v>1.1835778429999999</v>
      </c>
      <c r="K133">
        <v>40.148882290000003</v>
      </c>
      <c r="L133" s="2">
        <f t="shared" si="7"/>
        <v>5.489405938</v>
      </c>
      <c r="N133">
        <v>5.5987676985014547E-3</v>
      </c>
      <c r="O133">
        <v>4.3173376594607751E-4</v>
      </c>
      <c r="P133">
        <v>0</v>
      </c>
      <c r="Q133">
        <v>2.9188961005789698</v>
      </c>
      <c r="R133">
        <v>5.0505354814067207</v>
      </c>
      <c r="S133">
        <v>-1.7630535271125451</v>
      </c>
      <c r="T133">
        <v>43.502762412391789</v>
      </c>
      <c r="U133" s="2">
        <f t="shared" si="8"/>
        <v>2.9249266020434175</v>
      </c>
      <c r="W133">
        <v>41.000145104876665</v>
      </c>
      <c r="X133">
        <v>44.156347658383581</v>
      </c>
    </row>
    <row r="134" spans="1:24" x14ac:dyDescent="0.25">
      <c r="A134" s="3">
        <f>VLOOKUP(D134,WYT!$A$1:$B$84,2,FALSE)</f>
        <v>3</v>
      </c>
      <c r="B134">
        <v>2</v>
      </c>
      <c r="C134" s="2">
        <f t="shared" si="6"/>
        <v>1972</v>
      </c>
      <c r="D134">
        <v>1972</v>
      </c>
      <c r="E134">
        <v>0.69825051699999996</v>
      </c>
      <c r="F134">
        <v>0.29350857499999999</v>
      </c>
      <c r="G134">
        <v>0</v>
      </c>
      <c r="H134">
        <v>2.9325952150000001</v>
      </c>
      <c r="I134">
        <v>7.2191230329999998</v>
      </c>
      <c r="J134">
        <v>-0.354083653</v>
      </c>
      <c r="K134">
        <v>40.199600920000002</v>
      </c>
      <c r="L134" s="2">
        <f t="shared" si="7"/>
        <v>3.9243543069999998</v>
      </c>
      <c r="N134">
        <v>0.65854201276437718</v>
      </c>
      <c r="O134">
        <v>0.4155771687891206</v>
      </c>
      <c r="P134">
        <v>0</v>
      </c>
      <c r="Q134">
        <v>2.9169006876754868</v>
      </c>
      <c r="R134">
        <v>6.4374680758716663</v>
      </c>
      <c r="S134">
        <v>-0.20367271737986514</v>
      </c>
      <c r="T134">
        <v>41.013008758179794</v>
      </c>
      <c r="U134" s="2">
        <f t="shared" si="8"/>
        <v>3.9910198692289844</v>
      </c>
      <c r="W134">
        <v>40.282249919375055</v>
      </c>
      <c r="X134">
        <v>40.775807404844059</v>
      </c>
    </row>
    <row r="135" spans="1:24" x14ac:dyDescent="0.25">
      <c r="A135" s="3">
        <f>VLOOKUP(D135,WYT!$A$1:$B$84,2,FALSE)</f>
        <v>2</v>
      </c>
      <c r="B135">
        <v>2</v>
      </c>
      <c r="C135" s="2">
        <f t="shared" si="6"/>
        <v>1973</v>
      </c>
      <c r="D135">
        <v>1973</v>
      </c>
      <c r="E135">
        <v>0.80483180200000004</v>
      </c>
      <c r="F135">
        <v>0.45167423299999998</v>
      </c>
      <c r="G135">
        <v>0</v>
      </c>
      <c r="H135">
        <v>2.94215553</v>
      </c>
      <c r="I135">
        <v>1.465300263</v>
      </c>
      <c r="J135">
        <v>-0.56547134300000002</v>
      </c>
      <c r="K135">
        <v>46.072182480000002</v>
      </c>
      <c r="L135" s="2">
        <f t="shared" si="7"/>
        <v>4.1986615650000001</v>
      </c>
      <c r="N135">
        <v>0</v>
      </c>
      <c r="O135">
        <v>5.5163417284454265E-3</v>
      </c>
      <c r="P135">
        <v>0</v>
      </c>
      <c r="Q135">
        <v>2.9271971044621909</v>
      </c>
      <c r="R135">
        <v>1.4619904829186166</v>
      </c>
      <c r="S135">
        <v>-1.8741558004104157</v>
      </c>
      <c r="T135">
        <v>47.394295255024801</v>
      </c>
      <c r="U135" s="2">
        <f t="shared" si="8"/>
        <v>2.9327134461906366</v>
      </c>
      <c r="W135">
        <v>45.663633452107099</v>
      </c>
      <c r="X135">
        <v>46.927993182728464</v>
      </c>
    </row>
    <row r="136" spans="1:24" x14ac:dyDescent="0.25">
      <c r="A136" s="3">
        <f>VLOOKUP(D136,WYT!$A$1:$B$84,2,FALSE)</f>
        <v>1</v>
      </c>
      <c r="B136">
        <v>2</v>
      </c>
      <c r="C136" s="2">
        <f t="shared" si="6"/>
        <v>1974</v>
      </c>
      <c r="D136">
        <v>1974</v>
      </c>
      <c r="E136">
        <v>0.81945128099999998</v>
      </c>
      <c r="F136">
        <v>0.45847734200000001</v>
      </c>
      <c r="G136">
        <v>0</v>
      </c>
      <c r="H136">
        <v>2.8900641569999999</v>
      </c>
      <c r="I136">
        <v>4.0094232779999999</v>
      </c>
      <c r="J136">
        <v>-0.50633562300000001</v>
      </c>
      <c r="K136">
        <v>43.546374409999999</v>
      </c>
      <c r="L136" s="2">
        <f t="shared" si="7"/>
        <v>4.1679927799999996</v>
      </c>
      <c r="N136">
        <v>1.6951947236722911E-2</v>
      </c>
      <c r="O136">
        <v>0</v>
      </c>
      <c r="P136">
        <v>0</v>
      </c>
      <c r="Q136">
        <v>2.8879622944129943</v>
      </c>
      <c r="R136">
        <v>3.9570876359463356</v>
      </c>
      <c r="S136">
        <v>-1.8133850425556763</v>
      </c>
      <c r="T136">
        <v>44.916577726877541</v>
      </c>
      <c r="U136" s="2">
        <f t="shared" si="8"/>
        <v>2.9049142416497173</v>
      </c>
      <c r="W136">
        <v>43.203769485262804</v>
      </c>
      <c r="X136">
        <v>44.562537904668389</v>
      </c>
    </row>
    <row r="137" spans="1:24" x14ac:dyDescent="0.25">
      <c r="A137" s="3">
        <f>VLOOKUP(D137,WYT!$A$1:$B$84,2,FALSE)</f>
        <v>1</v>
      </c>
      <c r="B137">
        <v>2</v>
      </c>
      <c r="C137" s="2">
        <f t="shared" si="6"/>
        <v>1975</v>
      </c>
      <c r="D137">
        <v>1975</v>
      </c>
      <c r="E137">
        <v>0.65981473999999996</v>
      </c>
      <c r="F137">
        <v>0.237549809</v>
      </c>
      <c r="G137">
        <v>0</v>
      </c>
      <c r="H137">
        <v>2.8998049180000001</v>
      </c>
      <c r="I137">
        <v>1.8973068099999999</v>
      </c>
      <c r="J137">
        <v>-0.86718266899999996</v>
      </c>
      <c r="K137">
        <v>46.01606864</v>
      </c>
      <c r="L137" s="2">
        <f t="shared" si="7"/>
        <v>3.7971694669999998</v>
      </c>
      <c r="N137">
        <v>3.445166143457485E-2</v>
      </c>
      <c r="O137">
        <v>8.582529171586176E-3</v>
      </c>
      <c r="P137">
        <v>0</v>
      </c>
      <c r="Q137">
        <v>2.8862477366353958</v>
      </c>
      <c r="R137">
        <v>1.8647652595631281</v>
      </c>
      <c r="S137">
        <v>-1.7753561278798189</v>
      </c>
      <c r="T137">
        <v>46.962153750031405</v>
      </c>
      <c r="U137" s="2">
        <f t="shared" si="8"/>
        <v>2.9292819272415569</v>
      </c>
      <c r="W137">
        <v>45.534684578670152</v>
      </c>
      <c r="X137">
        <v>46.590881831534823</v>
      </c>
    </row>
    <row r="138" spans="1:24" x14ac:dyDescent="0.25">
      <c r="A138" s="3">
        <f>VLOOKUP(D138,WYT!$A$1:$B$84,2,FALSE)</f>
        <v>4</v>
      </c>
      <c r="B138">
        <v>2</v>
      </c>
      <c r="C138" s="2">
        <f t="shared" si="6"/>
        <v>1976</v>
      </c>
      <c r="D138">
        <v>1976</v>
      </c>
      <c r="E138">
        <v>3.1987159759999999</v>
      </c>
      <c r="F138">
        <v>2.1426463839999998</v>
      </c>
      <c r="G138">
        <v>0</v>
      </c>
      <c r="H138">
        <v>2.954072144</v>
      </c>
      <c r="I138">
        <v>12.489364009999999</v>
      </c>
      <c r="J138">
        <v>5.0059123840000002</v>
      </c>
      <c r="K138">
        <v>30.414134820000001</v>
      </c>
      <c r="L138" s="2">
        <f t="shared" si="7"/>
        <v>8.2954345039999993</v>
      </c>
      <c r="N138">
        <v>1.7738997117040083</v>
      </c>
      <c r="O138">
        <v>1.3344453195036068</v>
      </c>
      <c r="P138">
        <v>0</v>
      </c>
      <c r="Q138">
        <v>2.9556477902100426</v>
      </c>
      <c r="R138">
        <v>12.000060831664307</v>
      </c>
      <c r="S138">
        <v>2.2765626886620827</v>
      </c>
      <c r="T138">
        <v>33.08972952571407</v>
      </c>
      <c r="U138" s="2">
        <f t="shared" si="8"/>
        <v>6.0639928214176582</v>
      </c>
      <c r="W138">
        <v>29.833615372710714</v>
      </c>
      <c r="X138">
        <v>34.14298065495786</v>
      </c>
    </row>
    <row r="139" spans="1:24" x14ac:dyDescent="0.25">
      <c r="A139" s="3">
        <f>VLOOKUP(D139,WYT!$A$1:$B$84,2,FALSE)</f>
        <v>5</v>
      </c>
      <c r="B139">
        <v>2</v>
      </c>
      <c r="C139" s="2">
        <f t="shared" si="6"/>
        <v>1977</v>
      </c>
      <c r="D139">
        <v>1977</v>
      </c>
      <c r="E139">
        <v>0.83919374599999996</v>
      </c>
      <c r="F139">
        <v>0.23354741800000001</v>
      </c>
      <c r="G139">
        <v>0</v>
      </c>
      <c r="H139">
        <v>0</v>
      </c>
      <c r="I139">
        <v>23.084297190000001</v>
      </c>
      <c r="J139">
        <v>0.93975504700000001</v>
      </c>
      <c r="K139">
        <v>27.19185753</v>
      </c>
      <c r="L139" s="2">
        <f t="shared" si="7"/>
        <v>1.072741164</v>
      </c>
      <c r="N139">
        <v>0.69410940985662017</v>
      </c>
      <c r="O139">
        <v>8.9308937739075916E-2</v>
      </c>
      <c r="P139">
        <v>0</v>
      </c>
      <c r="Q139">
        <v>7.0062162479930887E-4</v>
      </c>
      <c r="R139">
        <v>22.863233487160855</v>
      </c>
      <c r="S139">
        <v>0.33946139603521996</v>
      </c>
      <c r="T139">
        <v>27.637870715622014</v>
      </c>
      <c r="U139" s="2">
        <f t="shared" si="8"/>
        <v>0.7841189692204954</v>
      </c>
      <c r="W139">
        <v>29.574149459068622</v>
      </c>
      <c r="X139">
        <v>30.435545475213129</v>
      </c>
    </row>
    <row r="140" spans="1:24" x14ac:dyDescent="0.25">
      <c r="A140" s="3">
        <f>VLOOKUP(D140,WYT!$A$1:$B$84,2,FALSE)</f>
        <v>2</v>
      </c>
      <c r="B140">
        <v>2</v>
      </c>
      <c r="C140" s="2">
        <f t="shared" si="6"/>
        <v>1978</v>
      </c>
      <c r="D140">
        <v>1978</v>
      </c>
      <c r="E140">
        <v>1.8892753959999999</v>
      </c>
      <c r="F140">
        <v>0.83314687399999998</v>
      </c>
      <c r="G140">
        <v>0</v>
      </c>
      <c r="H140">
        <v>2.8952848489999998</v>
      </c>
      <c r="I140">
        <v>2.1853232829999998</v>
      </c>
      <c r="J140">
        <v>1.0476947759999999</v>
      </c>
      <c r="K140">
        <v>43.820278799999997</v>
      </c>
      <c r="L140" s="2">
        <f t="shared" si="7"/>
        <v>5.6177071190000003</v>
      </c>
      <c r="N140">
        <v>0.62350606395038577</v>
      </c>
      <c r="O140">
        <v>0</v>
      </c>
      <c r="P140">
        <v>0</v>
      </c>
      <c r="Q140">
        <v>2.9261831708149018</v>
      </c>
      <c r="R140">
        <v>2.1621285461641953</v>
      </c>
      <c r="S140">
        <v>-1.0675742024836443</v>
      </c>
      <c r="T140">
        <v>45.927769259598612</v>
      </c>
      <c r="U140" s="2">
        <f t="shared" si="8"/>
        <v>3.5496892347652875</v>
      </c>
      <c r="W140">
        <v>43.529875361195103</v>
      </c>
      <c r="X140">
        <v>45.624157479489256</v>
      </c>
    </row>
    <row r="141" spans="1:24" x14ac:dyDescent="0.25">
      <c r="A141" s="3">
        <f>VLOOKUP(D141,WYT!$A$1:$B$84,2,FALSE)</f>
        <v>4</v>
      </c>
      <c r="B141">
        <v>2</v>
      </c>
      <c r="C141" s="2">
        <f t="shared" si="6"/>
        <v>1979</v>
      </c>
      <c r="D141">
        <v>1979</v>
      </c>
      <c r="E141">
        <v>1.7556489239999999</v>
      </c>
      <c r="F141">
        <v>0.85221106099999999</v>
      </c>
      <c r="G141">
        <v>0</v>
      </c>
      <c r="H141">
        <v>2.940337542</v>
      </c>
      <c r="I141">
        <v>2.596334691</v>
      </c>
      <c r="J141">
        <v>0.95480370400000003</v>
      </c>
      <c r="K141">
        <v>43.532808840000001</v>
      </c>
      <c r="L141" s="2">
        <f t="shared" si="7"/>
        <v>5.5481975270000001</v>
      </c>
      <c r="N141">
        <v>1.411903899591765</v>
      </c>
      <c r="O141">
        <v>0.15784332884994129</v>
      </c>
      <c r="P141">
        <v>0</v>
      </c>
      <c r="Q141">
        <v>2.9289177128533068</v>
      </c>
      <c r="R141">
        <v>2.5069366752442579</v>
      </c>
      <c r="S141">
        <v>-0.22400152185906183</v>
      </c>
      <c r="T141">
        <v>44.782400619285319</v>
      </c>
      <c r="U141" s="2">
        <f t="shared" si="8"/>
        <v>4.4986649412950133</v>
      </c>
      <c r="W141">
        <v>43.747539217179629</v>
      </c>
      <c r="X141">
        <v>44.938207505415392</v>
      </c>
    </row>
    <row r="142" spans="1:24" x14ac:dyDescent="0.25">
      <c r="A142" s="3">
        <f>VLOOKUP(D142,WYT!$A$1:$B$84,2,FALSE)</f>
        <v>2</v>
      </c>
      <c r="B142">
        <v>2</v>
      </c>
      <c r="C142" s="2">
        <f t="shared" si="6"/>
        <v>1980</v>
      </c>
      <c r="D142">
        <v>1980</v>
      </c>
      <c r="E142">
        <v>1.6731529999999999E-3</v>
      </c>
      <c r="F142" s="1">
        <v>6.57785E-5</v>
      </c>
      <c r="G142">
        <v>0</v>
      </c>
      <c r="H142">
        <v>2.9229933730000002</v>
      </c>
      <c r="I142">
        <v>0.69942028599999995</v>
      </c>
      <c r="J142">
        <v>-1.89112298</v>
      </c>
      <c r="K142">
        <v>48.170187169999998</v>
      </c>
      <c r="L142" s="2">
        <f t="shared" si="7"/>
        <v>2.9247323045</v>
      </c>
      <c r="N142">
        <v>0</v>
      </c>
      <c r="O142">
        <v>0</v>
      </c>
      <c r="P142">
        <v>0</v>
      </c>
      <c r="Q142">
        <v>2.9299995932581098</v>
      </c>
      <c r="R142">
        <v>0.69540914942955645</v>
      </c>
      <c r="S142">
        <v>-1.8928732068762495</v>
      </c>
      <c r="T142">
        <v>48.169788806983703</v>
      </c>
      <c r="U142" s="2">
        <f t="shared" si="8"/>
        <v>2.9299995932581098</v>
      </c>
      <c r="W142">
        <v>47.709161931871762</v>
      </c>
      <c r="X142">
        <v>47.718335578767444</v>
      </c>
    </row>
    <row r="143" spans="1:24" x14ac:dyDescent="0.25">
      <c r="A143" s="3">
        <f>VLOOKUP(D143,WYT!$A$1:$B$84,2,FALSE)</f>
        <v>4</v>
      </c>
      <c r="B143">
        <v>2</v>
      </c>
      <c r="C143" s="2">
        <f t="shared" si="6"/>
        <v>1981</v>
      </c>
      <c r="D143">
        <v>1981</v>
      </c>
      <c r="E143">
        <v>1.3800765340000001</v>
      </c>
      <c r="F143">
        <v>0.76386095399999998</v>
      </c>
      <c r="G143">
        <v>0</v>
      </c>
      <c r="H143">
        <v>2.8795548339999999</v>
      </c>
      <c r="I143">
        <v>7.7768005049999998</v>
      </c>
      <c r="J143">
        <v>0.80424728700000003</v>
      </c>
      <c r="K143">
        <v>38.810241269999999</v>
      </c>
      <c r="L143" s="2">
        <f t="shared" si="7"/>
        <v>5.0234923220000001</v>
      </c>
      <c r="N143">
        <v>0.42376987665587534</v>
      </c>
      <c r="O143">
        <v>0.50971242099702818</v>
      </c>
      <c r="P143">
        <v>0</v>
      </c>
      <c r="Q143">
        <v>2.8849854081152926</v>
      </c>
      <c r="R143">
        <v>7.8899790720804299</v>
      </c>
      <c r="S143">
        <v>-0.55706428279708842</v>
      </c>
      <c r="T143">
        <v>39.960191892079358</v>
      </c>
      <c r="U143" s="2">
        <f t="shared" si="8"/>
        <v>3.8184677057681959</v>
      </c>
      <c r="W143">
        <v>40.246563740260513</v>
      </c>
      <c r="X143">
        <v>41.620210036785437</v>
      </c>
    </row>
    <row r="144" spans="1:24" x14ac:dyDescent="0.25">
      <c r="A144" s="3">
        <f>VLOOKUP(D144,WYT!$A$1:$B$84,2,FALSE)</f>
        <v>1</v>
      </c>
      <c r="B144">
        <v>2</v>
      </c>
      <c r="C144" s="2">
        <f t="shared" si="6"/>
        <v>1982</v>
      </c>
      <c r="D144">
        <v>1982</v>
      </c>
      <c r="E144">
        <v>1.58177857</v>
      </c>
      <c r="F144">
        <v>0.36503951499999998</v>
      </c>
      <c r="G144">
        <v>0</v>
      </c>
      <c r="H144">
        <v>2.881902068</v>
      </c>
      <c r="I144">
        <v>3.3692908660000001</v>
      </c>
      <c r="J144">
        <v>0.17353565100000001</v>
      </c>
      <c r="K144">
        <v>43.508441980000001</v>
      </c>
      <c r="L144" s="2">
        <f t="shared" si="7"/>
        <v>4.8287201529999999</v>
      </c>
      <c r="N144">
        <v>0</v>
      </c>
      <c r="O144">
        <v>0</v>
      </c>
      <c r="P144">
        <v>0</v>
      </c>
      <c r="Q144">
        <v>2.8893635374538045</v>
      </c>
      <c r="R144">
        <v>3.3067074461967945</v>
      </c>
      <c r="S144">
        <v>-1.8904575345822607</v>
      </c>
      <c r="T144">
        <v>45.5954485677075</v>
      </c>
      <c r="U144" s="2">
        <f t="shared" si="8"/>
        <v>2.8893635374538045</v>
      </c>
      <c r="W144">
        <v>43.254994946441876</v>
      </c>
      <c r="X144">
        <v>45.279747664861709</v>
      </c>
    </row>
    <row r="145" spans="1:24" x14ac:dyDescent="0.25">
      <c r="A145" s="3">
        <f>VLOOKUP(D145,WYT!$A$1:$B$84,2,FALSE)</f>
        <v>1</v>
      </c>
      <c r="B145">
        <v>2</v>
      </c>
      <c r="C145" s="2">
        <f t="shared" si="6"/>
        <v>1983</v>
      </c>
      <c r="D145">
        <v>1983</v>
      </c>
      <c r="E145">
        <v>6.2003600000000002E-4</v>
      </c>
      <c r="F145">
        <v>1.4579799999999999E-4</v>
      </c>
      <c r="G145">
        <v>0</v>
      </c>
      <c r="H145">
        <v>2.9391076730000001</v>
      </c>
      <c r="I145">
        <v>0.85565529200000001</v>
      </c>
      <c r="J145">
        <v>-1.89221266</v>
      </c>
      <c r="K145">
        <v>47.998969750000001</v>
      </c>
      <c r="L145" s="2">
        <f t="shared" si="7"/>
        <v>2.9398735070000002</v>
      </c>
      <c r="N145">
        <v>0</v>
      </c>
      <c r="O145">
        <v>0</v>
      </c>
      <c r="P145">
        <v>0</v>
      </c>
      <c r="Q145">
        <v>2.9243946202596596</v>
      </c>
      <c r="R145">
        <v>0.89455305050128031</v>
      </c>
      <c r="S145">
        <v>-1.8929804547032838</v>
      </c>
      <c r="T145">
        <v>47.975836364024239</v>
      </c>
      <c r="U145" s="2">
        <f t="shared" si="8"/>
        <v>2.9243946202596596</v>
      </c>
      <c r="W145">
        <v>47.407811021177473</v>
      </c>
      <c r="X145">
        <v>47.410853092295966</v>
      </c>
    </row>
    <row r="146" spans="1:24" x14ac:dyDescent="0.25">
      <c r="A146" s="3">
        <f>VLOOKUP(D146,WYT!$A$1:$B$84,2,FALSE)</f>
        <v>1</v>
      </c>
      <c r="B146">
        <v>2</v>
      </c>
      <c r="C146" s="2">
        <f t="shared" si="6"/>
        <v>1984</v>
      </c>
      <c r="D146">
        <v>1984</v>
      </c>
      <c r="E146">
        <v>0.41561818699999997</v>
      </c>
      <c r="F146">
        <v>6.6716205000000001E-2</v>
      </c>
      <c r="G146">
        <v>0</v>
      </c>
      <c r="H146">
        <v>2.9101043560000002</v>
      </c>
      <c r="I146">
        <v>3.8731492909999998</v>
      </c>
      <c r="J146">
        <v>-1.3395403850000001</v>
      </c>
      <c r="K146">
        <v>44.323123549999998</v>
      </c>
      <c r="L146" s="2">
        <f t="shared" si="7"/>
        <v>3.392438748</v>
      </c>
      <c r="N146">
        <v>3.4824396884836498E-3</v>
      </c>
      <c r="O146">
        <v>0</v>
      </c>
      <c r="P146">
        <v>0</v>
      </c>
      <c r="Q146">
        <v>2.9311230064955445</v>
      </c>
      <c r="R146">
        <v>3.8447058204058222</v>
      </c>
      <c r="S146">
        <v>-1.8811344689460638</v>
      </c>
      <c r="T146">
        <v>44.838155659962318</v>
      </c>
      <c r="U146" s="2">
        <f t="shared" si="8"/>
        <v>2.9346054461840283</v>
      </c>
      <c r="W146">
        <v>43.967974385632978</v>
      </c>
      <c r="X146">
        <v>44.442603996549558</v>
      </c>
    </row>
    <row r="147" spans="1:24" x14ac:dyDescent="0.25">
      <c r="A147" s="3">
        <f>VLOOKUP(D147,WYT!$A$1:$B$84,2,FALSE)</f>
        <v>3</v>
      </c>
      <c r="B147">
        <v>2</v>
      </c>
      <c r="C147" s="2">
        <f t="shared" si="6"/>
        <v>1985</v>
      </c>
      <c r="D147">
        <v>1985</v>
      </c>
      <c r="E147">
        <v>2.6098716629999998</v>
      </c>
      <c r="F147">
        <v>1.622388835</v>
      </c>
      <c r="G147">
        <v>0</v>
      </c>
      <c r="H147">
        <v>2.9216926129999998</v>
      </c>
      <c r="I147">
        <v>10.64291923</v>
      </c>
      <c r="J147">
        <v>3.3740677319999999</v>
      </c>
      <c r="K147">
        <v>33.879299179999997</v>
      </c>
      <c r="L147" s="2">
        <f t="shared" si="7"/>
        <v>7.1539531109999999</v>
      </c>
      <c r="N147">
        <v>1.4330421651679135</v>
      </c>
      <c r="O147">
        <v>1.0223069234713344</v>
      </c>
      <c r="P147">
        <v>0</v>
      </c>
      <c r="Q147">
        <v>2.9351018859360734</v>
      </c>
      <c r="R147">
        <v>9.729097122647433</v>
      </c>
      <c r="S147">
        <v>1.2341056927951639</v>
      </c>
      <c r="T147">
        <v>36.538047889811253</v>
      </c>
      <c r="U147" s="2">
        <f t="shared" si="8"/>
        <v>5.3904509745753213</v>
      </c>
      <c r="W147">
        <v>34.957802337983686</v>
      </c>
      <c r="X147">
        <v>38.164905404523182</v>
      </c>
    </row>
    <row r="148" spans="1:24" x14ac:dyDescent="0.25">
      <c r="A148" s="3">
        <f>VLOOKUP(D148,WYT!$A$1:$B$84,2,FALSE)</f>
        <v>1</v>
      </c>
      <c r="B148">
        <v>2</v>
      </c>
      <c r="C148" s="2">
        <f t="shared" si="6"/>
        <v>1986</v>
      </c>
      <c r="D148">
        <v>1986</v>
      </c>
      <c r="E148">
        <v>1.091681377</v>
      </c>
      <c r="F148">
        <v>0.26694274099999998</v>
      </c>
      <c r="G148">
        <v>0</v>
      </c>
      <c r="H148">
        <v>2.8795548360000001</v>
      </c>
      <c r="I148">
        <v>0.21955756200000001</v>
      </c>
      <c r="J148">
        <v>-0.504407202</v>
      </c>
      <c r="K148">
        <v>47.311754290000003</v>
      </c>
      <c r="L148" s="2">
        <f t="shared" si="7"/>
        <v>4.2381789540000003</v>
      </c>
      <c r="N148">
        <v>3.8481277634054928E-2</v>
      </c>
      <c r="O148">
        <v>0.12648917962074213</v>
      </c>
      <c r="P148">
        <v>0</v>
      </c>
      <c r="Q148">
        <v>2.8963697518227334</v>
      </c>
      <c r="R148">
        <v>0.22904344842578533</v>
      </c>
      <c r="S148">
        <v>-1.7030382654122276</v>
      </c>
      <c r="T148">
        <v>48.492685381311354</v>
      </c>
      <c r="U148" s="2">
        <f t="shared" si="8"/>
        <v>3.0613402090775303</v>
      </c>
      <c r="W148">
        <v>46.784458630581369</v>
      </c>
      <c r="X148">
        <v>47.953057019482365</v>
      </c>
    </row>
    <row r="149" spans="1:24" x14ac:dyDescent="0.25">
      <c r="A149" s="3">
        <f>VLOOKUP(D149,WYT!$A$1:$B$84,2,FALSE)</f>
        <v>4</v>
      </c>
      <c r="B149">
        <v>2</v>
      </c>
      <c r="C149" s="2">
        <f t="shared" si="6"/>
        <v>1987</v>
      </c>
      <c r="D149">
        <v>1987</v>
      </c>
      <c r="E149">
        <v>1.2402405830000001</v>
      </c>
      <c r="F149">
        <v>0.62687382000000003</v>
      </c>
      <c r="G149">
        <v>0</v>
      </c>
      <c r="H149">
        <v>2.930109072</v>
      </c>
      <c r="I149">
        <v>6.8369938929999998</v>
      </c>
      <c r="J149">
        <v>0.59861153</v>
      </c>
      <c r="K149">
        <v>40.045510589999999</v>
      </c>
      <c r="L149" s="2">
        <f t="shared" si="7"/>
        <v>4.797223475</v>
      </c>
      <c r="N149">
        <v>0.70145636257445199</v>
      </c>
      <c r="O149">
        <v>0.53657893975618343</v>
      </c>
      <c r="P149">
        <v>0</v>
      </c>
      <c r="Q149">
        <v>2.9349454776415977</v>
      </c>
      <c r="R149">
        <v>6.8728109092011307</v>
      </c>
      <c r="S149">
        <v>-8.7391141085841312E-2</v>
      </c>
      <c r="T149">
        <v>40.778019905820464</v>
      </c>
      <c r="U149" s="2">
        <f t="shared" si="8"/>
        <v>4.1729807799722334</v>
      </c>
      <c r="W149">
        <v>39.743449079411192</v>
      </c>
      <c r="X149">
        <v>41.331437607986999</v>
      </c>
    </row>
    <row r="150" spans="1:24" x14ac:dyDescent="0.25">
      <c r="A150" s="3">
        <f>VLOOKUP(D150,WYT!$A$1:$B$84,2,FALSE)</f>
        <v>5</v>
      </c>
      <c r="B150">
        <v>2</v>
      </c>
      <c r="C150" s="2">
        <f t="shared" si="6"/>
        <v>1988</v>
      </c>
      <c r="D150">
        <v>1988</v>
      </c>
      <c r="E150">
        <v>0.10596868299999999</v>
      </c>
      <c r="F150">
        <v>1.251036E-2</v>
      </c>
      <c r="G150">
        <v>0</v>
      </c>
      <c r="H150">
        <v>0</v>
      </c>
      <c r="I150">
        <v>12.995727970000001</v>
      </c>
      <c r="J150">
        <v>-1.247100133</v>
      </c>
      <c r="K150">
        <v>38.310973310000001</v>
      </c>
      <c r="L150" s="2">
        <f t="shared" si="7"/>
        <v>0.11847904299999999</v>
      </c>
      <c r="N150">
        <v>0.90970330240514674</v>
      </c>
      <c r="O150">
        <v>0.23202280566466912</v>
      </c>
      <c r="P150">
        <v>0</v>
      </c>
      <c r="Q150">
        <v>2.8062349343760231</v>
      </c>
      <c r="R150">
        <v>17.490050178971785</v>
      </c>
      <c r="S150">
        <v>0.50482373992886975</v>
      </c>
      <c r="T150">
        <v>30.031390158777477</v>
      </c>
      <c r="U150" s="2">
        <f t="shared" si="8"/>
        <v>3.9479610424458391</v>
      </c>
      <c r="W150">
        <v>41.383281188038779</v>
      </c>
      <c r="X150">
        <v>35.270235961465922</v>
      </c>
    </row>
    <row r="151" spans="1:24" x14ac:dyDescent="0.25">
      <c r="A151" s="3">
        <f>VLOOKUP(D151,WYT!$A$1:$B$84,2,FALSE)</f>
        <v>4</v>
      </c>
      <c r="B151">
        <v>2</v>
      </c>
      <c r="C151" s="2">
        <f t="shared" si="6"/>
        <v>1989</v>
      </c>
      <c r="D151">
        <v>1989</v>
      </c>
      <c r="E151">
        <v>0.49480316800000002</v>
      </c>
      <c r="F151">
        <v>0.178514068</v>
      </c>
      <c r="G151">
        <v>0</v>
      </c>
      <c r="H151">
        <v>2.8071809249999999</v>
      </c>
      <c r="I151">
        <v>6.8070727240000002</v>
      </c>
      <c r="J151">
        <v>-0.289144387</v>
      </c>
      <c r="K151">
        <v>41.312586189999998</v>
      </c>
      <c r="L151" s="2">
        <f t="shared" si="7"/>
        <v>3.4804981609999999</v>
      </c>
      <c r="N151">
        <v>0.53525891021528094</v>
      </c>
      <c r="O151">
        <v>0.29592096362947917</v>
      </c>
      <c r="P151">
        <v>0</v>
      </c>
      <c r="Q151">
        <v>2.8118753924121931</v>
      </c>
      <c r="R151">
        <v>6.7532427524522083</v>
      </c>
      <c r="S151">
        <v>-0.26047845816498805</v>
      </c>
      <c r="T151">
        <v>41.221935541284466</v>
      </c>
      <c r="U151" s="2">
        <f t="shared" si="8"/>
        <v>3.6430552662569533</v>
      </c>
      <c r="W151">
        <v>36.632792819528134</v>
      </c>
      <c r="X151">
        <v>36.448766136361463</v>
      </c>
    </row>
    <row r="152" spans="1:24" x14ac:dyDescent="0.25">
      <c r="A152" s="3">
        <f>VLOOKUP(D152,WYT!$A$1:$B$84,2,FALSE)</f>
        <v>5</v>
      </c>
      <c r="B152">
        <v>2</v>
      </c>
      <c r="C152" s="2">
        <f t="shared" si="6"/>
        <v>1990</v>
      </c>
      <c r="D152">
        <v>1990</v>
      </c>
      <c r="E152">
        <v>2.3527024089999999</v>
      </c>
      <c r="F152">
        <v>1.537171823</v>
      </c>
      <c r="G152">
        <v>0</v>
      </c>
      <c r="H152">
        <v>2.944298925</v>
      </c>
      <c r="I152">
        <v>12.860301339999999</v>
      </c>
      <c r="J152">
        <v>3.8730282749999998</v>
      </c>
      <c r="K152">
        <v>31.92016525</v>
      </c>
      <c r="L152" s="2">
        <f t="shared" si="7"/>
        <v>6.8341731570000004</v>
      </c>
      <c r="N152">
        <v>1.1586342812444022</v>
      </c>
      <c r="O152">
        <v>1.1465465246097986</v>
      </c>
      <c r="P152">
        <v>0</v>
      </c>
      <c r="Q152">
        <v>2.9264670482565776</v>
      </c>
      <c r="R152">
        <v>12.328246598055891</v>
      </c>
      <c r="S152">
        <v>1.8494554986241036</v>
      </c>
      <c r="T152">
        <v>34.039224652304242</v>
      </c>
      <c r="U152" s="2">
        <f t="shared" si="8"/>
        <v>5.2316478541107783</v>
      </c>
      <c r="W152">
        <v>33.429573344949489</v>
      </c>
      <c r="X152">
        <v>35.555579935984341</v>
      </c>
    </row>
    <row r="153" spans="1:24" x14ac:dyDescent="0.25">
      <c r="A153" s="3">
        <f>VLOOKUP(D153,WYT!$A$1:$B$84,2,FALSE)</f>
        <v>5</v>
      </c>
      <c r="B153">
        <v>2</v>
      </c>
      <c r="C153" s="2">
        <f t="shared" si="6"/>
        <v>1991</v>
      </c>
      <c r="D153">
        <v>1991</v>
      </c>
      <c r="E153">
        <v>9.2259557000000006E-2</v>
      </c>
      <c r="F153">
        <v>2.7956340999999999E-2</v>
      </c>
      <c r="G153">
        <v>0</v>
      </c>
      <c r="H153">
        <v>2.8527243549999999</v>
      </c>
      <c r="I153">
        <v>8.1306250129999995</v>
      </c>
      <c r="J153">
        <v>-1.1497447199999999</v>
      </c>
      <c r="K153">
        <v>40.436400820000003</v>
      </c>
      <c r="L153" s="2">
        <f t="shared" si="7"/>
        <v>2.972940253</v>
      </c>
      <c r="N153">
        <v>0.12386898767461033</v>
      </c>
      <c r="O153">
        <v>0.1369554091398284</v>
      </c>
      <c r="P153">
        <v>0</v>
      </c>
      <c r="Q153">
        <v>2.9446772383150872</v>
      </c>
      <c r="R153">
        <v>8.8479111388638092</v>
      </c>
      <c r="S153">
        <v>-0.88226476966939205</v>
      </c>
      <c r="T153">
        <v>39.430028856133283</v>
      </c>
      <c r="U153" s="2">
        <f t="shared" si="8"/>
        <v>3.2055016351295258</v>
      </c>
      <c r="W153">
        <v>37.409542688045498</v>
      </c>
      <c r="X153">
        <v>36.400760997518965</v>
      </c>
    </row>
    <row r="154" spans="1:24" x14ac:dyDescent="0.25">
      <c r="A154" s="3">
        <f>VLOOKUP(D154,WYT!$A$1:$B$84,2,FALSE)</f>
        <v>5</v>
      </c>
      <c r="B154">
        <v>2</v>
      </c>
      <c r="C154" s="2">
        <f t="shared" si="6"/>
        <v>1992</v>
      </c>
      <c r="D154">
        <v>1992</v>
      </c>
      <c r="E154">
        <v>0.47794896599999998</v>
      </c>
      <c r="F154">
        <v>0.20401116399999999</v>
      </c>
      <c r="G154">
        <v>0</v>
      </c>
      <c r="H154">
        <v>2.9401276580000002</v>
      </c>
      <c r="I154">
        <v>4.0271853809999998</v>
      </c>
      <c r="J154">
        <v>-0.74675498200000001</v>
      </c>
      <c r="K154">
        <v>43.986531319999997</v>
      </c>
      <c r="L154" s="2">
        <f t="shared" si="7"/>
        <v>3.622087788</v>
      </c>
      <c r="N154">
        <v>0.50327639584865724</v>
      </c>
      <c r="O154">
        <v>0.32797433111541674</v>
      </c>
      <c r="P154">
        <v>0</v>
      </c>
      <c r="Q154">
        <v>2.9457681147043466</v>
      </c>
      <c r="R154">
        <v>4.1313690233487161</v>
      </c>
      <c r="S154">
        <v>-0.63531965364189946</v>
      </c>
      <c r="T154">
        <v>43.752742109032219</v>
      </c>
      <c r="U154" s="2">
        <f t="shared" si="8"/>
        <v>3.7770188416684207</v>
      </c>
      <c r="W154">
        <v>42.794733283788403</v>
      </c>
      <c r="X154">
        <v>42.684633661096619</v>
      </c>
    </row>
    <row r="155" spans="1:24" x14ac:dyDescent="0.25">
      <c r="A155" s="3">
        <f>VLOOKUP(D155,WYT!$A$1:$B$84,2,FALSE)</f>
        <v>2</v>
      </c>
      <c r="B155">
        <v>2</v>
      </c>
      <c r="C155" s="2">
        <f t="shared" si="6"/>
        <v>1993</v>
      </c>
      <c r="D155">
        <v>1993</v>
      </c>
      <c r="E155">
        <v>1.2731584090000001</v>
      </c>
      <c r="F155">
        <v>0.65377090299999996</v>
      </c>
      <c r="G155">
        <v>0</v>
      </c>
      <c r="H155">
        <v>2.904321962</v>
      </c>
      <c r="I155">
        <v>2.1025432899999998</v>
      </c>
      <c r="J155">
        <v>0.24418279700000001</v>
      </c>
      <c r="K155">
        <v>44.718957580000001</v>
      </c>
      <c r="L155" s="2">
        <f t="shared" si="7"/>
        <v>4.8312512739999995</v>
      </c>
      <c r="N155">
        <v>5.5040352715230185E-3</v>
      </c>
      <c r="O155">
        <v>0</v>
      </c>
      <c r="P155">
        <v>0</v>
      </c>
      <c r="Q155">
        <v>2.9307711793365723</v>
      </c>
      <c r="R155">
        <v>2.0173275387474527</v>
      </c>
      <c r="S155">
        <v>-1.8505550124870249</v>
      </c>
      <c r="T155">
        <v>46.821610363837401</v>
      </c>
      <c r="U155" s="2">
        <f t="shared" si="8"/>
        <v>2.9362752146080955</v>
      </c>
      <c r="W155">
        <v>44.651957314321862</v>
      </c>
      <c r="X155">
        <v>46.71412658298005</v>
      </c>
    </row>
    <row r="156" spans="1:24" x14ac:dyDescent="0.25">
      <c r="A156" s="3">
        <f>VLOOKUP(D156,WYT!$A$1:$B$84,2,FALSE)</f>
        <v>5</v>
      </c>
      <c r="B156">
        <v>2</v>
      </c>
      <c r="C156" s="2">
        <f t="shared" si="6"/>
        <v>1994</v>
      </c>
      <c r="D156">
        <v>1994</v>
      </c>
      <c r="E156">
        <v>2.0169215</v>
      </c>
      <c r="F156">
        <v>1.3835849790000001</v>
      </c>
      <c r="G156">
        <v>0</v>
      </c>
      <c r="H156">
        <v>2.9254146030000001</v>
      </c>
      <c r="I156">
        <v>8.5099889809999993</v>
      </c>
      <c r="J156">
        <v>2.3897172840000001</v>
      </c>
      <c r="K156">
        <v>36.891687990000001</v>
      </c>
      <c r="L156" s="2">
        <f t="shared" si="7"/>
        <v>6.3259210820000007</v>
      </c>
      <c r="N156">
        <v>1.5808820086199833</v>
      </c>
      <c r="O156">
        <v>1.439518800921618</v>
      </c>
      <c r="P156">
        <v>0</v>
      </c>
      <c r="Q156">
        <v>2.9316167674214024</v>
      </c>
      <c r="R156">
        <v>8.9572972138240985</v>
      </c>
      <c r="S156">
        <v>1.9081388474758283</v>
      </c>
      <c r="T156">
        <v>36.876459268653306</v>
      </c>
      <c r="U156" s="2">
        <f t="shared" si="8"/>
        <v>5.9520175769630033</v>
      </c>
      <c r="W156">
        <v>37.310812636719476</v>
      </c>
      <c r="X156">
        <v>37.807086284860205</v>
      </c>
    </row>
    <row r="157" spans="1:24" x14ac:dyDescent="0.25">
      <c r="A157" s="3">
        <f>VLOOKUP(D157,WYT!$A$1:$B$84,2,FALSE)</f>
        <v>1</v>
      </c>
      <c r="B157">
        <v>2</v>
      </c>
      <c r="C157" s="2">
        <f t="shared" si="6"/>
        <v>1995</v>
      </c>
      <c r="D157">
        <v>1995</v>
      </c>
      <c r="E157">
        <v>0.57222572100000002</v>
      </c>
      <c r="F157">
        <v>0.31325455899999999</v>
      </c>
      <c r="G157">
        <v>0</v>
      </c>
      <c r="H157">
        <v>2.885159808</v>
      </c>
      <c r="I157">
        <v>4.1986994199999996</v>
      </c>
      <c r="J157">
        <v>-0.91113232600000005</v>
      </c>
      <c r="K157">
        <v>43.737660419999997</v>
      </c>
      <c r="L157" s="2">
        <f t="shared" si="7"/>
        <v>3.7706400879999999</v>
      </c>
      <c r="N157">
        <v>2.0793048206501158E-2</v>
      </c>
      <c r="O157">
        <v>2.132478060117092E-3</v>
      </c>
      <c r="P157">
        <v>0</v>
      </c>
      <c r="Q157">
        <v>2.8819375555002984</v>
      </c>
      <c r="R157">
        <v>4.1654631392733501</v>
      </c>
      <c r="S157">
        <v>-1.8323556171767998</v>
      </c>
      <c r="T157">
        <v>44.694587968252492</v>
      </c>
      <c r="U157" s="2">
        <f t="shared" si="8"/>
        <v>2.9048630817669165</v>
      </c>
      <c r="W157">
        <v>43.268276027082869</v>
      </c>
      <c r="X157">
        <v>44.220921242000053</v>
      </c>
    </row>
    <row r="158" spans="1:24" x14ac:dyDescent="0.25">
      <c r="A158" s="3">
        <f>VLOOKUP(D158,WYT!$A$1:$B$84,2,FALSE)</f>
        <v>1</v>
      </c>
      <c r="B158">
        <v>2</v>
      </c>
      <c r="C158" s="2">
        <f t="shared" si="6"/>
        <v>1996</v>
      </c>
      <c r="D158">
        <v>1996</v>
      </c>
      <c r="E158">
        <v>0.85374333400000002</v>
      </c>
      <c r="F158">
        <v>0.22040658900000001</v>
      </c>
      <c r="G158">
        <v>0</v>
      </c>
      <c r="H158">
        <v>2.900573482</v>
      </c>
      <c r="I158">
        <v>0.51727004600000004</v>
      </c>
      <c r="J158">
        <v>-0.808626065</v>
      </c>
      <c r="K158">
        <v>47.301617800000002</v>
      </c>
      <c r="L158" s="2">
        <f t="shared" si="7"/>
        <v>3.9747234049999998</v>
      </c>
      <c r="N158">
        <v>4.8574730905165571E-3</v>
      </c>
      <c r="O158">
        <v>2.7307117779404491E-2</v>
      </c>
      <c r="P158">
        <v>0</v>
      </c>
      <c r="Q158">
        <v>2.9257958622565496</v>
      </c>
      <c r="R158">
        <v>0.51993627007095478</v>
      </c>
      <c r="S158">
        <v>-1.8590500888043491</v>
      </c>
      <c r="T158">
        <v>48.316253020604464</v>
      </c>
      <c r="U158" s="2">
        <f t="shared" si="8"/>
        <v>2.9579604531264705</v>
      </c>
      <c r="W158">
        <v>46.824844304241566</v>
      </c>
      <c r="X158">
        <v>47.788630142429703</v>
      </c>
    </row>
    <row r="159" spans="1:24" x14ac:dyDescent="0.25">
      <c r="A159" s="3">
        <f>VLOOKUP(D159,WYT!$A$1:$B$84,2,FALSE)</f>
        <v>1</v>
      </c>
      <c r="B159">
        <v>2</v>
      </c>
      <c r="C159" s="2">
        <f t="shared" si="6"/>
        <v>1997</v>
      </c>
      <c r="D159">
        <v>1997</v>
      </c>
      <c r="E159">
        <v>1.1702500000000001E-3</v>
      </c>
      <c r="F159">
        <v>2.1485100000000001E-4</v>
      </c>
      <c r="G159">
        <v>0</v>
      </c>
      <c r="H159">
        <v>2.8676442679999998</v>
      </c>
      <c r="I159">
        <v>3.853863504</v>
      </c>
      <c r="J159">
        <v>-1.888538182</v>
      </c>
      <c r="K159">
        <v>44.550325809999997</v>
      </c>
      <c r="L159" s="2">
        <f t="shared" si="7"/>
        <v>2.8690293689999997</v>
      </c>
      <c r="N159">
        <v>5.0732551749895535E-4</v>
      </c>
      <c r="O159">
        <v>0</v>
      </c>
      <c r="P159">
        <v>0</v>
      </c>
      <c r="Q159">
        <v>2.8655424029413767</v>
      </c>
      <c r="R159">
        <v>3.8671251708611427</v>
      </c>
      <c r="S159">
        <v>-1.8896378144400823</v>
      </c>
      <c r="T159">
        <v>44.537863227462836</v>
      </c>
      <c r="U159" s="2">
        <f t="shared" si="8"/>
        <v>2.8660497284588757</v>
      </c>
      <c r="W159">
        <v>44.067703620426094</v>
      </c>
      <c r="X159">
        <v>44.02446778946851</v>
      </c>
    </row>
    <row r="160" spans="1:24" x14ac:dyDescent="0.25">
      <c r="A160" s="3">
        <f>VLOOKUP(D160,WYT!$A$1:$B$84,2,FALSE)</f>
        <v>1</v>
      </c>
      <c r="B160">
        <v>2</v>
      </c>
      <c r="C160" s="2">
        <f t="shared" si="6"/>
        <v>1998</v>
      </c>
      <c r="D160">
        <v>1998</v>
      </c>
      <c r="E160">
        <v>0.12571470500000001</v>
      </c>
      <c r="F160">
        <v>1.689419E-2</v>
      </c>
      <c r="G160">
        <v>0</v>
      </c>
      <c r="H160">
        <v>2.9706356440000001</v>
      </c>
      <c r="I160">
        <v>2.1747820000000001E-2</v>
      </c>
      <c r="J160">
        <v>-1.749784097</v>
      </c>
      <c r="K160">
        <v>48.66038983</v>
      </c>
      <c r="L160" s="2">
        <f t="shared" si="7"/>
        <v>3.1132445390000001</v>
      </c>
      <c r="N160">
        <v>6.6344087517920492E-3</v>
      </c>
      <c r="O160">
        <v>0</v>
      </c>
      <c r="P160">
        <v>0</v>
      </c>
      <c r="Q160">
        <v>2.9629288071703948</v>
      </c>
      <c r="R160">
        <v>2.8637224945050943E-2</v>
      </c>
      <c r="S160">
        <v>-1.8857852429514812</v>
      </c>
      <c r="T160">
        <v>48.797239656225891</v>
      </c>
      <c r="U160" s="2">
        <f t="shared" si="8"/>
        <v>2.9695632159221867</v>
      </c>
      <c r="W160">
        <v>48.006811377151095</v>
      </c>
      <c r="X160">
        <v>48.152324321638922</v>
      </c>
    </row>
    <row r="161" spans="1:24" x14ac:dyDescent="0.25">
      <c r="A161" s="3">
        <f>VLOOKUP(D161,WYT!$A$1:$B$84,2,FALSE)</f>
        <v>1</v>
      </c>
      <c r="B161">
        <v>2</v>
      </c>
      <c r="C161" s="2">
        <f t="shared" si="6"/>
        <v>1999</v>
      </c>
      <c r="D161">
        <v>1999</v>
      </c>
      <c r="E161">
        <v>1.0062789860000001</v>
      </c>
      <c r="F161">
        <v>0.29264650599999997</v>
      </c>
      <c r="G161">
        <v>0</v>
      </c>
      <c r="H161">
        <v>2.8943033740000002</v>
      </c>
      <c r="I161">
        <v>2.8620695980000002</v>
      </c>
      <c r="J161">
        <v>-0.53953811500000004</v>
      </c>
      <c r="K161">
        <v>44.685819279999997</v>
      </c>
      <c r="L161" s="2">
        <f t="shared" si="7"/>
        <v>4.1932288660000001</v>
      </c>
      <c r="N161">
        <v>0</v>
      </c>
      <c r="O161">
        <v>4.2145618577830746E-5</v>
      </c>
      <c r="P161">
        <v>0</v>
      </c>
      <c r="Q161">
        <v>2.9339254924309031</v>
      </c>
      <c r="R161">
        <v>2.927229870872107</v>
      </c>
      <c r="S161">
        <v>-1.8905794372860756</v>
      </c>
      <c r="T161">
        <v>45.926217163863711</v>
      </c>
      <c r="U161" s="2">
        <f t="shared" si="8"/>
        <v>2.9339676380494808</v>
      </c>
      <c r="W161">
        <v>44.281168267589003</v>
      </c>
      <c r="X161">
        <v>45.477283567929817</v>
      </c>
    </row>
    <row r="162" spans="1:24" x14ac:dyDescent="0.25">
      <c r="A162" s="3">
        <f>VLOOKUP(D162,WYT!$A$1:$B$84,2,FALSE)</f>
        <v>2</v>
      </c>
      <c r="B162">
        <v>2</v>
      </c>
      <c r="C162" s="2">
        <f t="shared" si="6"/>
        <v>2000</v>
      </c>
      <c r="D162">
        <v>2000</v>
      </c>
      <c r="E162">
        <v>1.0683509950000001</v>
      </c>
      <c r="F162">
        <v>0.46455121900000002</v>
      </c>
      <c r="G162">
        <v>0</v>
      </c>
      <c r="H162">
        <v>2.8984716210000001</v>
      </c>
      <c r="I162">
        <v>0.614081298</v>
      </c>
      <c r="J162">
        <v>-0.309237386</v>
      </c>
      <c r="K162">
        <v>46.706584059999997</v>
      </c>
      <c r="L162" s="2">
        <f t="shared" si="7"/>
        <v>4.4313738350000005</v>
      </c>
      <c r="N162">
        <v>0.60566551658008239</v>
      </c>
      <c r="O162" s="1">
        <v>2.7125138781158915E-6</v>
      </c>
      <c r="P162">
        <v>0</v>
      </c>
      <c r="Q162">
        <v>2.8935672669937902</v>
      </c>
      <c r="R162">
        <v>0.65728465923337542</v>
      </c>
      <c r="S162">
        <v>-1.2337144786025782</v>
      </c>
      <c r="T162">
        <v>47.591547937259428</v>
      </c>
      <c r="U162" s="2">
        <f t="shared" si="8"/>
        <v>3.4992354960877505</v>
      </c>
      <c r="W162">
        <v>46.165859107059958</v>
      </c>
      <c r="X162">
        <v>47.092081194152811</v>
      </c>
    </row>
    <row r="163" spans="1:24" x14ac:dyDescent="0.25">
      <c r="A163" s="3">
        <f>VLOOKUP(D163,WYT!$A$1:$B$84,2,FALSE)</f>
        <v>4</v>
      </c>
      <c r="B163">
        <v>2</v>
      </c>
      <c r="C163" s="2">
        <f t="shared" si="6"/>
        <v>2001</v>
      </c>
      <c r="D163">
        <v>2001</v>
      </c>
      <c r="E163">
        <v>1.46898774</v>
      </c>
      <c r="F163">
        <v>0.76806532900000002</v>
      </c>
      <c r="G163">
        <v>0</v>
      </c>
      <c r="H163">
        <v>2.9245720409999998</v>
      </c>
      <c r="I163">
        <v>4.2624923280000004</v>
      </c>
      <c r="J163">
        <v>0.73368861200000002</v>
      </c>
      <c r="K163">
        <v>42.25281124</v>
      </c>
      <c r="L163" s="2">
        <f t="shared" si="7"/>
        <v>5.1616251099999992</v>
      </c>
      <c r="N163">
        <v>1.349470743395274</v>
      </c>
      <c r="O163">
        <v>1.0465042688054629</v>
      </c>
      <c r="P163">
        <v>0</v>
      </c>
      <c r="Q163">
        <v>2.9350458812124471</v>
      </c>
      <c r="R163">
        <v>4.9469905264166041</v>
      </c>
      <c r="S163">
        <v>0.96271428976304596</v>
      </c>
      <c r="T163">
        <v>41.398717168181982</v>
      </c>
      <c r="U163" s="2">
        <f t="shared" si="8"/>
        <v>5.331020893413184</v>
      </c>
      <c r="W163">
        <v>41.802040474968258</v>
      </c>
      <c r="X163">
        <v>41.409413823584394</v>
      </c>
    </row>
    <row r="164" spans="1:24" x14ac:dyDescent="0.25">
      <c r="A164" s="3">
        <f>VLOOKUP(D164,WYT!$A$1:$B$84,2,FALSE)</f>
        <v>4</v>
      </c>
      <c r="B164">
        <v>2</v>
      </c>
      <c r="C164" s="2">
        <f t="shared" si="6"/>
        <v>2002</v>
      </c>
      <c r="D164">
        <v>2002</v>
      </c>
      <c r="E164">
        <v>2.9114002019999998</v>
      </c>
      <c r="F164">
        <v>1.887957117</v>
      </c>
      <c r="G164">
        <v>0</v>
      </c>
      <c r="H164">
        <v>2.9333313259999998</v>
      </c>
      <c r="I164">
        <v>9.7136240009999995</v>
      </c>
      <c r="J164">
        <v>4.0914594019999999</v>
      </c>
      <c r="K164">
        <v>33.928227210000003</v>
      </c>
      <c r="L164" s="2">
        <f t="shared" si="7"/>
        <v>7.7326886449999996</v>
      </c>
      <c r="N164">
        <v>0</v>
      </c>
      <c r="O164">
        <v>0.43701018338164632</v>
      </c>
      <c r="P164">
        <v>0</v>
      </c>
      <c r="Q164">
        <v>2.8286903109715404</v>
      </c>
      <c r="R164">
        <v>9.050940140254859</v>
      </c>
      <c r="S164">
        <v>-0.73113731520445002</v>
      </c>
      <c r="T164">
        <v>38.883354797673505</v>
      </c>
      <c r="U164" s="2">
        <f t="shared" si="8"/>
        <v>3.2657004943531867</v>
      </c>
      <c r="W164">
        <v>36.63187664321859</v>
      </c>
      <c r="X164">
        <v>41.654856024829108</v>
      </c>
    </row>
    <row r="165" spans="1:24" x14ac:dyDescent="0.25">
      <c r="A165" s="3">
        <f>VLOOKUP(D165,WYT!$A$1:$B$84,2,FALSE)</f>
        <v>2</v>
      </c>
      <c r="B165">
        <v>2</v>
      </c>
      <c r="C165" s="2">
        <f t="shared" si="6"/>
        <v>2003</v>
      </c>
      <c r="D165">
        <v>2003</v>
      </c>
      <c r="E165">
        <v>1.972114259</v>
      </c>
      <c r="F165">
        <v>1.227121237</v>
      </c>
      <c r="G165">
        <v>0</v>
      </c>
      <c r="H165">
        <v>2.8847755249999998</v>
      </c>
      <c r="I165">
        <v>6.4473437960000002</v>
      </c>
      <c r="J165">
        <v>1.938287992</v>
      </c>
      <c r="K165">
        <v>39.073382809999998</v>
      </c>
      <c r="L165" s="2">
        <f t="shared" si="7"/>
        <v>6.0840110210000002</v>
      </c>
      <c r="N165">
        <v>1.4157807751033855</v>
      </c>
      <c r="O165">
        <v>0</v>
      </c>
      <c r="P165">
        <v>0</v>
      </c>
      <c r="Q165">
        <v>2.9456616612509916</v>
      </c>
      <c r="R165">
        <v>7.378090064204164</v>
      </c>
      <c r="S165">
        <v>0.1467997664060664</v>
      </c>
      <c r="T165">
        <v>39.895835904986654</v>
      </c>
      <c r="U165" s="2">
        <f t="shared" si="8"/>
        <v>4.3614424363543769</v>
      </c>
      <c r="W165">
        <v>40.14807772065214</v>
      </c>
      <c r="X165">
        <v>41.665710809904745</v>
      </c>
    </row>
    <row r="166" spans="1:24" x14ac:dyDescent="0.25">
      <c r="A166" s="3">
        <f>VLOOKUP(D166,WYT!$A$1:$B$84,2,FALSE)</f>
        <v>1</v>
      </c>
      <c r="B166">
        <v>3</v>
      </c>
      <c r="C166" s="2">
        <f t="shared" si="6"/>
        <v>1922</v>
      </c>
      <c r="D166">
        <v>1922</v>
      </c>
      <c r="E166">
        <v>1.805852606</v>
      </c>
      <c r="F166">
        <v>0.78735423800000004</v>
      </c>
      <c r="G166">
        <v>0</v>
      </c>
      <c r="H166">
        <v>2.9372542020000001</v>
      </c>
      <c r="I166">
        <v>4.2024798580000002</v>
      </c>
      <c r="J166">
        <v>0.84243068200000004</v>
      </c>
      <c r="K166">
        <v>40.920254630000002</v>
      </c>
      <c r="L166" s="2">
        <f t="shared" si="7"/>
        <v>5.5304610460000001</v>
      </c>
      <c r="N166">
        <v>5.8103351705639975E-2</v>
      </c>
      <c r="O166">
        <v>2.9041613518025047E-2</v>
      </c>
      <c r="P166">
        <v>0</v>
      </c>
      <c r="Q166">
        <v>2.9440150484039553</v>
      </c>
      <c r="R166">
        <v>4.1263391661965052</v>
      </c>
      <c r="S166">
        <v>-1.7507026470943075</v>
      </c>
      <c r="T166">
        <v>43.50330366914956</v>
      </c>
      <c r="U166" s="2">
        <f t="shared" si="8"/>
        <v>3.0311600136276202</v>
      </c>
      <c r="W166">
        <v>40.948406583161457</v>
      </c>
      <c r="X166">
        <v>43.385244296161702</v>
      </c>
    </row>
    <row r="167" spans="1:24" x14ac:dyDescent="0.25">
      <c r="A167" s="3">
        <f>VLOOKUP(D167,WYT!$A$1:$B$84,2,FALSE)</f>
        <v>3</v>
      </c>
      <c r="B167">
        <v>3</v>
      </c>
      <c r="C167" s="2">
        <f t="shared" si="6"/>
        <v>1923</v>
      </c>
      <c r="D167">
        <v>1923</v>
      </c>
      <c r="E167">
        <v>1.060958369</v>
      </c>
      <c r="F167">
        <v>0.449779345</v>
      </c>
      <c r="G167">
        <v>0</v>
      </c>
      <c r="H167">
        <v>2.935681582</v>
      </c>
      <c r="I167">
        <v>7.6138066479999997</v>
      </c>
      <c r="J167">
        <v>3.9362197000000002E-2</v>
      </c>
      <c r="K167">
        <v>38.407232829999998</v>
      </c>
      <c r="L167" s="2">
        <f t="shared" si="7"/>
        <v>4.4464192960000002</v>
      </c>
      <c r="N167">
        <v>0.82455229255791496</v>
      </c>
      <c r="O167">
        <v>0.52082862893767012</v>
      </c>
      <c r="P167">
        <v>0</v>
      </c>
      <c r="Q167">
        <v>2.936943911680995</v>
      </c>
      <c r="R167">
        <v>7.0305998074183531</v>
      </c>
      <c r="S167">
        <v>-0.2723743064468595</v>
      </c>
      <c r="T167">
        <v>39.159505444887557</v>
      </c>
      <c r="U167" s="2">
        <f t="shared" si="8"/>
        <v>4.2823248331765802</v>
      </c>
      <c r="W167">
        <v>41.32354526174538</v>
      </c>
      <c r="X167">
        <v>41.838734295101808</v>
      </c>
    </row>
    <row r="168" spans="1:24" x14ac:dyDescent="0.25">
      <c r="A168" s="3">
        <f>VLOOKUP(D168,WYT!$A$1:$B$84,2,FALSE)</f>
        <v>5</v>
      </c>
      <c r="B168">
        <v>3</v>
      </c>
      <c r="C168" s="2">
        <f t="shared" si="6"/>
        <v>1924</v>
      </c>
      <c r="D168">
        <v>1924</v>
      </c>
      <c r="E168">
        <v>2.5125274999999999E-2</v>
      </c>
      <c r="F168">
        <v>1.5314942999999999E-2</v>
      </c>
      <c r="G168">
        <v>0</v>
      </c>
      <c r="H168">
        <v>0</v>
      </c>
      <c r="I168">
        <v>19.968006280000001</v>
      </c>
      <c r="J168">
        <v>-0.81300606900000005</v>
      </c>
      <c r="K168">
        <v>30.45332376</v>
      </c>
      <c r="L168" s="2">
        <f t="shared" si="7"/>
        <v>4.0440218E-2</v>
      </c>
      <c r="N168">
        <v>8.4676287266314057E-2</v>
      </c>
      <c r="O168">
        <v>0.18931266879849104</v>
      </c>
      <c r="P168">
        <v>0</v>
      </c>
      <c r="Q168">
        <v>2.8024864574401871</v>
      </c>
      <c r="R168">
        <v>16.809029498988711</v>
      </c>
      <c r="S168">
        <v>-0.54604679490533725</v>
      </c>
      <c r="T168">
        <v>30.603507041124793</v>
      </c>
      <c r="U168" s="2">
        <f t="shared" si="8"/>
        <v>3.0764754135049923</v>
      </c>
      <c r="W168">
        <v>38.38321783714796</v>
      </c>
      <c r="X168">
        <v>38.386858694261541</v>
      </c>
    </row>
    <row r="169" spans="1:24" x14ac:dyDescent="0.25">
      <c r="A169" s="3">
        <f>VLOOKUP(D169,WYT!$A$1:$B$84,2,FALSE)</f>
        <v>4</v>
      </c>
      <c r="B169">
        <v>3</v>
      </c>
      <c r="C169" s="2">
        <f t="shared" si="6"/>
        <v>1925</v>
      </c>
      <c r="D169">
        <v>1925</v>
      </c>
      <c r="E169">
        <v>1.6763654450000001</v>
      </c>
      <c r="F169">
        <v>0.99508871099999996</v>
      </c>
      <c r="G169">
        <v>0</v>
      </c>
      <c r="H169">
        <v>2.8999083489999999</v>
      </c>
      <c r="I169">
        <v>7.5566757200000003</v>
      </c>
      <c r="J169">
        <v>1.779634865</v>
      </c>
      <c r="K169">
        <v>37.996696659999998</v>
      </c>
      <c r="L169" s="2">
        <f t="shared" si="7"/>
        <v>5.5713625049999997</v>
      </c>
      <c r="N169">
        <v>2.146270120854625E-6</v>
      </c>
      <c r="O169" s="1">
        <v>7.4594128111536883E-6</v>
      </c>
      <c r="P169">
        <v>0</v>
      </c>
      <c r="Q169">
        <v>2.8910456318387427</v>
      </c>
      <c r="R169">
        <v>5.7629773722443947</v>
      </c>
      <c r="S169">
        <v>-1.7828216600248199</v>
      </c>
      <c r="T169">
        <v>42.558757057439074</v>
      </c>
      <c r="U169" s="2">
        <f t="shared" si="8"/>
        <v>2.8910552375216749</v>
      </c>
      <c r="W169">
        <v>39.709008612950129</v>
      </c>
      <c r="X169">
        <v>43.763985380505083</v>
      </c>
    </row>
    <row r="170" spans="1:24" x14ac:dyDescent="0.25">
      <c r="A170" s="3">
        <f>VLOOKUP(D170,WYT!$A$1:$B$84,2,FALSE)</f>
        <v>4</v>
      </c>
      <c r="B170">
        <v>3</v>
      </c>
      <c r="C170" s="2">
        <f t="shared" si="6"/>
        <v>1926</v>
      </c>
      <c r="D170">
        <v>1926</v>
      </c>
      <c r="E170">
        <v>0.22117305900000001</v>
      </c>
      <c r="F170">
        <v>0.136558291</v>
      </c>
      <c r="G170">
        <v>0</v>
      </c>
      <c r="H170">
        <v>2.8048336909999998</v>
      </c>
      <c r="I170">
        <v>7.5407111889999996</v>
      </c>
      <c r="J170">
        <v>-0.81717770099999998</v>
      </c>
      <c r="K170">
        <v>39.891718480000002</v>
      </c>
      <c r="L170" s="2">
        <f t="shared" si="7"/>
        <v>3.1625650409999997</v>
      </c>
      <c r="N170">
        <v>0.1048431310666266</v>
      </c>
      <c r="O170">
        <v>0.10921244576595809</v>
      </c>
      <c r="P170">
        <v>0</v>
      </c>
      <c r="Q170">
        <v>2.8038877006897884</v>
      </c>
      <c r="R170">
        <v>7.0927402180145016</v>
      </c>
      <c r="S170">
        <v>-1.238776080351641</v>
      </c>
      <c r="T170">
        <v>40.474673380832741</v>
      </c>
      <c r="U170" s="2">
        <f t="shared" si="8"/>
        <v>3.0179432775223729</v>
      </c>
      <c r="W170">
        <v>42.090219571923868</v>
      </c>
      <c r="X170">
        <v>42.651928083073685</v>
      </c>
    </row>
    <row r="171" spans="1:24" x14ac:dyDescent="0.25">
      <c r="A171" s="3">
        <f>VLOOKUP(D171,WYT!$A$1:$B$84,2,FALSE)</f>
        <v>2</v>
      </c>
      <c r="B171">
        <v>3</v>
      </c>
      <c r="C171" s="2">
        <f t="shared" si="6"/>
        <v>1927</v>
      </c>
      <c r="D171">
        <v>1927</v>
      </c>
      <c r="E171">
        <v>1.029825784</v>
      </c>
      <c r="F171">
        <v>0.61656894200000001</v>
      </c>
      <c r="G171">
        <v>0</v>
      </c>
      <c r="H171">
        <v>2.8774884539999999</v>
      </c>
      <c r="I171">
        <v>3.8532721109999999</v>
      </c>
      <c r="J171">
        <v>-1.4408508E-2</v>
      </c>
      <c r="K171">
        <v>42.504470320000003</v>
      </c>
      <c r="L171" s="2">
        <f t="shared" si="7"/>
        <v>4.5238831800000003</v>
      </c>
      <c r="N171">
        <v>0</v>
      </c>
      <c r="O171">
        <v>0</v>
      </c>
      <c r="P171">
        <v>0</v>
      </c>
      <c r="Q171">
        <v>2.8830934299380111</v>
      </c>
      <c r="R171">
        <v>3.7598179644397609</v>
      </c>
      <c r="S171">
        <v>-1.8532239485407354</v>
      </c>
      <c r="T171">
        <v>44.319431789161108</v>
      </c>
      <c r="U171" s="2">
        <f t="shared" si="8"/>
        <v>2.8830934299380111</v>
      </c>
      <c r="W171">
        <v>42.308502199640564</v>
      </c>
      <c r="X171">
        <v>44.051047691134649</v>
      </c>
    </row>
    <row r="172" spans="1:24" x14ac:dyDescent="0.25">
      <c r="A172" s="3">
        <f>VLOOKUP(D172,WYT!$A$1:$B$84,2,FALSE)</f>
        <v>2</v>
      </c>
      <c r="B172">
        <v>3</v>
      </c>
      <c r="C172" s="2">
        <f t="shared" si="6"/>
        <v>1928</v>
      </c>
      <c r="D172">
        <v>1928</v>
      </c>
      <c r="E172">
        <v>0.73553053599999996</v>
      </c>
      <c r="F172">
        <v>0.43604265800000003</v>
      </c>
      <c r="G172">
        <v>0</v>
      </c>
      <c r="H172">
        <v>2.8725841029999999</v>
      </c>
      <c r="I172">
        <v>3.6623673619999999</v>
      </c>
      <c r="J172">
        <v>-0.63719977500000002</v>
      </c>
      <c r="K172">
        <v>43.955111709999997</v>
      </c>
      <c r="L172" s="2">
        <f t="shared" si="7"/>
        <v>4.0441572969999999</v>
      </c>
      <c r="N172">
        <v>1.1066127152201169E-2</v>
      </c>
      <c r="O172">
        <v>0</v>
      </c>
      <c r="P172">
        <v>0</v>
      </c>
      <c r="Q172">
        <v>2.8817276717417619</v>
      </c>
      <c r="R172">
        <v>3.6707232671014891</v>
      </c>
      <c r="S172">
        <v>-1.8364002844284304</v>
      </c>
      <c r="T172">
        <v>45.09243087602681</v>
      </c>
      <c r="U172" s="2">
        <f t="shared" si="8"/>
        <v>2.8927937988939632</v>
      </c>
      <c r="W172">
        <v>43.698349780780546</v>
      </c>
      <c r="X172">
        <v>44.833045397771201</v>
      </c>
    </row>
    <row r="173" spans="1:24" x14ac:dyDescent="0.25">
      <c r="A173" s="3">
        <f>VLOOKUP(D173,WYT!$A$1:$B$84,2,FALSE)</f>
        <v>5</v>
      </c>
      <c r="B173">
        <v>3</v>
      </c>
      <c r="C173" s="2">
        <f t="shared" si="6"/>
        <v>1929</v>
      </c>
      <c r="D173">
        <v>1929</v>
      </c>
      <c r="E173">
        <v>1.034349674</v>
      </c>
      <c r="F173">
        <v>0.36719552</v>
      </c>
      <c r="G173">
        <v>0</v>
      </c>
      <c r="H173">
        <v>2.925869858</v>
      </c>
      <c r="I173">
        <v>14.606879040000001</v>
      </c>
      <c r="J173">
        <v>0.91856840799999995</v>
      </c>
      <c r="K173">
        <v>31.594811369999999</v>
      </c>
      <c r="L173" s="2">
        <f t="shared" si="7"/>
        <v>4.3274150520000001</v>
      </c>
      <c r="N173">
        <v>0.85546434696486706</v>
      </c>
      <c r="O173">
        <v>0.55758401519776912</v>
      </c>
      <c r="P173">
        <v>0</v>
      </c>
      <c r="Q173">
        <v>2.921385273876012</v>
      </c>
      <c r="R173">
        <v>14.547742079290437</v>
      </c>
      <c r="S173">
        <v>0.70590116456844831</v>
      </c>
      <c r="T173">
        <v>31.671956723369519</v>
      </c>
      <c r="U173" s="2">
        <f t="shared" si="8"/>
        <v>4.3344336360386482</v>
      </c>
      <c r="W173">
        <v>36.909119276990253</v>
      </c>
      <c r="X173">
        <v>37.182797828607939</v>
      </c>
    </row>
    <row r="174" spans="1:24" x14ac:dyDescent="0.25">
      <c r="A174" s="3">
        <f>VLOOKUP(D174,WYT!$A$1:$B$84,2,FALSE)</f>
        <v>4</v>
      </c>
      <c r="B174">
        <v>3</v>
      </c>
      <c r="C174" s="2">
        <f t="shared" si="6"/>
        <v>1930</v>
      </c>
      <c r="D174">
        <v>1930</v>
      </c>
      <c r="E174">
        <v>1.0701644459999999</v>
      </c>
      <c r="F174">
        <v>0.57463340600000001</v>
      </c>
      <c r="G174">
        <v>0</v>
      </c>
      <c r="H174">
        <v>2.8708340620000001</v>
      </c>
      <c r="I174">
        <v>6.3079191730000002</v>
      </c>
      <c r="J174">
        <v>0.16676697100000001</v>
      </c>
      <c r="K174">
        <v>40.689519959999998</v>
      </c>
      <c r="L174" s="2">
        <f t="shared" si="7"/>
        <v>4.5156319140000001</v>
      </c>
      <c r="N174">
        <v>2.6911819786541918E-2</v>
      </c>
      <c r="O174">
        <v>9.4539527107404247E-3</v>
      </c>
      <c r="P174">
        <v>0</v>
      </c>
      <c r="Q174">
        <v>2.884284788821128</v>
      </c>
      <c r="R174">
        <v>5.7784396661330151</v>
      </c>
      <c r="S174">
        <v>-1.6872347249535045</v>
      </c>
      <c r="T174">
        <v>42.747931484315913</v>
      </c>
      <c r="U174" s="2">
        <f t="shared" si="8"/>
        <v>2.9206505613184106</v>
      </c>
      <c r="W174">
        <v>41.777705366620019</v>
      </c>
      <c r="X174">
        <v>43.854767928013352</v>
      </c>
    </row>
    <row r="175" spans="1:24" x14ac:dyDescent="0.25">
      <c r="A175" s="3">
        <f>VLOOKUP(D175,WYT!$A$1:$B$84,2,FALSE)</f>
        <v>5</v>
      </c>
      <c r="B175">
        <v>3</v>
      </c>
      <c r="C175" s="2">
        <f t="shared" si="6"/>
        <v>1931</v>
      </c>
      <c r="D175">
        <v>1931</v>
      </c>
      <c r="E175">
        <v>0.29745614399999998</v>
      </c>
      <c r="F175">
        <v>0.12381869099999999</v>
      </c>
      <c r="G175">
        <v>0</v>
      </c>
      <c r="H175">
        <v>2.8938716680000001</v>
      </c>
      <c r="I175">
        <v>19.684160479999999</v>
      </c>
      <c r="J175">
        <v>0.26746674100000001</v>
      </c>
      <c r="K175">
        <v>27.329495170000001</v>
      </c>
      <c r="L175" s="2">
        <f t="shared" si="7"/>
        <v>3.3151465030000002</v>
      </c>
      <c r="N175">
        <v>0.1140993935134206</v>
      </c>
      <c r="O175">
        <v>0.11973438780089619</v>
      </c>
      <c r="P175">
        <v>0</v>
      </c>
      <c r="Q175">
        <v>2.8820230727823875</v>
      </c>
      <c r="R175">
        <v>18.362634082564714</v>
      </c>
      <c r="S175">
        <v>-0.30087051155592798</v>
      </c>
      <c r="T175">
        <v>28.756948500612143</v>
      </c>
      <c r="U175" s="2">
        <f t="shared" si="8"/>
        <v>3.1158568540967044</v>
      </c>
      <c r="W175">
        <v>36.522022110060512</v>
      </c>
      <c r="X175">
        <v>37.78224291562772</v>
      </c>
    </row>
    <row r="176" spans="1:24" x14ac:dyDescent="0.25">
      <c r="A176" s="3">
        <f>VLOOKUP(D176,WYT!$A$1:$B$84,2,FALSE)</f>
        <v>5</v>
      </c>
      <c r="B176">
        <v>3</v>
      </c>
      <c r="C176" s="2">
        <f t="shared" si="6"/>
        <v>1932</v>
      </c>
      <c r="D176">
        <v>1932</v>
      </c>
      <c r="E176">
        <v>1.3226978979999999</v>
      </c>
      <c r="F176">
        <v>0.20995567100000001</v>
      </c>
      <c r="G176">
        <v>0</v>
      </c>
      <c r="H176">
        <v>2.8071809249999999</v>
      </c>
      <c r="I176">
        <v>11.34712086</v>
      </c>
      <c r="J176">
        <v>0.85219267799999998</v>
      </c>
      <c r="K176">
        <v>34.753664950000001</v>
      </c>
      <c r="L176" s="2">
        <f t="shared" si="7"/>
        <v>4.3398344939999998</v>
      </c>
      <c r="N176">
        <v>1.0463982462438818E-2</v>
      </c>
      <c r="O176">
        <v>2.4496341363537109E-3</v>
      </c>
      <c r="P176">
        <v>0</v>
      </c>
      <c r="Q176">
        <v>2.9312204615529369</v>
      </c>
      <c r="R176">
        <v>7.9768498028858916</v>
      </c>
      <c r="S176">
        <v>-1.605216448799186</v>
      </c>
      <c r="T176">
        <v>39.593604605076351</v>
      </c>
      <c r="U176" s="2">
        <f t="shared" si="8"/>
        <v>2.9441340781517296</v>
      </c>
      <c r="W176">
        <v>38.897108925352235</v>
      </c>
      <c r="X176">
        <v>42.314412364808994</v>
      </c>
    </row>
    <row r="177" spans="1:24" x14ac:dyDescent="0.25">
      <c r="A177" s="3">
        <f>VLOOKUP(D177,WYT!$A$1:$B$84,2,FALSE)</f>
        <v>5</v>
      </c>
      <c r="B177">
        <v>3</v>
      </c>
      <c r="C177" s="2">
        <f t="shared" si="6"/>
        <v>1933</v>
      </c>
      <c r="D177">
        <v>1933</v>
      </c>
      <c r="E177">
        <v>0.53626449799999998</v>
      </c>
      <c r="F177">
        <v>5.7196102999999998E-2</v>
      </c>
      <c r="G177">
        <v>0</v>
      </c>
      <c r="H177">
        <v>2.8608509610000001</v>
      </c>
      <c r="I177">
        <v>10.727487249999999</v>
      </c>
      <c r="J177">
        <v>-0.20531497500000001</v>
      </c>
      <c r="K177">
        <v>36.289549600000001</v>
      </c>
      <c r="L177" s="2">
        <f t="shared" si="7"/>
        <v>3.454311562</v>
      </c>
      <c r="N177">
        <v>0.38426393287026656</v>
      </c>
      <c r="O177">
        <v>9.2838171342053494E-2</v>
      </c>
      <c r="P177">
        <v>0</v>
      </c>
      <c r="Q177">
        <v>2.8845656397632604</v>
      </c>
      <c r="R177">
        <v>10.656003293665387</v>
      </c>
      <c r="S177">
        <v>-0.51474483365135848</v>
      </c>
      <c r="T177">
        <v>36.462092845319098</v>
      </c>
      <c r="U177" s="2">
        <f t="shared" si="8"/>
        <v>3.3616677439755804</v>
      </c>
      <c r="W177">
        <v>39.978482972782587</v>
      </c>
      <c r="X177">
        <v>40.458259166341008</v>
      </c>
    </row>
    <row r="178" spans="1:24" x14ac:dyDescent="0.25">
      <c r="A178" s="3">
        <f>VLOOKUP(D178,WYT!$A$1:$B$84,2,FALSE)</f>
        <v>5</v>
      </c>
      <c r="B178">
        <v>3</v>
      </c>
      <c r="C178" s="2">
        <f t="shared" si="6"/>
        <v>1934</v>
      </c>
      <c r="D178">
        <v>1934</v>
      </c>
      <c r="E178">
        <v>0.29307025799999997</v>
      </c>
      <c r="F178">
        <v>2.3168454000000002E-2</v>
      </c>
      <c r="G178">
        <v>0</v>
      </c>
      <c r="H178">
        <v>0</v>
      </c>
      <c r="I178">
        <v>15.998816870000001</v>
      </c>
      <c r="J178">
        <v>-0.29982258299999998</v>
      </c>
      <c r="K178">
        <v>33.568137929999999</v>
      </c>
      <c r="L178" s="2">
        <f t="shared" si="7"/>
        <v>0.31623871199999998</v>
      </c>
      <c r="N178">
        <v>0.12155467626191262</v>
      </c>
      <c r="O178">
        <v>3.8157956104437937E-2</v>
      </c>
      <c r="P178">
        <v>0</v>
      </c>
      <c r="Q178">
        <v>2.8610963285417674</v>
      </c>
      <c r="R178">
        <v>11.858098853724078</v>
      </c>
      <c r="S178">
        <v>-0.89274801584873742</v>
      </c>
      <c r="T178">
        <v>35.070626387321049</v>
      </c>
      <c r="U178" s="2">
        <f t="shared" si="8"/>
        <v>3.0208089609081181</v>
      </c>
      <c r="W178">
        <v>39.431416660753769</v>
      </c>
      <c r="X178">
        <v>40.537813227727895</v>
      </c>
    </row>
    <row r="179" spans="1:24" x14ac:dyDescent="0.25">
      <c r="A179" s="3">
        <f>VLOOKUP(D179,WYT!$A$1:$B$84,2,FALSE)</f>
        <v>4</v>
      </c>
      <c r="B179">
        <v>3</v>
      </c>
      <c r="C179" s="2">
        <f t="shared" si="6"/>
        <v>1935</v>
      </c>
      <c r="D179">
        <v>1935</v>
      </c>
      <c r="E179">
        <v>0.78663258999999996</v>
      </c>
      <c r="F179">
        <v>0.31345174799999997</v>
      </c>
      <c r="G179">
        <v>0</v>
      </c>
      <c r="H179">
        <v>2.8997014870000002</v>
      </c>
      <c r="I179">
        <v>4.4323685350000002</v>
      </c>
      <c r="J179">
        <v>-0.45035027900000002</v>
      </c>
      <c r="K179">
        <v>43.223015510000003</v>
      </c>
      <c r="L179" s="2">
        <f t="shared" si="7"/>
        <v>3.999785825</v>
      </c>
      <c r="N179">
        <v>0.72980091604597075</v>
      </c>
      <c r="O179">
        <v>0.302628161470054</v>
      </c>
      <c r="P179">
        <v>0</v>
      </c>
      <c r="Q179">
        <v>2.9236970201468515</v>
      </c>
      <c r="R179">
        <v>4.8954093922891175</v>
      </c>
      <c r="S179">
        <v>-0.55641990102903138</v>
      </c>
      <c r="T179">
        <v>42.887209947045484</v>
      </c>
      <c r="U179" s="2">
        <f t="shared" si="8"/>
        <v>3.9561260976628763</v>
      </c>
      <c r="W179">
        <v>43.714061293624667</v>
      </c>
      <c r="X179">
        <v>43.780708615146445</v>
      </c>
    </row>
    <row r="180" spans="1:24" x14ac:dyDescent="0.25">
      <c r="A180" s="3">
        <f>VLOOKUP(D180,WYT!$A$1:$B$84,2,FALSE)</f>
        <v>3</v>
      </c>
      <c r="B180">
        <v>3</v>
      </c>
      <c r="C180" s="2">
        <f t="shared" si="6"/>
        <v>1936</v>
      </c>
      <c r="D180">
        <v>1936</v>
      </c>
      <c r="E180">
        <v>1.323753406</v>
      </c>
      <c r="F180">
        <v>0.24914744999999999</v>
      </c>
      <c r="G180">
        <v>0</v>
      </c>
      <c r="H180">
        <v>2.9197711210000001</v>
      </c>
      <c r="I180">
        <v>5.0162898609999997</v>
      </c>
      <c r="J180">
        <v>1.6881330000000001E-3</v>
      </c>
      <c r="K180">
        <v>41.075013509999998</v>
      </c>
      <c r="L180" s="2">
        <f t="shared" si="7"/>
        <v>4.4926719770000005</v>
      </c>
      <c r="N180">
        <v>0</v>
      </c>
      <c r="O180">
        <v>0</v>
      </c>
      <c r="P180">
        <v>0</v>
      </c>
      <c r="Q180">
        <v>2.9455552081423422</v>
      </c>
      <c r="R180">
        <v>4.3170978833528242</v>
      </c>
      <c r="S180">
        <v>-1.8544094462528113</v>
      </c>
      <c r="T180">
        <v>43.344647666335774</v>
      </c>
      <c r="U180" s="2">
        <f t="shared" si="8"/>
        <v>2.9455552081423422</v>
      </c>
      <c r="W180">
        <v>41.713535205894125</v>
      </c>
      <c r="X180">
        <v>43.668839693664225</v>
      </c>
    </row>
    <row r="181" spans="1:24" x14ac:dyDescent="0.25">
      <c r="A181" s="3">
        <f>VLOOKUP(D181,WYT!$A$1:$B$84,2,FALSE)</f>
        <v>4</v>
      </c>
      <c r="B181">
        <v>3</v>
      </c>
      <c r="C181" s="2">
        <f t="shared" si="6"/>
        <v>1937</v>
      </c>
      <c r="D181">
        <v>1937</v>
      </c>
      <c r="E181">
        <v>9.1973714999999998E-2</v>
      </c>
      <c r="F181">
        <v>1.9065400000000001E-4</v>
      </c>
      <c r="G181">
        <v>0</v>
      </c>
      <c r="H181">
        <v>2.9029562040000001</v>
      </c>
      <c r="I181">
        <v>2.5272645850000002</v>
      </c>
      <c r="J181">
        <v>-1.7804140310000001</v>
      </c>
      <c r="K181">
        <v>46.265570320000002</v>
      </c>
      <c r="L181" s="2">
        <f t="shared" si="7"/>
        <v>2.9951205729999999</v>
      </c>
      <c r="N181">
        <v>3.0054471606605804E-4</v>
      </c>
      <c r="O181">
        <v>8.5105122951196891E-5</v>
      </c>
      <c r="P181">
        <v>0</v>
      </c>
      <c r="Q181">
        <v>2.9005734842858186</v>
      </c>
      <c r="R181">
        <v>2.5733286433523475</v>
      </c>
      <c r="S181">
        <v>-1.891591156458265</v>
      </c>
      <c r="T181">
        <v>46.318803288184604</v>
      </c>
      <c r="U181" s="2">
        <f t="shared" si="8"/>
        <v>2.900959134124836</v>
      </c>
      <c r="W181">
        <v>46.034389676903338</v>
      </c>
      <c r="X181">
        <v>46.046521503088051</v>
      </c>
    </row>
    <row r="182" spans="1:24" x14ac:dyDescent="0.25">
      <c r="A182" s="3">
        <f>VLOOKUP(D182,WYT!$A$1:$B$84,2,FALSE)</f>
        <v>1</v>
      </c>
      <c r="B182">
        <v>3</v>
      </c>
      <c r="C182" s="2">
        <f t="shared" si="6"/>
        <v>1938</v>
      </c>
      <c r="D182">
        <v>1938</v>
      </c>
      <c r="E182">
        <v>1.732777E-3</v>
      </c>
      <c r="F182">
        <v>1.19351E-4</v>
      </c>
      <c r="G182">
        <v>0</v>
      </c>
      <c r="H182">
        <v>2.908980943</v>
      </c>
      <c r="I182">
        <v>2.316016758</v>
      </c>
      <c r="J182">
        <v>-1.8911383980000001</v>
      </c>
      <c r="K182">
        <v>46.5673174</v>
      </c>
      <c r="L182" s="2">
        <f t="shared" si="7"/>
        <v>2.9108330709999999</v>
      </c>
      <c r="N182">
        <v>0</v>
      </c>
      <c r="O182">
        <v>0</v>
      </c>
      <c r="P182">
        <v>0</v>
      </c>
      <c r="Q182">
        <v>2.9208915109351477</v>
      </c>
      <c r="R182">
        <v>2.303645063371206</v>
      </c>
      <c r="S182">
        <v>-1.8922951782046069</v>
      </c>
      <c r="T182">
        <v>46.569082500584017</v>
      </c>
      <c r="U182" s="2">
        <f t="shared" si="8"/>
        <v>2.9208915109351477</v>
      </c>
      <c r="W182">
        <v>46.072054532326298</v>
      </c>
      <c r="X182">
        <v>46.063044747900108</v>
      </c>
    </row>
    <row r="183" spans="1:24" x14ac:dyDescent="0.25">
      <c r="A183" s="3">
        <f>VLOOKUP(D183,WYT!$A$1:$B$84,2,FALSE)</f>
        <v>3</v>
      </c>
      <c r="B183">
        <v>3</v>
      </c>
      <c r="C183" s="2">
        <f t="shared" si="6"/>
        <v>1939</v>
      </c>
      <c r="D183">
        <v>1939</v>
      </c>
      <c r="E183">
        <v>0.39688691700000001</v>
      </c>
      <c r="F183">
        <v>8.3983950000000002E-2</v>
      </c>
      <c r="G183">
        <v>0</v>
      </c>
      <c r="H183">
        <v>2.8770362280000001</v>
      </c>
      <c r="I183">
        <v>13.00671253</v>
      </c>
      <c r="J183">
        <v>-0.54760146200000004</v>
      </c>
      <c r="K183">
        <v>33.613864139999997</v>
      </c>
      <c r="L183" s="2">
        <f t="shared" si="7"/>
        <v>3.3579070950000003</v>
      </c>
      <c r="N183">
        <v>0.11012405789355262</v>
      </c>
      <c r="O183">
        <v>2.3615113887124249E-2</v>
      </c>
      <c r="P183">
        <v>0</v>
      </c>
      <c r="Q183">
        <v>2.8860023705770299</v>
      </c>
      <c r="R183">
        <v>10.781843222620505</v>
      </c>
      <c r="S183">
        <v>-1.3214571064786171</v>
      </c>
      <c r="T183">
        <v>36.163154865068819</v>
      </c>
      <c r="U183" s="2">
        <f t="shared" si="8"/>
        <v>3.019741542357707</v>
      </c>
      <c r="W183">
        <v>39.613446283371765</v>
      </c>
      <c r="X183">
        <v>41.250685433075311</v>
      </c>
    </row>
    <row r="184" spans="1:24" x14ac:dyDescent="0.25">
      <c r="A184" s="3">
        <f>VLOOKUP(D184,WYT!$A$1:$B$84,2,FALSE)</f>
        <v>2</v>
      </c>
      <c r="B184">
        <v>3</v>
      </c>
      <c r="C184" s="2">
        <f t="shared" si="6"/>
        <v>1940</v>
      </c>
      <c r="D184">
        <v>1940</v>
      </c>
      <c r="E184">
        <v>0.51324921999999995</v>
      </c>
      <c r="F184">
        <v>0.16076206700000001</v>
      </c>
      <c r="G184">
        <v>0</v>
      </c>
      <c r="H184">
        <v>2.8711473760000001</v>
      </c>
      <c r="I184">
        <v>2.9068445779999998</v>
      </c>
      <c r="J184">
        <v>-1.186555196</v>
      </c>
      <c r="K184">
        <v>45.327387690000002</v>
      </c>
      <c r="L184" s="2">
        <f t="shared" si="7"/>
        <v>3.545158663</v>
      </c>
      <c r="N184">
        <v>0</v>
      </c>
      <c r="O184">
        <v>7.1243646301921166E-3</v>
      </c>
      <c r="P184">
        <v>0</v>
      </c>
      <c r="Q184">
        <v>2.9124840488277433</v>
      </c>
      <c r="R184">
        <v>2.9163761832273725</v>
      </c>
      <c r="S184">
        <v>-1.8781766470512544</v>
      </c>
      <c r="T184">
        <v>45.946203073084078</v>
      </c>
      <c r="U184" s="2">
        <f t="shared" si="8"/>
        <v>2.9196084134579352</v>
      </c>
      <c r="W184">
        <v>44.913835612949548</v>
      </c>
      <c r="X184">
        <v>45.535163969654462</v>
      </c>
    </row>
    <row r="185" spans="1:24" x14ac:dyDescent="0.25">
      <c r="A185" s="3">
        <f>VLOOKUP(D185,WYT!$A$1:$B$84,2,FALSE)</f>
        <v>1</v>
      </c>
      <c r="B185">
        <v>3</v>
      </c>
      <c r="C185" s="2">
        <f t="shared" si="6"/>
        <v>1941</v>
      </c>
      <c r="D185">
        <v>1941</v>
      </c>
      <c r="E185">
        <v>0.33121741500000002</v>
      </c>
      <c r="F185">
        <v>9.6715914E-2</v>
      </c>
      <c r="G185">
        <v>0</v>
      </c>
      <c r="H185">
        <v>2.8865610510000002</v>
      </c>
      <c r="I185">
        <v>3.099869274</v>
      </c>
      <c r="J185">
        <v>-1.4509823850000001</v>
      </c>
      <c r="K185">
        <v>45.35105093</v>
      </c>
      <c r="L185" s="2">
        <f t="shared" si="7"/>
        <v>3.3144943800000002</v>
      </c>
      <c r="N185" s="1">
        <v>0</v>
      </c>
      <c r="O185">
        <v>0</v>
      </c>
      <c r="P185">
        <v>0</v>
      </c>
      <c r="Q185">
        <v>2.8732492410751562</v>
      </c>
      <c r="R185">
        <v>3.1539310205943845</v>
      </c>
      <c r="S185">
        <v>-1.89216330675986</v>
      </c>
      <c r="T185">
        <v>45.745243819076613</v>
      </c>
      <c r="U185" s="2">
        <f t="shared" si="8"/>
        <v>2.8732492410751562</v>
      </c>
      <c r="W185">
        <v>44.820512483714069</v>
      </c>
      <c r="X185">
        <v>45.187008116353375</v>
      </c>
    </row>
    <row r="186" spans="1:24" x14ac:dyDescent="0.25">
      <c r="A186" s="3">
        <f>VLOOKUP(D186,WYT!$A$1:$B$84,2,FALSE)</f>
        <v>1</v>
      </c>
      <c r="B186">
        <v>3</v>
      </c>
      <c r="C186" s="2">
        <f t="shared" si="6"/>
        <v>1942</v>
      </c>
      <c r="D186">
        <v>1942</v>
      </c>
      <c r="E186">
        <v>0.71371066699999997</v>
      </c>
      <c r="F186">
        <v>0.234610765</v>
      </c>
      <c r="G186">
        <v>0</v>
      </c>
      <c r="H186">
        <v>2.8716381129999999</v>
      </c>
      <c r="I186">
        <v>4.4399606089999999</v>
      </c>
      <c r="J186">
        <v>-0.87380006300000002</v>
      </c>
      <c r="K186">
        <v>43.195742389999999</v>
      </c>
      <c r="L186" s="2">
        <f t="shared" si="7"/>
        <v>3.8199595449999997</v>
      </c>
      <c r="N186">
        <v>3.7049311659974431E-3</v>
      </c>
      <c r="O186">
        <v>1.3308951356580663E-3</v>
      </c>
      <c r="P186">
        <v>0</v>
      </c>
      <c r="Q186">
        <v>2.8992432102765626</v>
      </c>
      <c r="R186">
        <v>4.38219181923139</v>
      </c>
      <c r="S186">
        <v>-1.8730706472642473</v>
      </c>
      <c r="T186">
        <v>44.19300601562508</v>
      </c>
      <c r="U186" s="2">
        <f t="shared" si="8"/>
        <v>2.9042790365782181</v>
      </c>
      <c r="W186">
        <v>43.098893752453407</v>
      </c>
      <c r="X186">
        <v>44.100650395604603</v>
      </c>
    </row>
    <row r="187" spans="1:24" x14ac:dyDescent="0.25">
      <c r="A187" s="3">
        <f>VLOOKUP(D187,WYT!$A$1:$B$84,2,FALSE)</f>
        <v>1</v>
      </c>
      <c r="B187">
        <v>3</v>
      </c>
      <c r="C187" s="2">
        <f t="shared" si="6"/>
        <v>1943</v>
      </c>
      <c r="D187">
        <v>1943</v>
      </c>
      <c r="E187">
        <v>3.1878220999999998E-2</v>
      </c>
      <c r="F187">
        <v>3.9249549999999999E-3</v>
      </c>
      <c r="G187">
        <v>0</v>
      </c>
      <c r="H187">
        <v>2.8865610500000001</v>
      </c>
      <c r="I187">
        <v>3.8972331410000001</v>
      </c>
      <c r="J187">
        <v>-1.8477988329999999</v>
      </c>
      <c r="K187">
        <v>44.395442430000003</v>
      </c>
      <c r="L187" s="2">
        <f t="shared" si="7"/>
        <v>2.922364226</v>
      </c>
      <c r="N187">
        <v>3.3648560748657593E-3</v>
      </c>
      <c r="O187">
        <v>0</v>
      </c>
      <c r="P187">
        <v>0</v>
      </c>
      <c r="Q187">
        <v>2.9015194752964768</v>
      </c>
      <c r="R187">
        <v>3.9461280528843319</v>
      </c>
      <c r="S187">
        <v>-1.8887382829784642</v>
      </c>
      <c r="T187">
        <v>44.354133911989798</v>
      </c>
      <c r="U187" s="2">
        <f t="shared" si="8"/>
        <v>2.9048843313713424</v>
      </c>
      <c r="W187">
        <v>43.946071836169487</v>
      </c>
      <c r="X187">
        <v>43.859087959264343</v>
      </c>
    </row>
    <row r="188" spans="1:24" x14ac:dyDescent="0.25">
      <c r="A188" s="3">
        <f>VLOOKUP(D188,WYT!$A$1:$B$84,2,FALSE)</f>
        <v>4</v>
      </c>
      <c r="B188">
        <v>3</v>
      </c>
      <c r="C188" s="2">
        <f t="shared" si="6"/>
        <v>1944</v>
      </c>
      <c r="D188">
        <v>1944</v>
      </c>
      <c r="E188">
        <v>1.084428014</v>
      </c>
      <c r="F188">
        <v>0.51776447800000003</v>
      </c>
      <c r="G188">
        <v>0</v>
      </c>
      <c r="H188">
        <v>2.9050256079999999</v>
      </c>
      <c r="I188">
        <v>8.2440595999999999</v>
      </c>
      <c r="J188">
        <v>0.50035771600000001</v>
      </c>
      <c r="K188">
        <v>37.834644070000003</v>
      </c>
      <c r="L188" s="2">
        <f t="shared" si="7"/>
        <v>4.5072180999999993</v>
      </c>
      <c r="N188">
        <v>1.0575208569439412</v>
      </c>
      <c r="O188">
        <v>0.82337891650540918</v>
      </c>
      <c r="P188">
        <v>0</v>
      </c>
      <c r="Q188">
        <v>2.9016999235136578</v>
      </c>
      <c r="R188">
        <v>8.3157853725455038</v>
      </c>
      <c r="S188">
        <v>0.66153327775631421</v>
      </c>
      <c r="T188">
        <v>37.532934673052473</v>
      </c>
      <c r="U188" s="2">
        <f t="shared" si="8"/>
        <v>4.7825996969630076</v>
      </c>
      <c r="W188">
        <v>40.270575655179222</v>
      </c>
      <c r="X188">
        <v>40.247253579507827</v>
      </c>
    </row>
    <row r="189" spans="1:24" x14ac:dyDescent="0.25">
      <c r="A189" s="3">
        <f>VLOOKUP(D189,WYT!$A$1:$B$84,2,FALSE)</f>
        <v>3</v>
      </c>
      <c r="B189">
        <v>3</v>
      </c>
      <c r="C189" s="2">
        <f t="shared" si="6"/>
        <v>1945</v>
      </c>
      <c r="D189">
        <v>1945</v>
      </c>
      <c r="E189">
        <v>0.632251652</v>
      </c>
      <c r="F189">
        <v>7.7074522000000006E-2</v>
      </c>
      <c r="G189">
        <v>0</v>
      </c>
      <c r="H189">
        <v>2.9132911259999998</v>
      </c>
      <c r="I189">
        <v>5.3926667960000003</v>
      </c>
      <c r="J189">
        <v>-1.101635143</v>
      </c>
      <c r="K189">
        <v>42.132014650000002</v>
      </c>
      <c r="L189" s="2">
        <f t="shared" si="7"/>
        <v>3.6226172999999999</v>
      </c>
      <c r="N189">
        <v>3.0811339771704204E-2</v>
      </c>
      <c r="O189">
        <v>1.5044948739855549E-2</v>
      </c>
      <c r="P189">
        <v>0</v>
      </c>
      <c r="Q189">
        <v>2.9322433968742843</v>
      </c>
      <c r="R189">
        <v>5.5362860645265721</v>
      </c>
      <c r="S189">
        <v>-1.7997961564823914</v>
      </c>
      <c r="T189">
        <v>42.587424444221547</v>
      </c>
      <c r="U189" s="2">
        <f t="shared" si="8"/>
        <v>2.9780996853858439</v>
      </c>
      <c r="W189">
        <v>43.302549551235707</v>
      </c>
      <c r="X189">
        <v>43.845702113693534</v>
      </c>
    </row>
    <row r="190" spans="1:24" x14ac:dyDescent="0.25">
      <c r="A190" s="3">
        <f>VLOOKUP(D190,WYT!$A$1:$B$84,2,FALSE)</f>
        <v>2</v>
      </c>
      <c r="B190">
        <v>3</v>
      </c>
      <c r="C190" s="2">
        <f t="shared" si="6"/>
        <v>1946</v>
      </c>
      <c r="D190">
        <v>1946</v>
      </c>
      <c r="E190">
        <v>2.2044245</v>
      </c>
      <c r="F190">
        <v>0.60470401900000004</v>
      </c>
      <c r="G190">
        <v>0</v>
      </c>
      <c r="H190">
        <v>2.9238034750000002</v>
      </c>
      <c r="I190">
        <v>8.8599638719999998</v>
      </c>
      <c r="J190">
        <v>1.459403335</v>
      </c>
      <c r="K190">
        <v>36.008943459999998</v>
      </c>
      <c r="L190" s="2">
        <f t="shared" si="7"/>
        <v>5.7329319940000003</v>
      </c>
      <c r="N190">
        <v>2.5446922943698857E-4</v>
      </c>
      <c r="O190">
        <v>4.4078350266736302E-6</v>
      </c>
      <c r="P190">
        <v>0</v>
      </c>
      <c r="Q190">
        <v>3.0029412582182342</v>
      </c>
      <c r="R190">
        <v>6.0158816842570459</v>
      </c>
      <c r="S190">
        <v>-1.8285902472978206</v>
      </c>
      <c r="T190">
        <v>41.546196119359109</v>
      </c>
      <c r="U190" s="2">
        <f t="shared" si="8"/>
        <v>3.003200135282698</v>
      </c>
      <c r="W190">
        <v>39.581154963638589</v>
      </c>
      <c r="X190">
        <v>43.375093544622004</v>
      </c>
    </row>
    <row r="191" spans="1:24" x14ac:dyDescent="0.25">
      <c r="A191" s="3">
        <f>VLOOKUP(D191,WYT!$A$1:$B$84,2,FALSE)</f>
        <v>4</v>
      </c>
      <c r="B191">
        <v>3</v>
      </c>
      <c r="C191" s="2">
        <f t="shared" si="6"/>
        <v>1947</v>
      </c>
      <c r="D191">
        <v>1947</v>
      </c>
      <c r="E191">
        <v>0.26270871600000001</v>
      </c>
      <c r="F191">
        <v>5.9276463000000001E-2</v>
      </c>
      <c r="G191">
        <v>0</v>
      </c>
      <c r="H191">
        <v>2.8961274079999999</v>
      </c>
      <c r="I191">
        <v>7.4181118899999996</v>
      </c>
      <c r="J191">
        <v>-1.094583732</v>
      </c>
      <c r="K191">
        <v>40.145784259999999</v>
      </c>
      <c r="L191" s="2">
        <f t="shared" si="7"/>
        <v>3.2181125869999998</v>
      </c>
      <c r="N191">
        <v>2.564001140595663E-2</v>
      </c>
      <c r="O191">
        <v>1.4016667948913489E-2</v>
      </c>
      <c r="P191">
        <v>0</v>
      </c>
      <c r="Q191">
        <v>2.8823603451502393</v>
      </c>
      <c r="R191">
        <v>6.5491804464969681</v>
      </c>
      <c r="S191">
        <v>-1.6196847422156497</v>
      </c>
      <c r="T191">
        <v>41.258861240798915</v>
      </c>
      <c r="U191" s="2">
        <f t="shared" si="8"/>
        <v>2.9220170245051094</v>
      </c>
      <c r="W191">
        <v>42.107193341967651</v>
      </c>
      <c r="X191">
        <v>42.923042687310954</v>
      </c>
    </row>
    <row r="192" spans="1:24" x14ac:dyDescent="0.25">
      <c r="A192" s="3">
        <f>VLOOKUP(D192,WYT!$A$1:$B$84,2,FALSE)</f>
        <v>3</v>
      </c>
      <c r="B192">
        <v>3</v>
      </c>
      <c r="C192" s="2">
        <f t="shared" si="6"/>
        <v>1948</v>
      </c>
      <c r="D192">
        <v>1948</v>
      </c>
      <c r="E192">
        <v>1.184866151</v>
      </c>
      <c r="F192">
        <v>0.68650363999999997</v>
      </c>
      <c r="G192">
        <v>0</v>
      </c>
      <c r="H192">
        <v>2.9055488060000001</v>
      </c>
      <c r="I192">
        <v>8.1329666120000006</v>
      </c>
      <c r="J192">
        <v>1.1788273600000001</v>
      </c>
      <c r="K192">
        <v>38.067004420000004</v>
      </c>
      <c r="L192" s="2">
        <f t="shared" si="7"/>
        <v>4.7769185969999999</v>
      </c>
      <c r="N192">
        <v>0.99913257131148414</v>
      </c>
      <c r="O192">
        <v>0.79781053007897595</v>
      </c>
      <c r="P192">
        <v>0</v>
      </c>
      <c r="Q192">
        <v>2.9278652677705361</v>
      </c>
      <c r="R192">
        <v>7.932943800430607</v>
      </c>
      <c r="S192">
        <v>0.8334852848324158</v>
      </c>
      <c r="T192">
        <v>38.424143678805144</v>
      </c>
      <c r="U192" s="2">
        <f t="shared" si="8"/>
        <v>4.7248083691609963</v>
      </c>
      <c r="W192">
        <v>39.965106814519388</v>
      </c>
      <c r="X192">
        <v>40.3751156342814</v>
      </c>
    </row>
    <row r="193" spans="1:24" x14ac:dyDescent="0.25">
      <c r="A193" s="3">
        <f>VLOOKUP(D193,WYT!$A$1:$B$84,2,FALSE)</f>
        <v>4</v>
      </c>
      <c r="B193">
        <v>3</v>
      </c>
      <c r="C193" s="2">
        <f t="shared" si="6"/>
        <v>1949</v>
      </c>
      <c r="D193">
        <v>1949</v>
      </c>
      <c r="E193">
        <v>0.27245678099999998</v>
      </c>
      <c r="F193">
        <v>9.8878363999999996E-2</v>
      </c>
      <c r="G193">
        <v>0</v>
      </c>
      <c r="H193">
        <v>2.8838295330000001</v>
      </c>
      <c r="I193">
        <v>4.1572905540000002</v>
      </c>
      <c r="J193">
        <v>-1.3634522739999999</v>
      </c>
      <c r="K193">
        <v>43.720683559999998</v>
      </c>
      <c r="L193" s="2">
        <f t="shared" si="7"/>
        <v>3.2551646779999999</v>
      </c>
      <c r="N193">
        <v>8.9895805226880524E-2</v>
      </c>
      <c r="O193">
        <v>1.3170469436798322E-2</v>
      </c>
      <c r="P193">
        <v>0</v>
      </c>
      <c r="Q193">
        <v>2.8965826638239967</v>
      </c>
      <c r="R193">
        <v>4.2388016616048301</v>
      </c>
      <c r="S193">
        <v>-1.6626521893154655</v>
      </c>
      <c r="T193">
        <v>43.921029891545096</v>
      </c>
      <c r="U193" s="2">
        <f t="shared" si="8"/>
        <v>2.9996489384876757</v>
      </c>
      <c r="W193">
        <v>43.728758805922624</v>
      </c>
      <c r="X193">
        <v>44.049011706013012</v>
      </c>
    </row>
    <row r="194" spans="1:24" x14ac:dyDescent="0.25">
      <c r="A194" s="3">
        <f>VLOOKUP(D194,WYT!$A$1:$B$84,2,FALSE)</f>
        <v>4</v>
      </c>
      <c r="B194">
        <v>3</v>
      </c>
      <c r="C194" s="2">
        <f t="shared" si="6"/>
        <v>1950</v>
      </c>
      <c r="D194">
        <v>1950</v>
      </c>
      <c r="E194">
        <v>1.3490194600000001</v>
      </c>
      <c r="F194">
        <v>0.81829985900000002</v>
      </c>
      <c r="G194">
        <v>0</v>
      </c>
      <c r="H194">
        <v>2.8775594230000001</v>
      </c>
      <c r="I194">
        <v>6.4210949140000002</v>
      </c>
      <c r="J194">
        <v>0.99419573100000003</v>
      </c>
      <c r="K194">
        <v>39.24747593</v>
      </c>
      <c r="L194" s="2">
        <f t="shared" si="7"/>
        <v>5.0448787419999999</v>
      </c>
      <c r="N194">
        <v>1.3416254275570959E-2</v>
      </c>
      <c r="O194">
        <v>1.7575126158286859E-3</v>
      </c>
      <c r="P194">
        <v>0</v>
      </c>
      <c r="Q194">
        <v>2.8745470538866398</v>
      </c>
      <c r="R194">
        <v>4.9494040985260579</v>
      </c>
      <c r="S194">
        <v>-1.769520546928613</v>
      </c>
      <c r="T194">
        <v>42.967300839425079</v>
      </c>
      <c r="U194" s="2">
        <f t="shared" si="8"/>
        <v>2.8897208207780394</v>
      </c>
      <c r="W194">
        <v>40.914500031221337</v>
      </c>
      <c r="X194">
        <v>43.891993024529278</v>
      </c>
    </row>
    <row r="195" spans="1:24" x14ac:dyDescent="0.25">
      <c r="A195" s="3">
        <f>VLOOKUP(D195,WYT!$A$1:$B$84,2,FALSE)</f>
        <v>2</v>
      </c>
      <c r="B195">
        <v>3</v>
      </c>
      <c r="C195" s="2">
        <f t="shared" ref="C195:C258" si="9">IF(B195=1,D195-1,D195)</f>
        <v>1951</v>
      </c>
      <c r="D195">
        <v>1951</v>
      </c>
      <c r="E195">
        <v>1.0629063889999999</v>
      </c>
      <c r="F195">
        <v>0.26632807200000003</v>
      </c>
      <c r="G195">
        <v>0</v>
      </c>
      <c r="H195">
        <v>2.8861767679999999</v>
      </c>
      <c r="I195">
        <v>4.4581642710000002</v>
      </c>
      <c r="J195">
        <v>-0.38923491300000002</v>
      </c>
      <c r="K195">
        <v>41.998024649999998</v>
      </c>
      <c r="L195" s="2">
        <f t="shared" ref="L195:L258" si="10">SUM(E195:H195)</f>
        <v>4.2154112289999999</v>
      </c>
      <c r="N195">
        <v>0</v>
      </c>
      <c r="O195">
        <v>1.9603540623644006E-3</v>
      </c>
      <c r="P195">
        <v>0</v>
      </c>
      <c r="Q195">
        <v>2.9086676279505057</v>
      </c>
      <c r="R195">
        <v>4.2675026232536117</v>
      </c>
      <c r="S195">
        <v>-1.8488906647922683</v>
      </c>
      <c r="T195">
        <v>43.448741295242634</v>
      </c>
      <c r="U195" s="2">
        <f t="shared" ref="U195:U258" si="11">SUM(N195:Q195)</f>
        <v>2.91062798201287</v>
      </c>
      <c r="W195">
        <v>42.46122442332441</v>
      </c>
      <c r="X195">
        <v>43.877189706894107</v>
      </c>
    </row>
    <row r="196" spans="1:24" x14ac:dyDescent="0.25">
      <c r="A196" s="3">
        <f>VLOOKUP(D196,WYT!$A$1:$B$84,2,FALSE)</f>
        <v>1</v>
      </c>
      <c r="B196">
        <v>3</v>
      </c>
      <c r="C196" s="2">
        <f t="shared" si="9"/>
        <v>1952</v>
      </c>
      <c r="D196">
        <v>1952</v>
      </c>
      <c r="E196">
        <v>0.63714074600000004</v>
      </c>
      <c r="F196">
        <v>0.15945166699999999</v>
      </c>
      <c r="G196">
        <v>0</v>
      </c>
      <c r="H196">
        <v>2.9033759720000001</v>
      </c>
      <c r="I196">
        <v>3.318622951</v>
      </c>
      <c r="J196">
        <v>-1.076182287</v>
      </c>
      <c r="K196">
        <v>44.676835939999997</v>
      </c>
      <c r="L196" s="2">
        <f t="shared" si="10"/>
        <v>3.699968385</v>
      </c>
      <c r="N196">
        <v>0</v>
      </c>
      <c r="O196">
        <v>0</v>
      </c>
      <c r="P196">
        <v>0</v>
      </c>
      <c r="Q196">
        <v>2.9250952393268395</v>
      </c>
      <c r="R196">
        <v>3.3120912775039315</v>
      </c>
      <c r="S196">
        <v>-1.8921677598584994</v>
      </c>
      <c r="T196">
        <v>45.444509898438412</v>
      </c>
      <c r="U196" s="2">
        <f t="shared" si="11"/>
        <v>2.9250952393268395</v>
      </c>
      <c r="W196">
        <v>44.17280850468611</v>
      </c>
      <c r="X196">
        <v>44.922908053244051</v>
      </c>
    </row>
    <row r="197" spans="1:24" x14ac:dyDescent="0.25">
      <c r="A197" s="3">
        <f>VLOOKUP(D197,WYT!$A$1:$B$84,2,FALSE)</f>
        <v>1</v>
      </c>
      <c r="B197">
        <v>3</v>
      </c>
      <c r="C197" s="2">
        <f t="shared" si="9"/>
        <v>1953</v>
      </c>
      <c r="D197">
        <v>1953</v>
      </c>
      <c r="E197">
        <v>1.7903480970000001</v>
      </c>
      <c r="F197">
        <v>0.94506913999999997</v>
      </c>
      <c r="G197">
        <v>0</v>
      </c>
      <c r="H197">
        <v>2.8747569369999999</v>
      </c>
      <c r="I197">
        <v>7.5372033009999999</v>
      </c>
      <c r="J197">
        <v>1.36031272</v>
      </c>
      <c r="K197">
        <v>37.465128399999998</v>
      </c>
      <c r="L197" s="2">
        <f t="shared" si="10"/>
        <v>5.610174174</v>
      </c>
      <c r="N197">
        <v>3.3019887279611186E-2</v>
      </c>
      <c r="O197">
        <v>6.5965272858606195E-3</v>
      </c>
      <c r="P197">
        <v>0</v>
      </c>
      <c r="Q197">
        <v>2.9563838908069511</v>
      </c>
      <c r="R197">
        <v>6.2474966933100244</v>
      </c>
      <c r="S197">
        <v>-1.7086051540250595</v>
      </c>
      <c r="T197">
        <v>41.316121142566217</v>
      </c>
      <c r="U197" s="2">
        <f t="shared" si="11"/>
        <v>2.9960003053724229</v>
      </c>
      <c r="W197">
        <v>39.605718280051597</v>
      </c>
      <c r="X197">
        <v>43.065635996131675</v>
      </c>
    </row>
    <row r="198" spans="1:24" x14ac:dyDescent="0.25">
      <c r="A198" s="3">
        <f>VLOOKUP(D198,WYT!$A$1:$B$84,2,FALSE)</f>
        <v>2</v>
      </c>
      <c r="B198">
        <v>3</v>
      </c>
      <c r="C198" s="2">
        <f t="shared" si="9"/>
        <v>1954</v>
      </c>
      <c r="D198">
        <v>1954</v>
      </c>
      <c r="E198">
        <v>1.1134715500000001</v>
      </c>
      <c r="F198">
        <v>0.69123527100000004</v>
      </c>
      <c r="G198">
        <v>0</v>
      </c>
      <c r="H198">
        <v>2.857170429</v>
      </c>
      <c r="I198">
        <v>4.2454684719999998</v>
      </c>
      <c r="J198">
        <v>0.14675405699999999</v>
      </c>
      <c r="K198">
        <v>42.340740349999997</v>
      </c>
      <c r="L198" s="2">
        <f t="shared" si="10"/>
        <v>4.6618772499999999</v>
      </c>
      <c r="N198">
        <v>0</v>
      </c>
      <c r="O198">
        <v>0</v>
      </c>
      <c r="P198">
        <v>0</v>
      </c>
      <c r="Q198">
        <v>2.8635115075684148</v>
      </c>
      <c r="R198">
        <v>3.778372980861731</v>
      </c>
      <c r="S198">
        <v>-1.825233254628573</v>
      </c>
      <c r="T198">
        <v>44.572526764668318</v>
      </c>
      <c r="U198" s="2">
        <f t="shared" si="11"/>
        <v>2.8635115075684148</v>
      </c>
      <c r="W198">
        <v>42.352637489710332</v>
      </c>
      <c r="X198">
        <v>44.35027699057175</v>
      </c>
    </row>
    <row r="199" spans="1:24" x14ac:dyDescent="0.25">
      <c r="A199" s="3">
        <f>VLOOKUP(D199,WYT!$A$1:$B$84,2,FALSE)</f>
        <v>4</v>
      </c>
      <c r="B199">
        <v>3</v>
      </c>
      <c r="C199" s="2">
        <f t="shared" si="9"/>
        <v>1955</v>
      </c>
      <c r="D199">
        <v>1955</v>
      </c>
      <c r="E199">
        <v>1.561671445</v>
      </c>
      <c r="F199">
        <v>0.563633834</v>
      </c>
      <c r="G199">
        <v>0</v>
      </c>
      <c r="H199">
        <v>2.9491353340000002</v>
      </c>
      <c r="I199">
        <v>15.196793230000001</v>
      </c>
      <c r="J199">
        <v>2.3019116980000001</v>
      </c>
      <c r="K199">
        <v>30.235526979999999</v>
      </c>
      <c r="L199" s="2">
        <f t="shared" si="10"/>
        <v>5.0744406130000002</v>
      </c>
      <c r="N199">
        <v>1.1461779637151832</v>
      </c>
      <c r="O199">
        <v>1.0580139483611029</v>
      </c>
      <c r="P199">
        <v>0</v>
      </c>
      <c r="Q199">
        <v>2.9654890276548871</v>
      </c>
      <c r="R199">
        <v>14.277332323534509</v>
      </c>
      <c r="S199">
        <v>1.8780666373077255</v>
      </c>
      <c r="T199">
        <v>31.121668884161434</v>
      </c>
      <c r="U199" s="2">
        <f t="shared" si="11"/>
        <v>5.1696809397311734</v>
      </c>
      <c r="W199">
        <v>35.42956935775279</v>
      </c>
      <c r="X199">
        <v>36.180779418555872</v>
      </c>
    </row>
    <row r="200" spans="1:24" x14ac:dyDescent="0.25">
      <c r="A200" s="3">
        <f>VLOOKUP(D200,WYT!$A$1:$B$84,2,FALSE)</f>
        <v>1</v>
      </c>
      <c r="B200">
        <v>3</v>
      </c>
      <c r="C200" s="2">
        <f t="shared" si="9"/>
        <v>1956</v>
      </c>
      <c r="D200">
        <v>1956</v>
      </c>
      <c r="E200">
        <v>0.37188622100000002</v>
      </c>
      <c r="F200">
        <v>4.6936367E-2</v>
      </c>
      <c r="G200">
        <v>0</v>
      </c>
      <c r="H200">
        <v>2.8634405379999999</v>
      </c>
      <c r="I200">
        <v>4.1391690130000001</v>
      </c>
      <c r="J200">
        <v>-1.419506591</v>
      </c>
      <c r="K200">
        <v>42.976326180000001</v>
      </c>
      <c r="L200" s="2">
        <f t="shared" si="10"/>
        <v>3.2822631259999997</v>
      </c>
      <c r="N200">
        <v>0</v>
      </c>
      <c r="O200" s="1">
        <v>6.7812846952965092E-7</v>
      </c>
      <c r="P200">
        <v>0</v>
      </c>
      <c r="Q200">
        <v>2.8655424037766015</v>
      </c>
      <c r="R200">
        <v>4.0246620020551953</v>
      </c>
      <c r="S200">
        <v>-1.8782750193865061</v>
      </c>
      <c r="T200">
        <v>43.490147400046141</v>
      </c>
      <c r="U200" s="2">
        <f t="shared" si="11"/>
        <v>2.8655430819050709</v>
      </c>
      <c r="W200">
        <v>42.835899288447003</v>
      </c>
      <c r="X200">
        <v>43.312998598642487</v>
      </c>
    </row>
    <row r="201" spans="1:24" x14ac:dyDescent="0.25">
      <c r="A201" s="3">
        <f>VLOOKUP(D201,WYT!$A$1:$B$84,2,FALSE)</f>
        <v>2</v>
      </c>
      <c r="B201">
        <v>3</v>
      </c>
      <c r="C201" s="2">
        <f t="shared" si="9"/>
        <v>1957</v>
      </c>
      <c r="D201">
        <v>1957</v>
      </c>
      <c r="E201">
        <v>0.67114161900000002</v>
      </c>
      <c r="F201">
        <v>0.32917432099999999</v>
      </c>
      <c r="G201">
        <v>0</v>
      </c>
      <c r="H201">
        <v>2.8445592390000001</v>
      </c>
      <c r="I201">
        <v>4.9738240950000003</v>
      </c>
      <c r="J201">
        <v>-0.74249105699999995</v>
      </c>
      <c r="K201">
        <v>42.06804546</v>
      </c>
      <c r="L201" s="2">
        <f t="shared" si="10"/>
        <v>3.8448751790000002</v>
      </c>
      <c r="N201">
        <v>1.7347934506525783E-3</v>
      </c>
      <c r="O201">
        <v>4.3718095329840339E-5</v>
      </c>
      <c r="P201">
        <v>0</v>
      </c>
      <c r="Q201">
        <v>2.8585361874241877</v>
      </c>
      <c r="R201">
        <v>4.299282797588357</v>
      </c>
      <c r="S201">
        <v>-1.8346789872550493</v>
      </c>
      <c r="T201">
        <v>43.714085263003753</v>
      </c>
      <c r="U201" s="2">
        <f t="shared" si="11"/>
        <v>2.86031469897017</v>
      </c>
      <c r="W201">
        <v>42.546188590994113</v>
      </c>
      <c r="X201">
        <v>43.631906936813614</v>
      </c>
    </row>
    <row r="202" spans="1:24" x14ac:dyDescent="0.25">
      <c r="A202" s="3">
        <f>VLOOKUP(D202,WYT!$A$1:$B$84,2,FALSE)</f>
        <v>1</v>
      </c>
      <c r="B202">
        <v>3</v>
      </c>
      <c r="C202" s="2">
        <f t="shared" si="9"/>
        <v>1958</v>
      </c>
      <c r="D202">
        <v>1958</v>
      </c>
      <c r="E202">
        <v>0.84161949199999997</v>
      </c>
      <c r="F202">
        <v>0.32323126800000002</v>
      </c>
      <c r="G202">
        <v>0</v>
      </c>
      <c r="H202">
        <v>2.8795548360000001</v>
      </c>
      <c r="I202">
        <v>2.3283668670000002</v>
      </c>
      <c r="J202">
        <v>-0.71151936900000001</v>
      </c>
      <c r="K202">
        <v>45.421239819999997</v>
      </c>
      <c r="L202" s="2">
        <f t="shared" si="10"/>
        <v>4.0444055959999998</v>
      </c>
      <c r="N202">
        <v>0</v>
      </c>
      <c r="O202">
        <v>0</v>
      </c>
      <c r="P202">
        <v>0</v>
      </c>
      <c r="Q202">
        <v>2.8963697545369471</v>
      </c>
      <c r="R202">
        <v>2.2933777193073674</v>
      </c>
      <c r="S202">
        <v>-1.8920424413294752</v>
      </c>
      <c r="T202">
        <v>46.603117834337418</v>
      </c>
      <c r="U202" s="2">
        <f t="shared" si="11"/>
        <v>2.8963697545369471</v>
      </c>
      <c r="W202">
        <v>44.978684659937102</v>
      </c>
      <c r="X202">
        <v>46.167212562791534</v>
      </c>
    </row>
    <row r="203" spans="1:24" x14ac:dyDescent="0.25">
      <c r="A203" s="3">
        <f>VLOOKUP(D203,WYT!$A$1:$B$84,2,FALSE)</f>
        <v>3</v>
      </c>
      <c r="B203">
        <v>3</v>
      </c>
      <c r="C203" s="2">
        <f t="shared" si="9"/>
        <v>1959</v>
      </c>
      <c r="D203">
        <v>1959</v>
      </c>
      <c r="E203">
        <v>1.423323026</v>
      </c>
      <c r="F203">
        <v>0.86791170500000003</v>
      </c>
      <c r="G203">
        <v>0</v>
      </c>
      <c r="H203">
        <v>2.8431225109999998</v>
      </c>
      <c r="I203">
        <v>10.510234560000001</v>
      </c>
      <c r="J203">
        <v>1.644736438</v>
      </c>
      <c r="K203">
        <v>34.795726909999999</v>
      </c>
      <c r="L203" s="2">
        <f t="shared" si="10"/>
        <v>5.1343572420000001</v>
      </c>
      <c r="N203">
        <v>0.2023778028605985</v>
      </c>
      <c r="O203">
        <v>2.0972736254102783E-2</v>
      </c>
      <c r="P203">
        <v>0</v>
      </c>
      <c r="Q203">
        <v>2.8976675684968032</v>
      </c>
      <c r="R203">
        <v>7.8893719475518411</v>
      </c>
      <c r="S203">
        <v>-1.3304430806608292</v>
      </c>
      <c r="T203">
        <v>39.389048385377144</v>
      </c>
      <c r="U203" s="2">
        <f t="shared" si="11"/>
        <v>3.1210181076115044</v>
      </c>
      <c r="W203">
        <v>38.265410338741752</v>
      </c>
      <c r="X203">
        <v>42.20088705336638</v>
      </c>
    </row>
    <row r="204" spans="1:24" x14ac:dyDescent="0.25">
      <c r="A204" s="3">
        <f>VLOOKUP(D204,WYT!$A$1:$B$84,2,FALSE)</f>
        <v>4</v>
      </c>
      <c r="B204">
        <v>3</v>
      </c>
      <c r="C204" s="2">
        <f t="shared" si="9"/>
        <v>1960</v>
      </c>
      <c r="D204">
        <v>1960</v>
      </c>
      <c r="E204">
        <v>1.210797095</v>
      </c>
      <c r="F204">
        <v>0.69163746299999995</v>
      </c>
      <c r="G204">
        <v>0</v>
      </c>
      <c r="H204">
        <v>2.8703788100000001</v>
      </c>
      <c r="I204">
        <v>8.6059937689999995</v>
      </c>
      <c r="J204">
        <v>0.98121810799999998</v>
      </c>
      <c r="K204">
        <v>37.395435620000001</v>
      </c>
      <c r="L204" s="2">
        <f t="shared" si="10"/>
        <v>4.7728133679999996</v>
      </c>
      <c r="N204">
        <v>2.2370110806052956E-2</v>
      </c>
      <c r="O204">
        <v>2.0710773055587675E-2</v>
      </c>
      <c r="P204">
        <v>0</v>
      </c>
      <c r="Q204">
        <v>2.8722353045048119</v>
      </c>
      <c r="R204">
        <v>6.3050933436609116</v>
      </c>
      <c r="S204">
        <v>-1.6742220753126122</v>
      </c>
      <c r="T204">
        <v>41.423931992980094</v>
      </c>
      <c r="U204" s="2">
        <f t="shared" si="11"/>
        <v>2.9153161883664525</v>
      </c>
      <c r="W204">
        <v>39.779142742000147</v>
      </c>
      <c r="X204">
        <v>43.161450107644775</v>
      </c>
    </row>
    <row r="205" spans="1:24" x14ac:dyDescent="0.25">
      <c r="A205" s="3">
        <f>VLOOKUP(D205,WYT!$A$1:$B$84,2,FALSE)</f>
        <v>4</v>
      </c>
      <c r="B205">
        <v>3</v>
      </c>
      <c r="C205" s="2">
        <f t="shared" si="9"/>
        <v>1961</v>
      </c>
      <c r="D205">
        <v>1961</v>
      </c>
      <c r="E205">
        <v>1.6154125109999999</v>
      </c>
      <c r="F205">
        <v>0.91237762600000005</v>
      </c>
      <c r="G205">
        <v>0</v>
      </c>
      <c r="H205">
        <v>2.8825702299999998</v>
      </c>
      <c r="I205">
        <v>10.7671121</v>
      </c>
      <c r="J205">
        <v>1.940785094</v>
      </c>
      <c r="K205">
        <v>34.652097679999997</v>
      </c>
      <c r="L205" s="2">
        <f t="shared" si="10"/>
        <v>5.410360367</v>
      </c>
      <c r="N205">
        <v>1.23613576750832</v>
      </c>
      <c r="O205">
        <v>1.1382097373961748</v>
      </c>
      <c r="P205">
        <v>0</v>
      </c>
      <c r="Q205">
        <v>2.9320010487784063</v>
      </c>
      <c r="R205">
        <v>11.376260468602069</v>
      </c>
      <c r="S205">
        <v>1.7786926321130179</v>
      </c>
      <c r="T205">
        <v>34.057900576661531</v>
      </c>
      <c r="U205" s="2">
        <f t="shared" si="11"/>
        <v>5.3063465536829018</v>
      </c>
      <c r="W205">
        <v>38.055288423920508</v>
      </c>
      <c r="X205">
        <v>38.312555899322419</v>
      </c>
    </row>
    <row r="206" spans="1:24" x14ac:dyDescent="0.25">
      <c r="A206" s="3">
        <f>VLOOKUP(D206,WYT!$A$1:$B$84,2,FALSE)</f>
        <v>3</v>
      </c>
      <c r="B206">
        <v>3</v>
      </c>
      <c r="C206" s="2">
        <f t="shared" si="9"/>
        <v>1962</v>
      </c>
      <c r="D206">
        <v>1962</v>
      </c>
      <c r="E206">
        <v>1.2997331919999999</v>
      </c>
      <c r="F206">
        <v>0.71104951000000005</v>
      </c>
      <c r="G206">
        <v>0</v>
      </c>
      <c r="H206">
        <v>2.8747924230000002</v>
      </c>
      <c r="I206">
        <v>6.6558522519999999</v>
      </c>
      <c r="J206">
        <v>0.80246313000000002</v>
      </c>
      <c r="K206">
        <v>39.122098299999998</v>
      </c>
      <c r="L206" s="2">
        <f t="shared" si="10"/>
        <v>4.8855751250000008</v>
      </c>
      <c r="N206">
        <v>1.8978389237380685E-3</v>
      </c>
      <c r="O206">
        <v>2.3153015171746894E-4</v>
      </c>
      <c r="P206">
        <v>0</v>
      </c>
      <c r="Q206">
        <v>2.8930440684281016</v>
      </c>
      <c r="R206">
        <v>4.916413857315038</v>
      </c>
      <c r="S206">
        <v>-1.7784580882681369</v>
      </c>
      <c r="T206">
        <v>42.950650650028692</v>
      </c>
      <c r="U206" s="2">
        <f t="shared" si="11"/>
        <v>2.8951734375035572</v>
      </c>
      <c r="W206">
        <v>40.697834468260631</v>
      </c>
      <c r="X206">
        <v>43.721680777349164</v>
      </c>
    </row>
    <row r="207" spans="1:24" x14ac:dyDescent="0.25">
      <c r="A207" s="3">
        <f>VLOOKUP(D207,WYT!$A$1:$B$84,2,FALSE)</f>
        <v>1</v>
      </c>
      <c r="B207">
        <v>3</v>
      </c>
      <c r="C207" s="2">
        <f t="shared" si="9"/>
        <v>1963</v>
      </c>
      <c r="D207">
        <v>1963</v>
      </c>
      <c r="E207">
        <v>1.467425296</v>
      </c>
      <c r="F207">
        <v>0.86186375100000001</v>
      </c>
      <c r="G207">
        <v>0</v>
      </c>
      <c r="H207">
        <v>2.9023265500000002</v>
      </c>
      <c r="I207">
        <v>4.318907834</v>
      </c>
      <c r="J207">
        <v>0.83331947399999995</v>
      </c>
      <c r="K207">
        <v>42.268781920000002</v>
      </c>
      <c r="L207" s="2">
        <f t="shared" si="10"/>
        <v>5.2316155970000002</v>
      </c>
      <c r="N207">
        <v>1.7811654912363382E-2</v>
      </c>
      <c r="O207">
        <v>0</v>
      </c>
      <c r="P207">
        <v>0</v>
      </c>
      <c r="Q207">
        <v>2.945765093589384</v>
      </c>
      <c r="R207">
        <v>3.925031122994449</v>
      </c>
      <c r="S207">
        <v>-1.7778902652757107</v>
      </c>
      <c r="T207">
        <v>44.880869757116535</v>
      </c>
      <c r="U207" s="2">
        <f t="shared" si="11"/>
        <v>2.9635767485017475</v>
      </c>
      <c r="W207">
        <v>42.306995282535183</v>
      </c>
      <c r="X207">
        <v>44.922449902780293</v>
      </c>
    </row>
    <row r="208" spans="1:24" x14ac:dyDescent="0.25">
      <c r="A208" s="3">
        <f>VLOOKUP(D208,WYT!$A$1:$B$84,2,FALSE)</f>
        <v>4</v>
      </c>
      <c r="B208">
        <v>3</v>
      </c>
      <c r="C208" s="2">
        <f t="shared" si="9"/>
        <v>1964</v>
      </c>
      <c r="D208">
        <v>1964</v>
      </c>
      <c r="E208">
        <v>1.6223945790000001</v>
      </c>
      <c r="F208">
        <v>1.296092172</v>
      </c>
      <c r="G208">
        <v>0</v>
      </c>
      <c r="H208">
        <v>2.9238744489999999</v>
      </c>
      <c r="I208">
        <v>16.202347629999998</v>
      </c>
      <c r="J208">
        <v>2.9576720700000001</v>
      </c>
      <c r="K208">
        <v>28.327624579999998</v>
      </c>
      <c r="L208" s="2">
        <f t="shared" si="10"/>
        <v>5.8423612</v>
      </c>
      <c r="N208">
        <v>1.1996153243792147</v>
      </c>
      <c r="O208">
        <v>0.9951084644978454</v>
      </c>
      <c r="P208">
        <v>0</v>
      </c>
      <c r="Q208">
        <v>2.9307742079318211</v>
      </c>
      <c r="R208">
        <v>15.309766760028829</v>
      </c>
      <c r="S208">
        <v>1.7354189650835987</v>
      </c>
      <c r="T208">
        <v>29.811444577282945</v>
      </c>
      <c r="U208" s="2">
        <f t="shared" si="11"/>
        <v>5.1254979968088819</v>
      </c>
      <c r="W208">
        <v>35.191059064324584</v>
      </c>
      <c r="X208">
        <v>36.758686757403147</v>
      </c>
    </row>
    <row r="209" spans="1:24" x14ac:dyDescent="0.25">
      <c r="A209" s="3">
        <f>VLOOKUP(D209,WYT!$A$1:$B$84,2,FALSE)</f>
        <v>1</v>
      </c>
      <c r="B209">
        <v>3</v>
      </c>
      <c r="C209" s="2">
        <f t="shared" si="9"/>
        <v>1965</v>
      </c>
      <c r="D209">
        <v>1965</v>
      </c>
      <c r="E209">
        <v>1.425632177</v>
      </c>
      <c r="F209">
        <v>0.68211121299999999</v>
      </c>
      <c r="G209">
        <v>0</v>
      </c>
      <c r="H209">
        <v>2.9252047179999998</v>
      </c>
      <c r="I209">
        <v>6.4169122969999997</v>
      </c>
      <c r="J209">
        <v>0.69682631100000003</v>
      </c>
      <c r="K209">
        <v>39.088504389999997</v>
      </c>
      <c r="L209" s="2">
        <f t="shared" si="10"/>
        <v>5.0329481079999994</v>
      </c>
      <c r="N209">
        <v>1.3972197117243694E-2</v>
      </c>
      <c r="O209">
        <v>0</v>
      </c>
      <c r="P209">
        <v>0</v>
      </c>
      <c r="Q209">
        <v>2.9478375198947604</v>
      </c>
      <c r="R209">
        <v>5.5696178342347364</v>
      </c>
      <c r="S209">
        <v>-1.788802415757299</v>
      </c>
      <c r="T209">
        <v>42.039633037675337</v>
      </c>
      <c r="U209" s="2">
        <f t="shared" si="11"/>
        <v>2.9618097170120041</v>
      </c>
      <c r="W209">
        <v>40.696883961338266</v>
      </c>
      <c r="X209">
        <v>43.413010149856873</v>
      </c>
    </row>
    <row r="210" spans="1:24" x14ac:dyDescent="0.25">
      <c r="A210" s="3">
        <f>VLOOKUP(D210,WYT!$A$1:$B$84,2,FALSE)</f>
        <v>3</v>
      </c>
      <c r="B210">
        <v>3</v>
      </c>
      <c r="C210" s="2">
        <f t="shared" si="9"/>
        <v>1966</v>
      </c>
      <c r="D210">
        <v>1966</v>
      </c>
      <c r="E210">
        <v>1.390543769</v>
      </c>
      <c r="F210">
        <v>0.771418622</v>
      </c>
      <c r="G210">
        <v>0</v>
      </c>
      <c r="H210">
        <v>2.9282880590000002</v>
      </c>
      <c r="I210">
        <v>7.4194854240000003</v>
      </c>
      <c r="J210">
        <v>1.038847302</v>
      </c>
      <c r="K210">
        <v>37.898648960000003</v>
      </c>
      <c r="L210" s="2">
        <f t="shared" si="10"/>
        <v>5.0902504500000001</v>
      </c>
      <c r="N210">
        <v>7.7148271257345465E-3</v>
      </c>
      <c r="O210">
        <v>1.6645825815240129E-3</v>
      </c>
      <c r="P210">
        <v>0</v>
      </c>
      <c r="Q210">
        <v>2.937922362911265</v>
      </c>
      <c r="R210">
        <v>5.4171004975749337</v>
      </c>
      <c r="S210">
        <v>-1.7765157145644292</v>
      </c>
      <c r="T210">
        <v>42.055626825407046</v>
      </c>
      <c r="U210" s="2">
        <f t="shared" si="11"/>
        <v>2.9473017726185233</v>
      </c>
      <c r="W210">
        <v>39.874361654076125</v>
      </c>
      <c r="X210">
        <v>43.27035558200923</v>
      </c>
    </row>
    <row r="211" spans="1:24" x14ac:dyDescent="0.25">
      <c r="A211" s="3">
        <f>VLOOKUP(D211,WYT!$A$1:$B$84,2,FALSE)</f>
        <v>1</v>
      </c>
      <c r="B211">
        <v>3</v>
      </c>
      <c r="C211" s="2">
        <f t="shared" si="9"/>
        <v>1967</v>
      </c>
      <c r="D211">
        <v>1967</v>
      </c>
      <c r="E211">
        <v>1.644009067</v>
      </c>
      <c r="F211">
        <v>1.049862265</v>
      </c>
      <c r="G211">
        <v>0</v>
      </c>
      <c r="H211">
        <v>2.9329085319999999</v>
      </c>
      <c r="I211">
        <v>3.1742918750000002</v>
      </c>
      <c r="J211">
        <v>0.92992688700000004</v>
      </c>
      <c r="K211">
        <v>42.966059899999998</v>
      </c>
      <c r="L211" s="2">
        <f t="shared" si="10"/>
        <v>5.6267798639999995</v>
      </c>
      <c r="N211">
        <v>8.8031859058325095E-3</v>
      </c>
      <c r="O211">
        <v>1.1294183960688397E-5</v>
      </c>
      <c r="P211">
        <v>0</v>
      </c>
      <c r="Q211">
        <v>2.9614241323134722</v>
      </c>
      <c r="R211">
        <v>3.1274623231401084</v>
      </c>
      <c r="S211">
        <v>-1.8801220342646012</v>
      </c>
      <c r="T211">
        <v>45.684883171231441</v>
      </c>
      <c r="U211" s="2">
        <f t="shared" si="11"/>
        <v>2.9702386124032656</v>
      </c>
      <c r="W211">
        <v>42.78853669639313</v>
      </c>
      <c r="X211">
        <v>45.439197516543352</v>
      </c>
    </row>
    <row r="212" spans="1:24" x14ac:dyDescent="0.25">
      <c r="A212" s="3">
        <f>VLOOKUP(D212,WYT!$A$1:$B$84,2,FALSE)</f>
        <v>3</v>
      </c>
      <c r="B212">
        <v>3</v>
      </c>
      <c r="C212" s="2">
        <f t="shared" si="9"/>
        <v>1968</v>
      </c>
      <c r="D212">
        <v>1968</v>
      </c>
      <c r="E212">
        <v>1.021850328</v>
      </c>
      <c r="F212">
        <v>0.58407798399999999</v>
      </c>
      <c r="G212">
        <v>0</v>
      </c>
      <c r="H212">
        <v>2.8564343220000001</v>
      </c>
      <c r="I212">
        <v>5.4726930490000001</v>
      </c>
      <c r="J212">
        <v>2.3035084000000001E-2</v>
      </c>
      <c r="K212">
        <v>40.959812650000003</v>
      </c>
      <c r="L212" s="2">
        <f t="shared" si="10"/>
        <v>4.4623626339999998</v>
      </c>
      <c r="N212">
        <v>0.10598155901439808</v>
      </c>
      <c r="O212">
        <v>1.1164012428902961</v>
      </c>
      <c r="P212">
        <v>0</v>
      </c>
      <c r="Q212">
        <v>2.8935672643839774</v>
      </c>
      <c r="R212">
        <v>6.1505625583217665</v>
      </c>
      <c r="S212">
        <v>-0.43273095678127876</v>
      </c>
      <c r="T212">
        <v>40.610514608737624</v>
      </c>
      <c r="U212" s="2">
        <f t="shared" si="11"/>
        <v>4.1159500662886712</v>
      </c>
      <c r="W212">
        <v>41.65037165480004</v>
      </c>
      <c r="X212">
        <v>42.003742893876009</v>
      </c>
    </row>
    <row r="213" spans="1:24" x14ac:dyDescent="0.25">
      <c r="A213" s="3">
        <f>VLOOKUP(D213,WYT!$A$1:$B$84,2,FALSE)</f>
        <v>1</v>
      </c>
      <c r="B213">
        <v>3</v>
      </c>
      <c r="C213" s="2">
        <f t="shared" si="9"/>
        <v>1969</v>
      </c>
      <c r="D213">
        <v>1969</v>
      </c>
      <c r="E213">
        <v>8.9358500000000002E-4</v>
      </c>
      <c r="F213">
        <v>1.2748800000000001E-4</v>
      </c>
      <c r="G213">
        <v>0</v>
      </c>
      <c r="H213">
        <v>2.858536188</v>
      </c>
      <c r="I213">
        <v>3.3854270080000002</v>
      </c>
      <c r="J213">
        <v>-1.8919241499999999</v>
      </c>
      <c r="K213">
        <v>44.498849450000002</v>
      </c>
      <c r="L213" s="2">
        <f t="shared" si="10"/>
        <v>2.859557261</v>
      </c>
      <c r="N213">
        <v>0</v>
      </c>
      <c r="O213">
        <v>0</v>
      </c>
      <c r="P213">
        <v>0</v>
      </c>
      <c r="Q213">
        <v>2.8725486192938181</v>
      </c>
      <c r="R213">
        <v>3.4295584265414507</v>
      </c>
      <c r="S213">
        <v>-1.8929904956322312</v>
      </c>
      <c r="T213">
        <v>44.466641705049433</v>
      </c>
      <c r="U213" s="2">
        <f t="shared" si="11"/>
        <v>2.8725486192938181</v>
      </c>
      <c r="W213">
        <v>44.030302629622845</v>
      </c>
      <c r="X213">
        <v>43.996551397200058</v>
      </c>
    </row>
    <row r="214" spans="1:24" x14ac:dyDescent="0.25">
      <c r="A214" s="3">
        <f>VLOOKUP(D214,WYT!$A$1:$B$84,2,FALSE)</f>
        <v>1</v>
      </c>
      <c r="B214">
        <v>3</v>
      </c>
      <c r="C214" s="2">
        <f t="shared" si="9"/>
        <v>1970</v>
      </c>
      <c r="D214">
        <v>1970</v>
      </c>
      <c r="E214">
        <v>0.64474054400000003</v>
      </c>
      <c r="F214">
        <v>0.19738957800000001</v>
      </c>
      <c r="G214">
        <v>0</v>
      </c>
      <c r="H214">
        <v>2.8746504819999998</v>
      </c>
      <c r="I214">
        <v>4.1989221580000002</v>
      </c>
      <c r="J214">
        <v>-0.92970794000000001</v>
      </c>
      <c r="K214">
        <v>42.794721529999997</v>
      </c>
      <c r="L214" s="2">
        <f t="shared" si="10"/>
        <v>3.7167806039999998</v>
      </c>
      <c r="N214">
        <v>8.27648305291428E-3</v>
      </c>
      <c r="O214">
        <v>1.0613971898009055E-5</v>
      </c>
      <c r="P214">
        <v>0</v>
      </c>
      <c r="Q214">
        <v>2.8657877715444813</v>
      </c>
      <c r="R214">
        <v>3.9752412468118639</v>
      </c>
      <c r="S214">
        <v>-1.8446175801688072</v>
      </c>
      <c r="T214">
        <v>43.849007884807179</v>
      </c>
      <c r="U214" s="2">
        <f t="shared" si="11"/>
        <v>2.8740748685692936</v>
      </c>
      <c r="W214">
        <v>42.790832201991627</v>
      </c>
      <c r="X214">
        <v>43.784454952810258</v>
      </c>
    </row>
    <row r="215" spans="1:24" x14ac:dyDescent="0.25">
      <c r="A215" s="3">
        <f>VLOOKUP(D215,WYT!$A$1:$B$84,2,FALSE)</f>
        <v>1</v>
      </c>
      <c r="B215">
        <v>3</v>
      </c>
      <c r="C215" s="2">
        <f t="shared" si="9"/>
        <v>1971</v>
      </c>
      <c r="D215">
        <v>1971</v>
      </c>
      <c r="E215">
        <v>2.0016908789999999</v>
      </c>
      <c r="F215">
        <v>1.2475145409999999</v>
      </c>
      <c r="G215">
        <v>0</v>
      </c>
      <c r="H215">
        <v>2.9007863899999999</v>
      </c>
      <c r="I215">
        <v>4.7814641169999996</v>
      </c>
      <c r="J215">
        <v>1.8633129470000001</v>
      </c>
      <c r="K215">
        <v>39.45843318</v>
      </c>
      <c r="L215" s="2">
        <f t="shared" si="10"/>
        <v>6.1499918099999995</v>
      </c>
      <c r="N215">
        <v>0</v>
      </c>
      <c r="O215">
        <v>5.4250277562263569E-6</v>
      </c>
      <c r="P215">
        <v>0</v>
      </c>
      <c r="Q215">
        <v>2.9044993861833763</v>
      </c>
      <c r="R215">
        <v>3.8439745596189399</v>
      </c>
      <c r="S215">
        <v>-1.8158577311799426</v>
      </c>
      <c r="T215">
        <v>43.52770359388775</v>
      </c>
      <c r="U215" s="2">
        <f t="shared" si="11"/>
        <v>2.9045048112111327</v>
      </c>
      <c r="W215">
        <v>39.676565398263591</v>
      </c>
      <c r="X215">
        <v>43.410783172405786</v>
      </c>
    </row>
    <row r="216" spans="1:24" x14ac:dyDescent="0.25">
      <c r="A216" s="3">
        <f>VLOOKUP(D216,WYT!$A$1:$B$84,2,FALSE)</f>
        <v>3</v>
      </c>
      <c r="B216">
        <v>3</v>
      </c>
      <c r="C216" s="2">
        <f t="shared" si="9"/>
        <v>1972</v>
      </c>
      <c r="D216">
        <v>1972</v>
      </c>
      <c r="E216">
        <v>1.439022961</v>
      </c>
      <c r="F216">
        <v>0.74502565899999995</v>
      </c>
      <c r="G216">
        <v>0</v>
      </c>
      <c r="H216">
        <v>2.8963727779999999</v>
      </c>
      <c r="I216">
        <v>8.9349473509999999</v>
      </c>
      <c r="J216">
        <v>1.092694834</v>
      </c>
      <c r="K216">
        <v>36.042921120000003</v>
      </c>
      <c r="L216" s="2">
        <f t="shared" si="10"/>
        <v>5.0804213980000004</v>
      </c>
      <c r="N216">
        <v>4.8997084571596704E-2</v>
      </c>
      <c r="O216">
        <v>2.3723642550872222E-2</v>
      </c>
      <c r="P216">
        <v>0</v>
      </c>
      <c r="Q216">
        <v>2.8811335009630996</v>
      </c>
      <c r="R216">
        <v>5.5899141989822514</v>
      </c>
      <c r="S216">
        <v>-1.6524024443599581</v>
      </c>
      <c r="T216">
        <v>41.449434645330854</v>
      </c>
      <c r="U216" s="2">
        <f t="shared" si="11"/>
        <v>2.9538542280855684</v>
      </c>
      <c r="W216">
        <v>38.705148781449232</v>
      </c>
      <c r="X216">
        <v>42.451308236294238</v>
      </c>
    </row>
    <row r="217" spans="1:24" x14ac:dyDescent="0.25">
      <c r="A217" s="3">
        <f>VLOOKUP(D217,WYT!$A$1:$B$84,2,FALSE)</f>
        <v>2</v>
      </c>
      <c r="B217">
        <v>3</v>
      </c>
      <c r="C217" s="2">
        <f t="shared" si="9"/>
        <v>1973</v>
      </c>
      <c r="D217">
        <v>1973</v>
      </c>
      <c r="E217">
        <v>0.66074351600000003</v>
      </c>
      <c r="F217">
        <v>0.32723975799999999</v>
      </c>
      <c r="G217">
        <v>0</v>
      </c>
      <c r="H217">
        <v>2.8718479979999998</v>
      </c>
      <c r="I217">
        <v>3.6873481539999999</v>
      </c>
      <c r="J217">
        <v>-0.85646425800000003</v>
      </c>
      <c r="K217">
        <v>43.351773170000001</v>
      </c>
      <c r="L217" s="2">
        <f t="shared" si="10"/>
        <v>3.8598312720000001</v>
      </c>
      <c r="N217">
        <v>0</v>
      </c>
      <c r="O217" s="1">
        <v>3.3906423476414736E-7</v>
      </c>
      <c r="P217">
        <v>0</v>
      </c>
      <c r="Q217">
        <v>2.8739498595159807</v>
      </c>
      <c r="R217">
        <v>3.6332166105152233</v>
      </c>
      <c r="S217">
        <v>-1.8732849785411281</v>
      </c>
      <c r="T217">
        <v>44.412983442089036</v>
      </c>
      <c r="U217" s="2">
        <f t="shared" si="11"/>
        <v>2.8739501985802156</v>
      </c>
      <c r="W217">
        <v>43.144934075945066</v>
      </c>
      <c r="X217">
        <v>44.160409793851805</v>
      </c>
    </row>
    <row r="218" spans="1:24" x14ac:dyDescent="0.25">
      <c r="A218" s="3">
        <f>VLOOKUP(D218,WYT!$A$1:$B$84,2,FALSE)</f>
        <v>1</v>
      </c>
      <c r="B218">
        <v>3</v>
      </c>
      <c r="C218" s="2">
        <f t="shared" si="9"/>
        <v>1974</v>
      </c>
      <c r="D218">
        <v>1974</v>
      </c>
      <c r="E218">
        <v>0.71773539799999997</v>
      </c>
      <c r="F218">
        <v>0.31446101599999998</v>
      </c>
      <c r="G218">
        <v>0</v>
      </c>
      <c r="H218">
        <v>2.8994176060000001</v>
      </c>
      <c r="I218">
        <v>2.980041854</v>
      </c>
      <c r="J218">
        <v>-0.81439465099999997</v>
      </c>
      <c r="K218">
        <v>44.752389700000002</v>
      </c>
      <c r="L218" s="2">
        <f t="shared" si="10"/>
        <v>3.93161402</v>
      </c>
      <c r="N218">
        <v>8.1465958520280657E-3</v>
      </c>
      <c r="O218">
        <v>0</v>
      </c>
      <c r="P218">
        <v>0</v>
      </c>
      <c r="Q218">
        <v>2.893812636118771</v>
      </c>
      <c r="R218">
        <v>2.9761002924759521</v>
      </c>
      <c r="S218">
        <v>-1.8699528826249918</v>
      </c>
      <c r="T218">
        <v>45.795081415474961</v>
      </c>
      <c r="U218" s="2">
        <f t="shared" si="11"/>
        <v>2.9019592319707992</v>
      </c>
      <c r="W218">
        <v>44.263162636606722</v>
      </c>
      <c r="X218">
        <v>45.273542618832671</v>
      </c>
    </row>
    <row r="219" spans="1:24" x14ac:dyDescent="0.25">
      <c r="A219" s="3">
        <f>VLOOKUP(D219,WYT!$A$1:$B$84,2,FALSE)</f>
        <v>1</v>
      </c>
      <c r="B219">
        <v>3</v>
      </c>
      <c r="C219" s="2">
        <f t="shared" si="9"/>
        <v>1975</v>
      </c>
      <c r="D219">
        <v>1975</v>
      </c>
      <c r="E219">
        <v>1.2061572229999999</v>
      </c>
      <c r="F219">
        <v>0.53284677599999997</v>
      </c>
      <c r="G219">
        <v>0</v>
      </c>
      <c r="H219">
        <v>2.909403738</v>
      </c>
      <c r="I219">
        <v>3.3668980369999999</v>
      </c>
      <c r="J219">
        <v>-9.3794988999999995E-2</v>
      </c>
      <c r="K219">
        <v>43.628526979999997</v>
      </c>
      <c r="L219" s="2">
        <f t="shared" si="10"/>
        <v>4.6484077369999994</v>
      </c>
      <c r="N219">
        <v>3.0951029241826449E-2</v>
      </c>
      <c r="O219" s="1">
        <v>1.356256964319587E-6</v>
      </c>
      <c r="P219">
        <v>0</v>
      </c>
      <c r="Q219">
        <v>2.8633371069815059</v>
      </c>
      <c r="R219">
        <v>3.3330646482832771</v>
      </c>
      <c r="S219">
        <v>-1.8295998869837151</v>
      </c>
      <c r="T219">
        <v>45.417453792593541</v>
      </c>
      <c r="U219" s="2">
        <f t="shared" si="11"/>
        <v>2.8942894924802967</v>
      </c>
      <c r="W219">
        <v>43.364019154953695</v>
      </c>
      <c r="X219">
        <v>45.103346129677085</v>
      </c>
    </row>
    <row r="220" spans="1:24" x14ac:dyDescent="0.25">
      <c r="A220" s="3">
        <f>VLOOKUP(D220,WYT!$A$1:$B$84,2,FALSE)</f>
        <v>4</v>
      </c>
      <c r="B220">
        <v>3</v>
      </c>
      <c r="C220" s="2">
        <f t="shared" si="9"/>
        <v>1976</v>
      </c>
      <c r="D220">
        <v>1976</v>
      </c>
      <c r="E220">
        <v>1.1034208640000001</v>
      </c>
      <c r="F220">
        <v>0.51585552700000004</v>
      </c>
      <c r="G220">
        <v>0</v>
      </c>
      <c r="H220">
        <v>2.8979129389999998</v>
      </c>
      <c r="I220">
        <v>11.89289718</v>
      </c>
      <c r="J220">
        <v>0.83064527899999996</v>
      </c>
      <c r="K220">
        <v>33.625262370000002</v>
      </c>
      <c r="L220" s="2">
        <f t="shared" si="10"/>
        <v>4.5171893299999999</v>
      </c>
      <c r="N220">
        <v>0.90242958725628142</v>
      </c>
      <c r="O220">
        <v>0.61331920304590759</v>
      </c>
      <c r="P220">
        <v>0</v>
      </c>
      <c r="Q220">
        <v>2.8834452488312907</v>
      </c>
      <c r="R220">
        <v>12.096269090867915</v>
      </c>
      <c r="S220">
        <v>0.57797361633322109</v>
      </c>
      <c r="T220">
        <v>33.548042166786061</v>
      </c>
      <c r="U220" s="2">
        <f t="shared" si="11"/>
        <v>4.3991940391334801</v>
      </c>
      <c r="W220">
        <v>38.355186675273892</v>
      </c>
      <c r="X220">
        <v>38.675238139805607</v>
      </c>
    </row>
    <row r="221" spans="1:24" x14ac:dyDescent="0.25">
      <c r="A221" s="3">
        <f>VLOOKUP(D221,WYT!$A$1:$B$84,2,FALSE)</f>
        <v>5</v>
      </c>
      <c r="B221">
        <v>3</v>
      </c>
      <c r="C221" s="2">
        <f t="shared" si="9"/>
        <v>1977</v>
      </c>
      <c r="D221">
        <v>1977</v>
      </c>
      <c r="E221">
        <v>0.21849426599999999</v>
      </c>
      <c r="F221">
        <v>0.122843281</v>
      </c>
      <c r="G221">
        <v>0</v>
      </c>
      <c r="H221">
        <v>0</v>
      </c>
      <c r="I221">
        <v>23.123610110000001</v>
      </c>
      <c r="J221">
        <v>0.66389968499999996</v>
      </c>
      <c r="K221">
        <v>26.423484030000001</v>
      </c>
      <c r="L221" s="2">
        <f t="shared" si="10"/>
        <v>0.34133754699999996</v>
      </c>
      <c r="N221">
        <v>0.15471573141673922</v>
      </c>
      <c r="O221">
        <v>0.12285163144045623</v>
      </c>
      <c r="P221">
        <v>0</v>
      </c>
      <c r="Q221">
        <v>1.40124324960142E-3</v>
      </c>
      <c r="R221">
        <v>22.742191428283896</v>
      </c>
      <c r="S221">
        <v>0.39223890901335701</v>
      </c>
      <c r="T221">
        <v>26.729636110457541</v>
      </c>
      <c r="U221" s="2">
        <f t="shared" si="11"/>
        <v>0.27896860610679691</v>
      </c>
      <c r="W221">
        <v>34.528147824737282</v>
      </c>
      <c r="X221">
        <v>34.924916136986297</v>
      </c>
    </row>
    <row r="222" spans="1:24" x14ac:dyDescent="0.25">
      <c r="A222" s="3">
        <f>VLOOKUP(D222,WYT!$A$1:$B$84,2,FALSE)</f>
        <v>2</v>
      </c>
      <c r="B222">
        <v>3</v>
      </c>
      <c r="C222" s="2">
        <f t="shared" si="9"/>
        <v>1978</v>
      </c>
      <c r="D222">
        <v>1978</v>
      </c>
      <c r="E222">
        <v>1.0858844729999999</v>
      </c>
      <c r="F222">
        <v>0.451050583</v>
      </c>
      <c r="G222">
        <v>0</v>
      </c>
      <c r="H222">
        <v>2.910663043</v>
      </c>
      <c r="I222">
        <v>1.9550095510000001</v>
      </c>
      <c r="J222">
        <v>-0.23169778699999999</v>
      </c>
      <c r="K222">
        <v>45.313403119999997</v>
      </c>
      <c r="L222" s="2">
        <f t="shared" si="10"/>
        <v>4.4475980990000004</v>
      </c>
      <c r="N222">
        <v>0</v>
      </c>
      <c r="O222">
        <v>0</v>
      </c>
      <c r="P222">
        <v>0</v>
      </c>
      <c r="Q222">
        <v>2.9231708011653224</v>
      </c>
      <c r="R222">
        <v>1.8805502318909619</v>
      </c>
      <c r="S222">
        <v>-1.8892431870411865</v>
      </c>
      <c r="T222">
        <v>46.981838352973007</v>
      </c>
      <c r="U222" s="2">
        <f t="shared" si="11"/>
        <v>2.9231708011653224</v>
      </c>
      <c r="W222">
        <v>44.959302553164882</v>
      </c>
      <c r="X222">
        <v>46.611862698812935</v>
      </c>
    </row>
    <row r="223" spans="1:24" x14ac:dyDescent="0.25">
      <c r="A223" s="3">
        <f>VLOOKUP(D223,WYT!$A$1:$B$84,2,FALSE)</f>
        <v>4</v>
      </c>
      <c r="B223">
        <v>3</v>
      </c>
      <c r="C223" s="2">
        <f t="shared" si="9"/>
        <v>1979</v>
      </c>
      <c r="D223">
        <v>1979</v>
      </c>
      <c r="E223">
        <v>0.504033379</v>
      </c>
      <c r="F223">
        <v>0.159666272</v>
      </c>
      <c r="G223">
        <v>0</v>
      </c>
      <c r="H223">
        <v>2.8700979549999999</v>
      </c>
      <c r="I223">
        <v>4.6515371410000004</v>
      </c>
      <c r="J223">
        <v>-1.1776365440000001</v>
      </c>
      <c r="K223">
        <v>42.788422580000002</v>
      </c>
      <c r="L223" s="2">
        <f t="shared" si="10"/>
        <v>3.5337976059999998</v>
      </c>
      <c r="N223">
        <v>0</v>
      </c>
      <c r="O223">
        <v>3.051578087617041E-6</v>
      </c>
      <c r="P223">
        <v>0</v>
      </c>
      <c r="Q223">
        <v>2.8699945273489913</v>
      </c>
      <c r="R223">
        <v>4.6042014718714901</v>
      </c>
      <c r="S223">
        <v>-1.8786998465479947</v>
      </c>
      <c r="T223">
        <v>43.484548278230868</v>
      </c>
      <c r="U223" s="2">
        <f t="shared" si="11"/>
        <v>2.8699975789270789</v>
      </c>
      <c r="W223">
        <v>43.389640838075948</v>
      </c>
      <c r="X223">
        <v>43.913516374253859</v>
      </c>
    </row>
    <row r="224" spans="1:24" x14ac:dyDescent="0.25">
      <c r="A224" s="3">
        <f>VLOOKUP(D224,WYT!$A$1:$B$84,2,FALSE)</f>
        <v>2</v>
      </c>
      <c r="B224">
        <v>3</v>
      </c>
      <c r="C224" s="2">
        <f t="shared" si="9"/>
        <v>1980</v>
      </c>
      <c r="D224">
        <v>1980</v>
      </c>
      <c r="E224">
        <v>9.5046599999999996E-4</v>
      </c>
      <c r="F224">
        <v>1.22741E-4</v>
      </c>
      <c r="G224">
        <v>0</v>
      </c>
      <c r="H224">
        <v>2.8781535900000002</v>
      </c>
      <c r="I224">
        <v>3.7051716030000001</v>
      </c>
      <c r="J224">
        <v>-1.8896421109999999</v>
      </c>
      <c r="K224">
        <v>44.428313119999999</v>
      </c>
      <c r="L224" s="2">
        <f t="shared" si="10"/>
        <v>2.8792267970000003</v>
      </c>
      <c r="N224">
        <v>0</v>
      </c>
      <c r="O224">
        <v>0</v>
      </c>
      <c r="P224">
        <v>0</v>
      </c>
      <c r="Q224">
        <v>2.8795548354373963</v>
      </c>
      <c r="R224">
        <v>3.7703416145895172</v>
      </c>
      <c r="S224">
        <v>-1.8901254221644312</v>
      </c>
      <c r="T224">
        <v>44.34677969352294</v>
      </c>
      <c r="U224" s="2">
        <f t="shared" si="11"/>
        <v>2.8795548354373963</v>
      </c>
      <c r="W224">
        <v>44.028842030411774</v>
      </c>
      <c r="X224">
        <v>43.944796789375367</v>
      </c>
    </row>
    <row r="225" spans="1:24" x14ac:dyDescent="0.25">
      <c r="A225" s="3">
        <f>VLOOKUP(D225,WYT!$A$1:$B$84,2,FALSE)</f>
        <v>4</v>
      </c>
      <c r="B225">
        <v>3</v>
      </c>
      <c r="C225" s="2">
        <f t="shared" si="9"/>
        <v>1981</v>
      </c>
      <c r="D225">
        <v>1981</v>
      </c>
      <c r="E225">
        <v>1.12026593</v>
      </c>
      <c r="F225">
        <v>0.52611634299999999</v>
      </c>
      <c r="G225">
        <v>0</v>
      </c>
      <c r="H225">
        <v>2.9108049789999999</v>
      </c>
      <c r="I225">
        <v>6.7013532619999996</v>
      </c>
      <c r="J225">
        <v>0.36770340200000001</v>
      </c>
      <c r="K225">
        <v>39.755471620000002</v>
      </c>
      <c r="L225" s="2">
        <f t="shared" si="10"/>
        <v>4.5571872520000003</v>
      </c>
      <c r="N225">
        <v>2.6044785732424466E-2</v>
      </c>
      <c r="O225">
        <v>4.7962200168366775E-2</v>
      </c>
      <c r="P225">
        <v>0</v>
      </c>
      <c r="Q225">
        <v>2.8946227361880248</v>
      </c>
      <c r="R225">
        <v>5.805902485276377</v>
      </c>
      <c r="S225">
        <v>-1.5728458228585882</v>
      </c>
      <c r="T225">
        <v>42.213041500267501</v>
      </c>
      <c r="U225" s="2">
        <f t="shared" si="11"/>
        <v>2.9686297220888163</v>
      </c>
      <c r="W225">
        <v>41.404719912421868</v>
      </c>
      <c r="X225">
        <v>43.697311182727177</v>
      </c>
    </row>
    <row r="226" spans="1:24" x14ac:dyDescent="0.25">
      <c r="A226" s="3">
        <f>VLOOKUP(D226,WYT!$A$1:$B$84,2,FALSE)</f>
        <v>1</v>
      </c>
      <c r="B226">
        <v>3</v>
      </c>
      <c r="C226" s="2">
        <f t="shared" si="9"/>
        <v>1982</v>
      </c>
      <c r="D226">
        <v>1982</v>
      </c>
      <c r="E226">
        <v>8.0376971000000005E-2</v>
      </c>
      <c r="F226">
        <v>7.9347600000000008E-3</v>
      </c>
      <c r="G226">
        <v>0</v>
      </c>
      <c r="H226">
        <v>2.9363051840000001</v>
      </c>
      <c r="I226">
        <v>0.73450495500000001</v>
      </c>
      <c r="J226">
        <v>-1.7949336760000001</v>
      </c>
      <c r="K226">
        <v>48.034193049999999</v>
      </c>
      <c r="L226" s="2">
        <f t="shared" si="10"/>
        <v>3.0246169150000002</v>
      </c>
      <c r="N226">
        <v>0</v>
      </c>
      <c r="O226">
        <v>0</v>
      </c>
      <c r="P226">
        <v>0</v>
      </c>
      <c r="Q226">
        <v>2.9117834311176924</v>
      </c>
      <c r="R226">
        <v>0.75008231453184482</v>
      </c>
      <c r="S226">
        <v>-1.8928951872494839</v>
      </c>
      <c r="T226">
        <v>48.131206285526986</v>
      </c>
      <c r="U226" s="2">
        <f t="shared" si="11"/>
        <v>2.9117834311176924</v>
      </c>
      <c r="W226">
        <v>47.431876506981112</v>
      </c>
      <c r="X226">
        <v>47.521265923478865</v>
      </c>
    </row>
    <row r="227" spans="1:24" x14ac:dyDescent="0.25">
      <c r="A227" s="3">
        <f>VLOOKUP(D227,WYT!$A$1:$B$84,2,FALSE)</f>
        <v>1</v>
      </c>
      <c r="B227">
        <v>3</v>
      </c>
      <c r="C227" s="2">
        <f t="shared" si="9"/>
        <v>1983</v>
      </c>
      <c r="D227">
        <v>1983</v>
      </c>
      <c r="E227">
        <v>8.3310299999999997E-4</v>
      </c>
      <c r="F227">
        <v>1.04771E-4</v>
      </c>
      <c r="G227">
        <v>0</v>
      </c>
      <c r="H227">
        <v>2.9909536779999999</v>
      </c>
      <c r="I227">
        <v>0.17305948800000001</v>
      </c>
      <c r="J227">
        <v>-1.892064985</v>
      </c>
      <c r="K227">
        <v>48.630626960000001</v>
      </c>
      <c r="L227" s="2">
        <f t="shared" si="10"/>
        <v>2.9918915519999998</v>
      </c>
      <c r="N227">
        <v>0</v>
      </c>
      <c r="O227">
        <v>0</v>
      </c>
      <c r="P227">
        <v>0</v>
      </c>
      <c r="Q227">
        <v>3.0056667235164678</v>
      </c>
      <c r="R227">
        <v>0.17502436553432574</v>
      </c>
      <c r="S227">
        <v>-1.8929996907810305</v>
      </c>
      <c r="T227">
        <v>48.614898296656385</v>
      </c>
      <c r="U227" s="2">
        <f t="shared" si="11"/>
        <v>3.0056667235164678</v>
      </c>
      <c r="W227">
        <v>47.975518968004167</v>
      </c>
      <c r="X227">
        <v>47.955628923776672</v>
      </c>
    </row>
    <row r="228" spans="1:24" x14ac:dyDescent="0.25">
      <c r="A228" s="3">
        <f>VLOOKUP(D228,WYT!$A$1:$B$84,2,FALSE)</f>
        <v>1</v>
      </c>
      <c r="B228">
        <v>3</v>
      </c>
      <c r="C228" s="2">
        <f t="shared" si="9"/>
        <v>1984</v>
      </c>
      <c r="D228">
        <v>1984</v>
      </c>
      <c r="E228">
        <v>0.77799825199999995</v>
      </c>
      <c r="F228">
        <v>0.14000728400000001</v>
      </c>
      <c r="G228">
        <v>0</v>
      </c>
      <c r="H228">
        <v>2.8878233799999999</v>
      </c>
      <c r="I228">
        <v>4.018629915</v>
      </c>
      <c r="J228">
        <v>-0.89049849599999997</v>
      </c>
      <c r="K228">
        <v>42.602233750000003</v>
      </c>
      <c r="L228" s="2">
        <f t="shared" si="10"/>
        <v>3.8058289159999998</v>
      </c>
      <c r="N228">
        <v>2.1400738928696915E-3</v>
      </c>
      <c r="O228" s="1">
        <v>6.7812846952829472E-7</v>
      </c>
      <c r="P228">
        <v>0</v>
      </c>
      <c r="Q228">
        <v>2.9040086448693159</v>
      </c>
      <c r="R228">
        <v>3.9316188358028157</v>
      </c>
      <c r="S228">
        <v>-1.8711227790720568</v>
      </c>
      <c r="T228">
        <v>43.581201546711469</v>
      </c>
      <c r="U228" s="2">
        <f t="shared" si="11"/>
        <v>2.9061493968906551</v>
      </c>
      <c r="W228">
        <v>42.564740315129555</v>
      </c>
      <c r="X228">
        <v>43.462745642500948</v>
      </c>
    </row>
    <row r="229" spans="1:24" x14ac:dyDescent="0.25">
      <c r="A229" s="3">
        <f>VLOOKUP(D229,WYT!$A$1:$B$84,2,FALSE)</f>
        <v>3</v>
      </c>
      <c r="B229">
        <v>3</v>
      </c>
      <c r="C229" s="2">
        <f t="shared" si="9"/>
        <v>1985</v>
      </c>
      <c r="D229">
        <v>1985</v>
      </c>
      <c r="E229">
        <v>1.2723485450000001</v>
      </c>
      <c r="F229">
        <v>0.65034310799999995</v>
      </c>
      <c r="G229">
        <v>0</v>
      </c>
      <c r="H229">
        <v>2.9252402019999999</v>
      </c>
      <c r="I229">
        <v>10.44714565</v>
      </c>
      <c r="J229">
        <v>0.93049303000000005</v>
      </c>
      <c r="K229">
        <v>35.852010329999999</v>
      </c>
      <c r="L229" s="2">
        <f t="shared" si="10"/>
        <v>4.8479318549999997</v>
      </c>
      <c r="N229">
        <v>1.1293705511464267</v>
      </c>
      <c r="O229">
        <v>0.73745955615652714</v>
      </c>
      <c r="P229">
        <v>0</v>
      </c>
      <c r="Q229">
        <v>2.9387618974124297</v>
      </c>
      <c r="R229">
        <v>9.8137363475428323</v>
      </c>
      <c r="S229">
        <v>0.54773864609469824</v>
      </c>
      <c r="T229">
        <v>36.588812426084928</v>
      </c>
      <c r="U229" s="2">
        <f t="shared" si="11"/>
        <v>4.8055920047153835</v>
      </c>
      <c r="W229">
        <v>39.822071690985894</v>
      </c>
      <c r="X229">
        <v>40.511571341658104</v>
      </c>
    </row>
    <row r="230" spans="1:24" x14ac:dyDescent="0.25">
      <c r="A230" s="3">
        <f>VLOOKUP(D230,WYT!$A$1:$B$84,2,FALSE)</f>
        <v>1</v>
      </c>
      <c r="B230">
        <v>3</v>
      </c>
      <c r="C230" s="2">
        <f t="shared" si="9"/>
        <v>1986</v>
      </c>
      <c r="D230">
        <v>1986</v>
      </c>
      <c r="E230">
        <v>4.9676950000000003E-3</v>
      </c>
      <c r="F230">
        <v>3.7868800000000002E-4</v>
      </c>
      <c r="G230">
        <v>0</v>
      </c>
      <c r="H230">
        <v>2.8865610510000002</v>
      </c>
      <c r="I230">
        <v>2.975428655</v>
      </c>
      <c r="J230">
        <v>-1.88686921</v>
      </c>
      <c r="K230">
        <v>45.822655840000003</v>
      </c>
      <c r="L230" s="2">
        <f t="shared" si="10"/>
        <v>2.8919074340000002</v>
      </c>
      <c r="N230">
        <v>3.6018591246692765E-5</v>
      </c>
      <c r="O230">
        <v>1.5732580129308331E-4</v>
      </c>
      <c r="P230">
        <v>0</v>
      </c>
      <c r="Q230">
        <v>2.8879622928470794</v>
      </c>
      <c r="R230">
        <v>3.0051059767615982</v>
      </c>
      <c r="S230">
        <v>-1.8914109589659507</v>
      </c>
      <c r="T230">
        <v>45.811589880819341</v>
      </c>
      <c r="U230" s="2">
        <f t="shared" si="11"/>
        <v>2.8881556372396191</v>
      </c>
      <c r="W230">
        <v>45.432098262023779</v>
      </c>
      <c r="X230">
        <v>45.386278321552602</v>
      </c>
    </row>
    <row r="231" spans="1:24" x14ac:dyDescent="0.25">
      <c r="A231" s="3">
        <f>VLOOKUP(D231,WYT!$A$1:$B$84,2,FALSE)</f>
        <v>4</v>
      </c>
      <c r="B231">
        <v>3</v>
      </c>
      <c r="C231" s="2">
        <f t="shared" si="9"/>
        <v>1987</v>
      </c>
      <c r="D231">
        <v>1987</v>
      </c>
      <c r="E231">
        <v>1.1937061200000001</v>
      </c>
      <c r="F231">
        <v>0.66991644900000002</v>
      </c>
      <c r="G231">
        <v>0</v>
      </c>
      <c r="H231">
        <v>2.8647058919999999</v>
      </c>
      <c r="I231">
        <v>7.502029512</v>
      </c>
      <c r="J231">
        <v>0.54821677999999996</v>
      </c>
      <c r="K231">
        <v>38.661506119999999</v>
      </c>
      <c r="L231" s="2">
        <f t="shared" si="10"/>
        <v>4.7283284610000003</v>
      </c>
      <c r="N231">
        <v>1.2992726948477012E-2</v>
      </c>
      <c r="O231">
        <v>2.2044773832431436E-2</v>
      </c>
      <c r="P231">
        <v>0</v>
      </c>
      <c r="Q231">
        <v>2.866384965145194</v>
      </c>
      <c r="R231">
        <v>5.5218121286121935</v>
      </c>
      <c r="S231">
        <v>-1.722846377112893</v>
      </c>
      <c r="T231">
        <v>42.353352647862785</v>
      </c>
      <c r="U231" s="2">
        <f t="shared" si="11"/>
        <v>2.9014224659261023</v>
      </c>
      <c r="W231">
        <v>40.396192192514967</v>
      </c>
      <c r="X231">
        <v>43.356154894424193</v>
      </c>
    </row>
    <row r="232" spans="1:24" x14ac:dyDescent="0.25">
      <c r="A232" s="3">
        <f>VLOOKUP(D232,WYT!$A$1:$B$84,2,FALSE)</f>
        <v>5</v>
      </c>
      <c r="B232">
        <v>3</v>
      </c>
      <c r="C232" s="2">
        <f t="shared" si="9"/>
        <v>1988</v>
      </c>
      <c r="D232">
        <v>1988</v>
      </c>
      <c r="E232">
        <v>0.73077297299999999</v>
      </c>
      <c r="F232">
        <v>0.112661783</v>
      </c>
      <c r="G232">
        <v>0</v>
      </c>
      <c r="H232">
        <v>2.8048336909999998</v>
      </c>
      <c r="I232">
        <v>21.107175399999999</v>
      </c>
      <c r="J232">
        <v>1.104095499</v>
      </c>
      <c r="K232">
        <v>25.535856920000001</v>
      </c>
      <c r="L232" s="2">
        <f t="shared" si="10"/>
        <v>3.6482684469999995</v>
      </c>
      <c r="N232">
        <v>0.15607476702520437</v>
      </c>
      <c r="O232">
        <v>5.5091198031524451E-2</v>
      </c>
      <c r="P232">
        <v>0</v>
      </c>
      <c r="Q232">
        <v>2.950187775836707</v>
      </c>
      <c r="R232">
        <v>17.133326511133919</v>
      </c>
      <c r="S232">
        <v>-0.40125312032752347</v>
      </c>
      <c r="T232">
        <v>29.795416922599024</v>
      </c>
      <c r="U232" s="2">
        <f t="shared" si="11"/>
        <v>3.161353740893436</v>
      </c>
      <c r="W232">
        <v>34.854293925093977</v>
      </c>
      <c r="X232">
        <v>38.006529263486726</v>
      </c>
    </row>
    <row r="233" spans="1:24" x14ac:dyDescent="0.25">
      <c r="A233" s="3">
        <f>VLOOKUP(D233,WYT!$A$1:$B$84,2,FALSE)</f>
        <v>4</v>
      </c>
      <c r="B233">
        <v>3</v>
      </c>
      <c r="C233" s="2">
        <f t="shared" si="9"/>
        <v>1989</v>
      </c>
      <c r="D233">
        <v>1989</v>
      </c>
      <c r="E233">
        <v>0.28870867300000003</v>
      </c>
      <c r="F233">
        <v>6.8258924999999998E-2</v>
      </c>
      <c r="G233">
        <v>0</v>
      </c>
      <c r="H233">
        <v>2.897652603</v>
      </c>
      <c r="I233">
        <v>3.920349002</v>
      </c>
      <c r="J233">
        <v>-1.239738257</v>
      </c>
      <c r="K233">
        <v>43.381380069999999</v>
      </c>
      <c r="L233" s="2">
        <f t="shared" si="10"/>
        <v>3.2546202009999998</v>
      </c>
      <c r="N233">
        <v>0.23469856291381194</v>
      </c>
      <c r="O233">
        <v>9.5399850130795993E-2</v>
      </c>
      <c r="P233">
        <v>0</v>
      </c>
      <c r="Q233">
        <v>2.9246455411951442</v>
      </c>
      <c r="R233">
        <v>3.9522493284158227</v>
      </c>
      <c r="S233">
        <v>-1.2265695212253072</v>
      </c>
      <c r="T233">
        <v>43.295471496992313</v>
      </c>
      <c r="U233" s="2">
        <f t="shared" si="11"/>
        <v>3.254743954239752</v>
      </c>
      <c r="W233">
        <v>43.220503379506965</v>
      </c>
      <c r="X233">
        <v>43.185853835313274</v>
      </c>
    </row>
    <row r="234" spans="1:24" x14ac:dyDescent="0.25">
      <c r="A234" s="3">
        <f>VLOOKUP(D234,WYT!$A$1:$B$84,2,FALSE)</f>
        <v>5</v>
      </c>
      <c r="B234">
        <v>3</v>
      </c>
      <c r="C234" s="2">
        <f t="shared" si="9"/>
        <v>1990</v>
      </c>
      <c r="D234">
        <v>1990</v>
      </c>
      <c r="E234">
        <v>0.30623578499999998</v>
      </c>
      <c r="F234">
        <v>0.13904991899999999</v>
      </c>
      <c r="G234">
        <v>0</v>
      </c>
      <c r="H234">
        <v>2.8721673619999999</v>
      </c>
      <c r="I234">
        <v>13.6391995</v>
      </c>
      <c r="J234">
        <v>-4.6485473999999999E-2</v>
      </c>
      <c r="K234">
        <v>33.219717000000003</v>
      </c>
      <c r="L234" s="2">
        <f t="shared" si="10"/>
        <v>3.3174530659999997</v>
      </c>
      <c r="N234">
        <v>0.1187994488638582</v>
      </c>
      <c r="O234">
        <v>7.0336428577952123E-2</v>
      </c>
      <c r="P234">
        <v>0</v>
      </c>
      <c r="Q234">
        <v>2.8697491557994872</v>
      </c>
      <c r="R234">
        <v>12.863983569319908</v>
      </c>
      <c r="S234">
        <v>-0.68740801792675466</v>
      </c>
      <c r="T234">
        <v>34.228205541792214</v>
      </c>
      <c r="U234" s="2">
        <f t="shared" si="11"/>
        <v>3.0588850332412973</v>
      </c>
      <c r="W234">
        <v>38.75510458446076</v>
      </c>
      <c r="X234">
        <v>39.764536301330644</v>
      </c>
    </row>
    <row r="235" spans="1:24" x14ac:dyDescent="0.25">
      <c r="A235" s="3">
        <f>VLOOKUP(D235,WYT!$A$1:$B$84,2,FALSE)</f>
        <v>5</v>
      </c>
      <c r="B235">
        <v>3</v>
      </c>
      <c r="C235" s="2">
        <f t="shared" si="9"/>
        <v>1991</v>
      </c>
      <c r="D235">
        <v>1991</v>
      </c>
      <c r="E235">
        <v>0.178428687</v>
      </c>
      <c r="F235">
        <v>4.7041657000000001E-2</v>
      </c>
      <c r="G235">
        <v>0</v>
      </c>
      <c r="H235">
        <v>2.8872646990000002</v>
      </c>
      <c r="I235">
        <v>3.2566232739999998</v>
      </c>
      <c r="J235">
        <v>-1.298162086</v>
      </c>
      <c r="K235">
        <v>44.695094470000001</v>
      </c>
      <c r="L235" s="2">
        <f t="shared" si="10"/>
        <v>3.1127350430000003</v>
      </c>
      <c r="N235">
        <v>0.2405385950450433</v>
      </c>
      <c r="O235">
        <v>0.11184216454327892</v>
      </c>
      <c r="P235">
        <v>0</v>
      </c>
      <c r="Q235">
        <v>2.8915393958364861</v>
      </c>
      <c r="R235">
        <v>3.5960328403314001</v>
      </c>
      <c r="S235">
        <v>-1.1655916769699379</v>
      </c>
      <c r="T235">
        <v>44.249054218641731</v>
      </c>
      <c r="U235" s="2">
        <f t="shared" si="11"/>
        <v>3.2439201554248083</v>
      </c>
      <c r="W235">
        <v>44.980295682401788</v>
      </c>
      <c r="X235">
        <v>44.926225835506713</v>
      </c>
    </row>
    <row r="236" spans="1:24" x14ac:dyDescent="0.25">
      <c r="A236" s="3">
        <f>VLOOKUP(D236,WYT!$A$1:$B$84,2,FALSE)</f>
        <v>5</v>
      </c>
      <c r="B236">
        <v>3</v>
      </c>
      <c r="C236" s="2">
        <f t="shared" si="9"/>
        <v>1992</v>
      </c>
      <c r="D236">
        <v>1992</v>
      </c>
      <c r="E236">
        <v>1.098636749</v>
      </c>
      <c r="F236">
        <v>0.59230766000000001</v>
      </c>
      <c r="G236">
        <v>0</v>
      </c>
      <c r="H236">
        <v>2.901067244</v>
      </c>
      <c r="I236">
        <v>9.2020422140000004</v>
      </c>
      <c r="J236">
        <v>0.920789254</v>
      </c>
      <c r="K236">
        <v>37.372296980000002</v>
      </c>
      <c r="L236" s="2">
        <f t="shared" si="10"/>
        <v>4.5920116530000001</v>
      </c>
      <c r="N236">
        <v>0.7331094835413513</v>
      </c>
      <c r="O236">
        <v>0.56003294711044282</v>
      </c>
      <c r="P236">
        <v>0</v>
      </c>
      <c r="Q236">
        <v>2.9135719792718513</v>
      </c>
      <c r="R236">
        <v>9.151120093036365</v>
      </c>
      <c r="S236">
        <v>0.32208396757072583</v>
      </c>
      <c r="T236">
        <v>37.773451403454182</v>
      </c>
      <c r="U236" s="2">
        <f t="shared" si="11"/>
        <v>4.2067144099236451</v>
      </c>
      <c r="W236">
        <v>40.364980506304136</v>
      </c>
      <c r="X236">
        <v>41.142573832253234</v>
      </c>
    </row>
    <row r="237" spans="1:24" x14ac:dyDescent="0.25">
      <c r="A237" s="3">
        <f>VLOOKUP(D237,WYT!$A$1:$B$84,2,FALSE)</f>
        <v>2</v>
      </c>
      <c r="B237">
        <v>3</v>
      </c>
      <c r="C237" s="2">
        <f t="shared" si="9"/>
        <v>1993</v>
      </c>
      <c r="D237">
        <v>1993</v>
      </c>
      <c r="E237">
        <v>0.81552890099999997</v>
      </c>
      <c r="F237">
        <v>0.424691086</v>
      </c>
      <c r="G237">
        <v>0</v>
      </c>
      <c r="H237">
        <v>2.874650484</v>
      </c>
      <c r="I237">
        <v>3.6937730090000001</v>
      </c>
      <c r="J237">
        <v>-0.48867608600000001</v>
      </c>
      <c r="K237">
        <v>42.231178450000002</v>
      </c>
      <c r="L237" s="2">
        <f t="shared" si="10"/>
        <v>4.1148704709999997</v>
      </c>
      <c r="N237">
        <v>0</v>
      </c>
      <c r="O237">
        <v>0</v>
      </c>
      <c r="P237">
        <v>0</v>
      </c>
      <c r="Q237">
        <v>2.9117834282989823</v>
      </c>
      <c r="R237">
        <v>3.6029031021116964</v>
      </c>
      <c r="S237">
        <v>-1.8681063923950303</v>
      </c>
      <c r="T237">
        <v>43.619391643733124</v>
      </c>
      <c r="U237" s="2">
        <f t="shared" si="11"/>
        <v>2.9117834282989823</v>
      </c>
      <c r="W237">
        <v>41.9568408251221</v>
      </c>
      <c r="X237">
        <v>43.295006270415932</v>
      </c>
    </row>
    <row r="238" spans="1:24" x14ac:dyDescent="0.25">
      <c r="A238" s="3">
        <f>VLOOKUP(D238,WYT!$A$1:$B$84,2,FALSE)</f>
        <v>5</v>
      </c>
      <c r="B238">
        <v>3</v>
      </c>
      <c r="C238" s="2">
        <f t="shared" si="9"/>
        <v>1994</v>
      </c>
      <c r="D238">
        <v>1994</v>
      </c>
      <c r="E238">
        <v>1.419394338</v>
      </c>
      <c r="F238">
        <v>1.1621935130000001</v>
      </c>
      <c r="G238">
        <v>0</v>
      </c>
      <c r="H238">
        <v>2.9156059019999998</v>
      </c>
      <c r="I238">
        <v>16.439103790000001</v>
      </c>
      <c r="J238">
        <v>2.6369489069999998</v>
      </c>
      <c r="K238">
        <v>28.45016296</v>
      </c>
      <c r="L238" s="2">
        <f t="shared" si="10"/>
        <v>5.4971937529999995</v>
      </c>
      <c r="N238">
        <v>0.53485193375147966</v>
      </c>
      <c r="O238">
        <v>0.68506267273804078</v>
      </c>
      <c r="P238">
        <v>0</v>
      </c>
      <c r="Q238">
        <v>2.9097585834769744</v>
      </c>
      <c r="R238">
        <v>14.633115797321958</v>
      </c>
      <c r="S238">
        <v>0.6207559725047983</v>
      </c>
      <c r="T238">
        <v>31.522487536084263</v>
      </c>
      <c r="U238" s="2">
        <f t="shared" si="11"/>
        <v>4.1296731899664945</v>
      </c>
      <c r="W238">
        <v>35.322863003582484</v>
      </c>
      <c r="X238">
        <v>38.109150539575147</v>
      </c>
    </row>
    <row r="239" spans="1:24" x14ac:dyDescent="0.25">
      <c r="A239" s="3">
        <f>VLOOKUP(D239,WYT!$A$1:$B$84,2,FALSE)</f>
        <v>1</v>
      </c>
      <c r="B239">
        <v>3</v>
      </c>
      <c r="C239" s="2">
        <f t="shared" si="9"/>
        <v>1995</v>
      </c>
      <c r="D239">
        <v>1995</v>
      </c>
      <c r="E239">
        <v>1.3340219209999999</v>
      </c>
      <c r="F239">
        <v>0.46567713999999999</v>
      </c>
      <c r="G239">
        <v>0</v>
      </c>
      <c r="H239">
        <v>2.9454132670000002</v>
      </c>
      <c r="I239">
        <v>1.66189258</v>
      </c>
      <c r="J239">
        <v>-7.2959821999999994E-2</v>
      </c>
      <c r="K239">
        <v>45.3770332</v>
      </c>
      <c r="L239" s="2">
        <f t="shared" si="10"/>
        <v>4.7451123280000003</v>
      </c>
      <c r="N239">
        <v>2.6697301059108072E-2</v>
      </c>
      <c r="O239">
        <v>0</v>
      </c>
      <c r="P239">
        <v>0</v>
      </c>
      <c r="Q239">
        <v>2.9435922528972398</v>
      </c>
      <c r="R239">
        <v>1.6635189134071933</v>
      </c>
      <c r="S239">
        <v>-1.8633785557199554</v>
      </c>
      <c r="T239">
        <v>47.158533311515598</v>
      </c>
      <c r="U239" s="2">
        <f t="shared" si="11"/>
        <v>2.9702895539563481</v>
      </c>
      <c r="W239">
        <v>45.005334222534842</v>
      </c>
      <c r="X239">
        <v>46.748821890562077</v>
      </c>
    </row>
    <row r="240" spans="1:24" x14ac:dyDescent="0.25">
      <c r="A240" s="3">
        <f>VLOOKUP(D240,WYT!$A$1:$B$84,2,FALSE)</f>
        <v>1</v>
      </c>
      <c r="B240">
        <v>3</v>
      </c>
      <c r="C240" s="2">
        <f t="shared" si="9"/>
        <v>1996</v>
      </c>
      <c r="D240">
        <v>1996</v>
      </c>
      <c r="E240">
        <v>0.507111851</v>
      </c>
      <c r="F240">
        <v>9.6700703999999998E-2</v>
      </c>
      <c r="G240">
        <v>0</v>
      </c>
      <c r="H240">
        <v>2.85993743</v>
      </c>
      <c r="I240">
        <v>3.5340791980000001</v>
      </c>
      <c r="J240">
        <v>-1.2571739289999999</v>
      </c>
      <c r="K240">
        <v>43.16068765</v>
      </c>
      <c r="L240" s="2">
        <f t="shared" si="10"/>
        <v>3.4637499849999998</v>
      </c>
      <c r="N240">
        <v>2.0390740975561347E-3</v>
      </c>
      <c r="O240">
        <v>0</v>
      </c>
      <c r="P240">
        <v>0</v>
      </c>
      <c r="Q240">
        <v>2.8627399161290321</v>
      </c>
      <c r="R240">
        <v>3.4625468140923119</v>
      </c>
      <c r="S240">
        <v>-1.8869545357230886</v>
      </c>
      <c r="T240">
        <v>43.848374442311645</v>
      </c>
      <c r="U240" s="2">
        <f t="shared" si="11"/>
        <v>2.8647789902265881</v>
      </c>
      <c r="W240">
        <v>42.689580018961891</v>
      </c>
      <c r="X240">
        <v>43.3744728948136</v>
      </c>
    </row>
    <row r="241" spans="1:24" x14ac:dyDescent="0.25">
      <c r="A241" s="3">
        <f>VLOOKUP(D241,WYT!$A$1:$B$84,2,FALSE)</f>
        <v>1</v>
      </c>
      <c r="B241">
        <v>3</v>
      </c>
      <c r="C241" s="2">
        <f t="shared" si="9"/>
        <v>1997</v>
      </c>
      <c r="D241">
        <v>1997</v>
      </c>
      <c r="E241">
        <v>4.2639056000000002E-2</v>
      </c>
      <c r="F241">
        <v>6.3220819999999997E-3</v>
      </c>
      <c r="G241">
        <v>0</v>
      </c>
      <c r="H241">
        <v>2.9146568820000001</v>
      </c>
      <c r="I241">
        <v>4.6925134020000003</v>
      </c>
      <c r="J241">
        <v>-1.809954668</v>
      </c>
      <c r="K241">
        <v>42.289024640000001</v>
      </c>
      <c r="L241" s="2">
        <f t="shared" si="10"/>
        <v>2.9636180200000002</v>
      </c>
      <c r="N241">
        <v>5.2389551809785394E-3</v>
      </c>
      <c r="O241" s="1">
        <v>1.4523128999229486E-5</v>
      </c>
      <c r="P241">
        <v>0</v>
      </c>
      <c r="Q241">
        <v>2.9413159925725756</v>
      </c>
      <c r="R241">
        <v>4.9170425245999931</v>
      </c>
      <c r="S241">
        <v>-1.8613783675408964</v>
      </c>
      <c r="T241">
        <v>42.05248520407423</v>
      </c>
      <c r="U241" s="2">
        <f t="shared" si="11"/>
        <v>2.9465694708825532</v>
      </c>
      <c r="W241">
        <v>42.786682960155133</v>
      </c>
      <c r="X241">
        <v>42.70851218060757</v>
      </c>
    </row>
    <row r="242" spans="1:24" x14ac:dyDescent="0.25">
      <c r="A242" s="3">
        <f>VLOOKUP(D242,WYT!$A$1:$B$84,2,FALSE)</f>
        <v>1</v>
      </c>
      <c r="B242">
        <v>3</v>
      </c>
      <c r="C242" s="2">
        <f t="shared" si="9"/>
        <v>1998</v>
      </c>
      <c r="D242">
        <v>1998</v>
      </c>
      <c r="E242">
        <v>3.8337933999999997E-2</v>
      </c>
      <c r="F242">
        <v>4.4510959999999999E-3</v>
      </c>
      <c r="G242">
        <v>0</v>
      </c>
      <c r="H242">
        <v>2.8571349430000001</v>
      </c>
      <c r="I242">
        <v>3.7377873030000002</v>
      </c>
      <c r="J242">
        <v>-1.8479472720000001</v>
      </c>
      <c r="K242">
        <v>43.98343045</v>
      </c>
      <c r="L242" s="2">
        <f t="shared" si="10"/>
        <v>2.8999239729999999</v>
      </c>
      <c r="N242">
        <v>1.3428291550612364E-3</v>
      </c>
      <c r="O242">
        <v>0</v>
      </c>
      <c r="P242">
        <v>0</v>
      </c>
      <c r="Q242">
        <v>2.8543324575709992</v>
      </c>
      <c r="R242">
        <v>3.6689901648303058</v>
      </c>
      <c r="S242">
        <v>-1.8914608749939734</v>
      </c>
      <c r="T242">
        <v>44.084951409734209</v>
      </c>
      <c r="U242" s="2">
        <f t="shared" si="11"/>
        <v>2.8556752867260604</v>
      </c>
      <c r="W242">
        <v>43.450827848600191</v>
      </c>
      <c r="X242">
        <v>43.529506619363382</v>
      </c>
    </row>
    <row r="243" spans="1:24" x14ac:dyDescent="0.25">
      <c r="A243" s="3">
        <f>VLOOKUP(D243,WYT!$A$1:$B$84,2,FALSE)</f>
        <v>1</v>
      </c>
      <c r="B243">
        <v>3</v>
      </c>
      <c r="C243" s="2">
        <f t="shared" si="9"/>
        <v>1999</v>
      </c>
      <c r="D243">
        <v>1999</v>
      </c>
      <c r="E243">
        <v>0.45020166</v>
      </c>
      <c r="F243">
        <v>0.21049205500000001</v>
      </c>
      <c r="G243">
        <v>0</v>
      </c>
      <c r="H243">
        <v>2.8753511039999999</v>
      </c>
      <c r="I243">
        <v>3.8896149439999999</v>
      </c>
      <c r="J243">
        <v>-1.1943267399999999</v>
      </c>
      <c r="K243">
        <v>43.637897580000001</v>
      </c>
      <c r="L243" s="2">
        <f t="shared" si="10"/>
        <v>3.5360448189999998</v>
      </c>
      <c r="N243">
        <v>0</v>
      </c>
      <c r="O243">
        <v>0</v>
      </c>
      <c r="P243">
        <v>0</v>
      </c>
      <c r="Q243">
        <v>2.8910101496717702</v>
      </c>
      <c r="R243">
        <v>3.7953300260990432</v>
      </c>
      <c r="S243">
        <v>-1.8819767247867432</v>
      </c>
      <c r="T243">
        <v>44.3886090389868</v>
      </c>
      <c r="U243" s="2">
        <f t="shared" si="11"/>
        <v>2.8910101496717702</v>
      </c>
      <c r="W243">
        <v>43.29373167443994</v>
      </c>
      <c r="X243">
        <v>43.968673485545658</v>
      </c>
    </row>
    <row r="244" spans="1:24" x14ac:dyDescent="0.25">
      <c r="A244" s="3">
        <f>VLOOKUP(D244,WYT!$A$1:$B$84,2,FALSE)</f>
        <v>2</v>
      </c>
      <c r="B244">
        <v>3</v>
      </c>
      <c r="C244" s="2">
        <f t="shared" si="9"/>
        <v>2000</v>
      </c>
      <c r="D244">
        <v>2000</v>
      </c>
      <c r="E244">
        <v>0.38513577900000001</v>
      </c>
      <c r="F244">
        <v>7.7934419000000005E-2</v>
      </c>
      <c r="G244">
        <v>0</v>
      </c>
      <c r="H244">
        <v>2.845224376</v>
      </c>
      <c r="I244">
        <v>3.9366873939999998</v>
      </c>
      <c r="J244">
        <v>-1.386434425</v>
      </c>
      <c r="K244">
        <v>43.364657000000001</v>
      </c>
      <c r="L244" s="2">
        <f t="shared" si="10"/>
        <v>3.308294574</v>
      </c>
      <c r="N244">
        <v>1.2766495097457473E-3</v>
      </c>
      <c r="O244">
        <v>1.0016040394450342E-3</v>
      </c>
      <c r="P244">
        <v>0</v>
      </c>
      <c r="Q244">
        <v>2.8494281064583884</v>
      </c>
      <c r="R244">
        <v>3.8315212610383407</v>
      </c>
      <c r="S244">
        <v>-1.87423572560379</v>
      </c>
      <c r="T244">
        <v>43.894443609385583</v>
      </c>
      <c r="U244" s="2">
        <f t="shared" si="11"/>
        <v>2.8517063600075794</v>
      </c>
      <c r="W244">
        <v>42.982803095325991</v>
      </c>
      <c r="X244">
        <v>43.493387942831518</v>
      </c>
    </row>
    <row r="245" spans="1:24" x14ac:dyDescent="0.25">
      <c r="A245" s="3">
        <f>VLOOKUP(D245,WYT!$A$1:$B$84,2,FALSE)</f>
        <v>4</v>
      </c>
      <c r="B245">
        <v>3</v>
      </c>
      <c r="C245" s="2">
        <f t="shared" si="9"/>
        <v>2001</v>
      </c>
      <c r="D245">
        <v>2001</v>
      </c>
      <c r="E245">
        <v>0.92179641800000001</v>
      </c>
      <c r="F245">
        <v>0.43646289300000002</v>
      </c>
      <c r="G245">
        <v>0</v>
      </c>
      <c r="H245">
        <v>2.8613741570000002</v>
      </c>
      <c r="I245">
        <v>6.7437004109999998</v>
      </c>
      <c r="J245">
        <v>-5.8892493999999997E-2</v>
      </c>
      <c r="K245">
        <v>39.820422809999997</v>
      </c>
      <c r="L245" s="2">
        <f t="shared" si="10"/>
        <v>4.2196334680000005</v>
      </c>
      <c r="N245">
        <v>0.41848377117545632</v>
      </c>
      <c r="O245">
        <v>0.43871744212159669</v>
      </c>
      <c r="P245">
        <v>0</v>
      </c>
      <c r="Q245">
        <v>2.8627754002610968</v>
      </c>
      <c r="R245">
        <v>6.5696945778677911</v>
      </c>
      <c r="S245">
        <v>-0.71947869227402261</v>
      </c>
      <c r="T245">
        <v>40.475915246798955</v>
      </c>
      <c r="U245" s="2">
        <f t="shared" si="11"/>
        <v>3.71997661355815</v>
      </c>
      <c r="W245">
        <v>41.061923896931845</v>
      </c>
      <c r="X245">
        <v>41.859039377569218</v>
      </c>
    </row>
    <row r="246" spans="1:24" x14ac:dyDescent="0.25">
      <c r="A246" s="3">
        <f>VLOOKUP(D246,WYT!$A$1:$B$84,2,FALSE)</f>
        <v>4</v>
      </c>
      <c r="B246">
        <v>3</v>
      </c>
      <c r="C246" s="2">
        <f t="shared" si="9"/>
        <v>2002</v>
      </c>
      <c r="D246">
        <v>2002</v>
      </c>
      <c r="E246">
        <v>1.2059268240000001</v>
      </c>
      <c r="F246">
        <v>0.62350489499999995</v>
      </c>
      <c r="G246">
        <v>0</v>
      </c>
      <c r="H246">
        <v>2.920930019</v>
      </c>
      <c r="I246">
        <v>7.5525924780000002</v>
      </c>
      <c r="J246">
        <v>0.64433352300000002</v>
      </c>
      <c r="K246">
        <v>38.191522110000001</v>
      </c>
      <c r="L246" s="2">
        <f t="shared" si="10"/>
        <v>4.7503617380000005</v>
      </c>
      <c r="N246">
        <v>1.087256137890372E-2</v>
      </c>
      <c r="O246">
        <v>4.1695274143218114E-3</v>
      </c>
      <c r="P246">
        <v>0</v>
      </c>
      <c r="Q246">
        <v>2.9273775509541622</v>
      </c>
      <c r="R246">
        <v>5.8599051050342164</v>
      </c>
      <c r="S246">
        <v>-1.708264672157473</v>
      </c>
      <c r="T246">
        <v>41.565368835881522</v>
      </c>
      <c r="U246" s="2">
        <f t="shared" si="11"/>
        <v>2.9424196397473876</v>
      </c>
      <c r="W246">
        <v>40.445515008036239</v>
      </c>
      <c r="X246">
        <v>43.326205733848219</v>
      </c>
    </row>
    <row r="247" spans="1:24" x14ac:dyDescent="0.25">
      <c r="A247" s="3">
        <f>VLOOKUP(D247,WYT!$A$1:$B$84,2,FALSE)</f>
        <v>2</v>
      </c>
      <c r="B247">
        <v>3</v>
      </c>
      <c r="C247" s="2">
        <f t="shared" si="9"/>
        <v>2003</v>
      </c>
      <c r="D247">
        <v>2003</v>
      </c>
      <c r="E247">
        <v>1.866749515</v>
      </c>
      <c r="F247">
        <v>1.114889064</v>
      </c>
      <c r="G247">
        <v>0</v>
      </c>
      <c r="H247">
        <v>2.8952878750000002</v>
      </c>
      <c r="I247">
        <v>7.3622065299999999</v>
      </c>
      <c r="J247">
        <v>1.8734965750000001</v>
      </c>
      <c r="K247">
        <v>38.168327980000001</v>
      </c>
      <c r="L247" s="2">
        <f t="shared" si="10"/>
        <v>5.8769264540000004</v>
      </c>
      <c r="N247">
        <v>0</v>
      </c>
      <c r="O247">
        <v>0</v>
      </c>
      <c r="P247">
        <v>0</v>
      </c>
      <c r="Q247">
        <v>2.9796433198911054</v>
      </c>
      <c r="R247">
        <v>5.2966926812614705</v>
      </c>
      <c r="S247">
        <v>-1.8028753327167497</v>
      </c>
      <c r="T247">
        <v>43.068097834340044</v>
      </c>
      <c r="U247" s="2">
        <f t="shared" si="11"/>
        <v>2.9796433198911054</v>
      </c>
      <c r="W247">
        <v>39.7355190024265</v>
      </c>
      <c r="X247">
        <v>43.84747641475505</v>
      </c>
    </row>
    <row r="248" spans="1:24" x14ac:dyDescent="0.25">
      <c r="A248" s="3">
        <f>VLOOKUP(D248,WYT!$A$1:$B$84,2,FALSE)</f>
        <v>1</v>
      </c>
      <c r="B248">
        <v>4</v>
      </c>
      <c r="C248" s="2">
        <f t="shared" si="9"/>
        <v>1922</v>
      </c>
      <c r="D248">
        <v>1922</v>
      </c>
      <c r="E248">
        <v>1.9808809999999999E-3</v>
      </c>
      <c r="F248">
        <v>6.2596699999999995E-4</v>
      </c>
      <c r="G248">
        <v>0</v>
      </c>
      <c r="H248">
        <v>2.9355011370000001</v>
      </c>
      <c r="I248">
        <v>3.4945564390000001</v>
      </c>
      <c r="J248">
        <v>-1.8780214260000001</v>
      </c>
      <c r="K248">
        <v>43.36355545</v>
      </c>
      <c r="L248" s="2">
        <f t="shared" si="10"/>
        <v>2.9381079850000003</v>
      </c>
      <c r="N248">
        <v>0</v>
      </c>
      <c r="O248">
        <v>0</v>
      </c>
      <c r="P248">
        <v>0</v>
      </c>
      <c r="Q248">
        <v>2.9384780212809569</v>
      </c>
      <c r="R248">
        <v>3.4973241215792674</v>
      </c>
      <c r="S248">
        <v>-1.8821228897857363</v>
      </c>
      <c r="T248">
        <v>43.354787574786876</v>
      </c>
      <c r="U248" s="2">
        <f t="shared" si="11"/>
        <v>2.9384780212809569</v>
      </c>
      <c r="W248">
        <v>43.095585111692799</v>
      </c>
      <c r="X248">
        <v>43.101491063206339</v>
      </c>
    </row>
    <row r="249" spans="1:24" x14ac:dyDescent="0.25">
      <c r="A249" s="3">
        <f>VLOOKUP(D249,WYT!$A$1:$B$84,2,FALSE)</f>
        <v>3</v>
      </c>
      <c r="B249">
        <v>4</v>
      </c>
      <c r="C249" s="2">
        <f t="shared" si="9"/>
        <v>1923</v>
      </c>
      <c r="D249">
        <v>1923</v>
      </c>
      <c r="E249">
        <v>3.9934769999999996E-3</v>
      </c>
      <c r="F249">
        <v>1.6870380000000001E-3</v>
      </c>
      <c r="G249">
        <v>0</v>
      </c>
      <c r="H249">
        <v>2.8899992380000001</v>
      </c>
      <c r="I249">
        <v>4.6096113909999996</v>
      </c>
      <c r="J249">
        <v>-1.8362124019999999</v>
      </c>
      <c r="K249">
        <v>42.742610550000002</v>
      </c>
      <c r="L249" s="2">
        <f t="shared" si="10"/>
        <v>2.895679753</v>
      </c>
      <c r="N249">
        <v>3.2338976724060565E-3</v>
      </c>
      <c r="O249">
        <v>4.1436459478689218E-4</v>
      </c>
      <c r="P249">
        <v>0</v>
      </c>
      <c r="Q249">
        <v>2.9031691123098717</v>
      </c>
      <c r="R249">
        <v>4.5219450166515953</v>
      </c>
      <c r="S249">
        <v>-1.8410004011240535</v>
      </c>
      <c r="T249">
        <v>42.821422889174777</v>
      </c>
      <c r="U249" s="2">
        <f t="shared" si="11"/>
        <v>2.9068173745770647</v>
      </c>
      <c r="W249">
        <v>43.351591482581163</v>
      </c>
      <c r="X249">
        <v>43.414134325623991</v>
      </c>
    </row>
    <row r="250" spans="1:24" x14ac:dyDescent="0.25">
      <c r="A250" s="3">
        <f>VLOOKUP(D250,WYT!$A$1:$B$84,2,FALSE)</f>
        <v>5</v>
      </c>
      <c r="B250">
        <v>4</v>
      </c>
      <c r="C250" s="2">
        <f t="shared" si="9"/>
        <v>1924</v>
      </c>
      <c r="D250">
        <v>1924</v>
      </c>
      <c r="E250">
        <v>0.106164508</v>
      </c>
      <c r="F250">
        <v>7.7741139000000001E-2</v>
      </c>
      <c r="G250">
        <v>0</v>
      </c>
      <c r="H250">
        <v>2.3547892890000002</v>
      </c>
      <c r="I250">
        <v>23.560973820000001</v>
      </c>
      <c r="J250">
        <v>0.77765314799999996</v>
      </c>
      <c r="K250">
        <v>22.955934240000001</v>
      </c>
      <c r="L250" s="2">
        <f t="shared" si="10"/>
        <v>2.5386949360000002</v>
      </c>
      <c r="N250">
        <v>0.22178637397598391</v>
      </c>
      <c r="O250">
        <v>0.21213850424426631</v>
      </c>
      <c r="P250">
        <v>0</v>
      </c>
      <c r="Q250">
        <v>2.8041330695016198</v>
      </c>
      <c r="R250">
        <v>22.466597621167157</v>
      </c>
      <c r="S250">
        <v>0.84168677869363617</v>
      </c>
      <c r="T250">
        <v>23.358146893946369</v>
      </c>
      <c r="U250" s="2">
        <f t="shared" si="11"/>
        <v>3.2380579477218698</v>
      </c>
      <c r="W250">
        <v>31.386990439462078</v>
      </c>
      <c r="X250">
        <v>31.591817029699765</v>
      </c>
    </row>
    <row r="251" spans="1:24" x14ac:dyDescent="0.25">
      <c r="A251" s="3">
        <f>VLOOKUP(D251,WYT!$A$1:$B$84,2,FALSE)</f>
        <v>4</v>
      </c>
      <c r="B251">
        <v>4</v>
      </c>
      <c r="C251" s="2">
        <f t="shared" si="9"/>
        <v>1925</v>
      </c>
      <c r="D251">
        <v>1925</v>
      </c>
      <c r="E251">
        <v>3.5129850000000002E-3</v>
      </c>
      <c r="F251">
        <v>1.437336E-3</v>
      </c>
      <c r="G251">
        <v>0</v>
      </c>
      <c r="H251">
        <v>2.8997694329999999</v>
      </c>
      <c r="I251">
        <v>5.2302578860000004</v>
      </c>
      <c r="J251">
        <v>-1.8194202930000001</v>
      </c>
      <c r="K251">
        <v>42.758635040000001</v>
      </c>
      <c r="L251" s="2">
        <f t="shared" si="10"/>
        <v>2.9047197539999998</v>
      </c>
      <c r="N251">
        <v>1.1438210058426694E-3</v>
      </c>
      <c r="O251">
        <v>1.5601258210481164E-4</v>
      </c>
      <c r="P251">
        <v>0</v>
      </c>
      <c r="Q251">
        <v>2.9055842864871932</v>
      </c>
      <c r="R251">
        <v>5.1332059155995315</v>
      </c>
      <c r="S251">
        <v>-1.8504580450229222</v>
      </c>
      <c r="T251">
        <v>42.857590681183375</v>
      </c>
      <c r="U251" s="2">
        <f t="shared" si="11"/>
        <v>2.9068841200751407</v>
      </c>
      <c r="W251">
        <v>43.342438193881833</v>
      </c>
      <c r="X251">
        <v>43.394568578461843</v>
      </c>
    </row>
    <row r="252" spans="1:24" x14ac:dyDescent="0.25">
      <c r="A252" s="3">
        <f>VLOOKUP(D252,WYT!$A$1:$B$84,2,FALSE)</f>
        <v>4</v>
      </c>
      <c r="B252">
        <v>4</v>
      </c>
      <c r="C252" s="2">
        <f t="shared" si="9"/>
        <v>1926</v>
      </c>
      <c r="D252">
        <v>1926</v>
      </c>
      <c r="E252">
        <v>0.451622937</v>
      </c>
      <c r="F252">
        <v>9.9037585999999997E-2</v>
      </c>
      <c r="G252">
        <v>0</v>
      </c>
      <c r="H252">
        <v>2.8733202119999999</v>
      </c>
      <c r="I252">
        <v>5.9766942380000003</v>
      </c>
      <c r="J252">
        <v>-0.83915041899999998</v>
      </c>
      <c r="K252">
        <v>41.038505370000003</v>
      </c>
      <c r="L252" s="2">
        <f t="shared" si="10"/>
        <v>3.4239807349999998</v>
      </c>
      <c r="N252">
        <v>0.35168554898534987</v>
      </c>
      <c r="O252">
        <v>0.31412166253823032</v>
      </c>
      <c r="P252">
        <v>0</v>
      </c>
      <c r="Q252">
        <v>2.8630562545988005</v>
      </c>
      <c r="R252">
        <v>5.8210212959233933</v>
      </c>
      <c r="S252">
        <v>-0.82188996414962512</v>
      </c>
      <c r="T252">
        <v>41.164154498869721</v>
      </c>
      <c r="U252" s="2">
        <f t="shared" si="11"/>
        <v>3.528863466122381</v>
      </c>
      <c r="W252">
        <v>42.48294774084264</v>
      </c>
      <c r="X252">
        <v>42.579646684937657</v>
      </c>
    </row>
    <row r="253" spans="1:24" x14ac:dyDescent="0.25">
      <c r="A253" s="3">
        <f>VLOOKUP(D253,WYT!$A$1:$B$84,2,FALSE)</f>
        <v>2</v>
      </c>
      <c r="B253">
        <v>4</v>
      </c>
      <c r="C253" s="2">
        <f t="shared" si="9"/>
        <v>1927</v>
      </c>
      <c r="D253">
        <v>1927</v>
      </c>
      <c r="E253">
        <v>3.8540649999999998E-3</v>
      </c>
      <c r="F253">
        <v>1.6458460000000001E-3</v>
      </c>
      <c r="G253">
        <v>0</v>
      </c>
      <c r="H253">
        <v>2.8804328799999999</v>
      </c>
      <c r="I253">
        <v>3.5396406649999999</v>
      </c>
      <c r="J253">
        <v>-1.815600774</v>
      </c>
      <c r="K253">
        <v>43.89061933</v>
      </c>
      <c r="L253" s="2">
        <f t="shared" si="10"/>
        <v>2.8859327909999997</v>
      </c>
      <c r="N253">
        <v>0</v>
      </c>
      <c r="O253">
        <v>0</v>
      </c>
      <c r="P253">
        <v>0</v>
      </c>
      <c r="Q253">
        <v>2.8763680647913823</v>
      </c>
      <c r="R253">
        <v>3.5209889429988595</v>
      </c>
      <c r="S253">
        <v>-1.8504685202142535</v>
      </c>
      <c r="T253">
        <v>43.958153130199229</v>
      </c>
      <c r="U253" s="2">
        <f t="shared" si="11"/>
        <v>2.8763680647913823</v>
      </c>
      <c r="W253">
        <v>43.689758033742024</v>
      </c>
      <c r="X253">
        <v>43.700804062740076</v>
      </c>
    </row>
    <row r="254" spans="1:24" x14ac:dyDescent="0.25">
      <c r="A254" s="3">
        <f>VLOOKUP(D254,WYT!$A$1:$B$84,2,FALSE)</f>
        <v>2</v>
      </c>
      <c r="B254">
        <v>4</v>
      </c>
      <c r="C254" s="2">
        <f t="shared" si="9"/>
        <v>1928</v>
      </c>
      <c r="D254">
        <v>1928</v>
      </c>
      <c r="E254">
        <v>3.3604977000000001E-2</v>
      </c>
      <c r="F254">
        <v>3.1048220000000001E-3</v>
      </c>
      <c r="G254">
        <v>0</v>
      </c>
      <c r="H254">
        <v>2.966612359</v>
      </c>
      <c r="I254">
        <v>5.1040395480000003</v>
      </c>
      <c r="J254">
        <v>-1.590246751</v>
      </c>
      <c r="K254">
        <v>41.789418240000003</v>
      </c>
      <c r="L254" s="2">
        <f t="shared" si="10"/>
        <v>3.003322158</v>
      </c>
      <c r="N254">
        <v>1.3133108110428763E-3</v>
      </c>
      <c r="O254">
        <v>0</v>
      </c>
      <c r="P254">
        <v>0</v>
      </c>
      <c r="Q254">
        <v>2.9631772005660326</v>
      </c>
      <c r="R254">
        <v>4.866899333061145</v>
      </c>
      <c r="S254">
        <v>-1.7924018609380832</v>
      </c>
      <c r="T254">
        <v>42.11996919746317</v>
      </c>
      <c r="U254" s="2">
        <f t="shared" si="11"/>
        <v>2.9644905113770754</v>
      </c>
      <c r="W254">
        <v>42.659330516498244</v>
      </c>
      <c r="X254">
        <v>42.900547911013078</v>
      </c>
    </row>
    <row r="255" spans="1:24" x14ac:dyDescent="0.25">
      <c r="A255" s="3">
        <f>VLOOKUP(D255,WYT!$A$1:$B$84,2,FALSE)</f>
        <v>5</v>
      </c>
      <c r="B255">
        <v>4</v>
      </c>
      <c r="C255" s="2">
        <f t="shared" si="9"/>
        <v>1929</v>
      </c>
      <c r="D255">
        <v>1929</v>
      </c>
      <c r="E255">
        <v>0.33680401399999998</v>
      </c>
      <c r="F255">
        <v>4.7515913999999999E-2</v>
      </c>
      <c r="G255">
        <v>0</v>
      </c>
      <c r="H255">
        <v>2.893377901</v>
      </c>
      <c r="I255">
        <v>16.76047445</v>
      </c>
      <c r="J255">
        <v>0.56476615100000005</v>
      </c>
      <c r="K255">
        <v>29.23120669</v>
      </c>
      <c r="L255" s="2">
        <f t="shared" si="10"/>
        <v>3.2776978290000001</v>
      </c>
      <c r="N255">
        <v>0.30651431039302707</v>
      </c>
      <c r="O255">
        <v>0.22072218767217608</v>
      </c>
      <c r="P255">
        <v>0</v>
      </c>
      <c r="Q255">
        <v>2.8979839057371941</v>
      </c>
      <c r="R255">
        <v>16.431341374754997</v>
      </c>
      <c r="S255">
        <v>0.39076025039665419</v>
      </c>
      <c r="T255">
        <v>29.374838485577321</v>
      </c>
      <c r="U255" s="2">
        <f t="shared" si="11"/>
        <v>3.4252204038023972</v>
      </c>
      <c r="W255">
        <v>34.454213955869236</v>
      </c>
      <c r="X255">
        <v>34.68926548529879</v>
      </c>
    </row>
    <row r="256" spans="1:24" x14ac:dyDescent="0.25">
      <c r="A256" s="3">
        <f>VLOOKUP(D256,WYT!$A$1:$B$84,2,FALSE)</f>
        <v>4</v>
      </c>
      <c r="B256">
        <v>4</v>
      </c>
      <c r="C256" s="2">
        <f t="shared" si="9"/>
        <v>1930</v>
      </c>
      <c r="D256">
        <v>1930</v>
      </c>
      <c r="E256">
        <v>0.36855637600000002</v>
      </c>
      <c r="F256">
        <v>6.0554999999999998E-2</v>
      </c>
      <c r="G256">
        <v>0</v>
      </c>
      <c r="H256">
        <v>2.9068496420000001</v>
      </c>
      <c r="I256">
        <v>12.145083440000001</v>
      </c>
      <c r="J256">
        <v>-0.16157933499999999</v>
      </c>
      <c r="K256">
        <v>34.419757420000003</v>
      </c>
      <c r="L256" s="2">
        <f t="shared" si="10"/>
        <v>3.3359610179999999</v>
      </c>
      <c r="N256">
        <v>0.37784997923894414</v>
      </c>
      <c r="O256">
        <v>0.307893854184982</v>
      </c>
      <c r="P256">
        <v>0</v>
      </c>
      <c r="Q256">
        <v>2.9088480804031951</v>
      </c>
      <c r="R256">
        <v>11.935542366924762</v>
      </c>
      <c r="S256">
        <v>4.7104661153856003E-3</v>
      </c>
      <c r="T256">
        <v>34.414677572262804</v>
      </c>
      <c r="U256" s="2">
        <f t="shared" si="11"/>
        <v>3.594591913827121</v>
      </c>
      <c r="W256">
        <v>38.664846404084692</v>
      </c>
      <c r="X256">
        <v>38.693010783034417</v>
      </c>
    </row>
    <row r="257" spans="1:24" x14ac:dyDescent="0.25">
      <c r="A257" s="3">
        <f>VLOOKUP(D257,WYT!$A$1:$B$84,2,FALSE)</f>
        <v>5</v>
      </c>
      <c r="B257">
        <v>4</v>
      </c>
      <c r="C257" s="2">
        <f t="shared" si="9"/>
        <v>1931</v>
      </c>
      <c r="D257">
        <v>1931</v>
      </c>
      <c r="E257">
        <v>0.172610128</v>
      </c>
      <c r="F257">
        <v>0.188564062</v>
      </c>
      <c r="G257">
        <v>0</v>
      </c>
      <c r="H257">
        <v>2.782168473</v>
      </c>
      <c r="I257">
        <v>20.998838790000001</v>
      </c>
      <c r="J257">
        <v>0.99847565900000002</v>
      </c>
      <c r="K257">
        <v>24.958111460000001</v>
      </c>
      <c r="L257" s="2">
        <f t="shared" si="10"/>
        <v>3.1433426629999999</v>
      </c>
      <c r="N257">
        <v>0.33066520378171199</v>
      </c>
      <c r="O257">
        <v>0.32741592712793965</v>
      </c>
      <c r="P257">
        <v>0</v>
      </c>
      <c r="Q257">
        <v>2.5628737798027692</v>
      </c>
      <c r="R257">
        <v>21.029100103295413</v>
      </c>
      <c r="S257">
        <v>1.2363249372439871</v>
      </c>
      <c r="T257">
        <v>24.901908654205801</v>
      </c>
      <c r="U257" s="2">
        <f t="shared" si="11"/>
        <v>3.2209549107124209</v>
      </c>
      <c r="W257">
        <v>32.4602159429312</v>
      </c>
      <c r="X257">
        <v>32.434446083065239</v>
      </c>
    </row>
    <row r="258" spans="1:24" x14ac:dyDescent="0.25">
      <c r="A258" s="3">
        <f>VLOOKUP(D258,WYT!$A$1:$B$84,2,FALSE)</f>
        <v>5</v>
      </c>
      <c r="B258">
        <v>4</v>
      </c>
      <c r="C258" s="2">
        <f t="shared" si="9"/>
        <v>1932</v>
      </c>
      <c r="D258">
        <v>1932</v>
      </c>
      <c r="E258">
        <v>7.3919839999999999E-3</v>
      </c>
      <c r="F258">
        <v>2.6215679999999999E-3</v>
      </c>
      <c r="G258">
        <v>0</v>
      </c>
      <c r="H258">
        <v>2.938516533</v>
      </c>
      <c r="I258">
        <v>10.040186370000001</v>
      </c>
      <c r="J258">
        <v>-1.4215941160000001</v>
      </c>
      <c r="K258">
        <v>36.728246779999999</v>
      </c>
      <c r="L258" s="2">
        <f t="shared" si="10"/>
        <v>2.9485300850000002</v>
      </c>
      <c r="N258">
        <v>4.8106132902457452E-2</v>
      </c>
      <c r="O258">
        <v>1.6341565899088473E-2</v>
      </c>
      <c r="P258">
        <v>0</v>
      </c>
      <c r="Q258">
        <v>2.9158157843076946</v>
      </c>
      <c r="R258">
        <v>9.5515063451099635</v>
      </c>
      <c r="S258">
        <v>-1.4363807613662349</v>
      </c>
      <c r="T258">
        <v>37.183930545212121</v>
      </c>
      <c r="U258" s="2">
        <f t="shared" si="11"/>
        <v>2.9802634831092405</v>
      </c>
      <c r="W258">
        <v>40.612643048330241</v>
      </c>
      <c r="X258">
        <v>40.931579987719047</v>
      </c>
    </row>
    <row r="259" spans="1:24" x14ac:dyDescent="0.25">
      <c r="A259" s="3">
        <f>VLOOKUP(D259,WYT!$A$1:$B$84,2,FALSE)</f>
        <v>5</v>
      </c>
      <c r="B259">
        <v>4</v>
      </c>
      <c r="C259" s="2">
        <f t="shared" ref="C259:C322" si="12">IF(B259=1,D259-1,D259)</f>
        <v>1933</v>
      </c>
      <c r="D259">
        <v>1933</v>
      </c>
      <c r="E259">
        <v>0.45097921499999999</v>
      </c>
      <c r="F259">
        <v>1.6562535999999999E-2</v>
      </c>
      <c r="G259">
        <v>0</v>
      </c>
      <c r="H259">
        <v>2.7989833489999998</v>
      </c>
      <c r="I259">
        <v>13.07519222</v>
      </c>
      <c r="J259">
        <v>0.28187184500000001</v>
      </c>
      <c r="K259">
        <v>32.934233620000001</v>
      </c>
      <c r="L259" s="2">
        <f t="shared" ref="L259:L322" si="13">SUM(E259:H259)</f>
        <v>3.2665251</v>
      </c>
      <c r="N259">
        <v>0.39868721831341641</v>
      </c>
      <c r="O259">
        <v>0.10198221193311217</v>
      </c>
      <c r="P259">
        <v>0</v>
      </c>
      <c r="Q259">
        <v>2.8153785003273932</v>
      </c>
      <c r="R259">
        <v>12.771646039103025</v>
      </c>
      <c r="S259">
        <v>3.4460441841711896E-2</v>
      </c>
      <c r="T259">
        <v>33.244631925676202</v>
      </c>
      <c r="U259" s="2">
        <f t="shared" ref="U259:U322" si="14">SUM(N259:Q259)</f>
        <v>3.3160479305739217</v>
      </c>
      <c r="W259">
        <v>36.874639879581089</v>
      </c>
      <c r="X259">
        <v>37.248659974981976</v>
      </c>
    </row>
    <row r="260" spans="1:24" x14ac:dyDescent="0.25">
      <c r="A260" s="3">
        <f>VLOOKUP(D260,WYT!$A$1:$B$84,2,FALSE)</f>
        <v>5</v>
      </c>
      <c r="B260">
        <v>4</v>
      </c>
      <c r="C260" s="2">
        <f t="shared" si="12"/>
        <v>1934</v>
      </c>
      <c r="D260">
        <v>1934</v>
      </c>
      <c r="E260">
        <v>0.108897333</v>
      </c>
      <c r="F260">
        <v>3.9014193000000003E-2</v>
      </c>
      <c r="G260">
        <v>0</v>
      </c>
      <c r="H260">
        <v>2.6007075180000001</v>
      </c>
      <c r="I260">
        <v>15.17138883</v>
      </c>
      <c r="J260">
        <v>8.2887654000000005E-2</v>
      </c>
      <c r="K260">
        <v>31.335347909999999</v>
      </c>
      <c r="L260" s="2">
        <f t="shared" si="13"/>
        <v>2.7486190440000002</v>
      </c>
      <c r="N260">
        <v>0.36605474215576933</v>
      </c>
      <c r="O260">
        <v>0.23788189780694996</v>
      </c>
      <c r="P260">
        <v>0</v>
      </c>
      <c r="Q260">
        <v>2.6056117410418733</v>
      </c>
      <c r="R260">
        <v>14.925808661076424</v>
      </c>
      <c r="S260">
        <v>0.619150007339761</v>
      </c>
      <c r="T260">
        <v>31.171278449703802</v>
      </c>
      <c r="U260" s="2">
        <f t="shared" si="14"/>
        <v>3.2095483810045926</v>
      </c>
      <c r="W260">
        <v>37.048087719528894</v>
      </c>
      <c r="X260">
        <v>36.570432042194518</v>
      </c>
    </row>
    <row r="261" spans="1:24" x14ac:dyDescent="0.25">
      <c r="A261" s="3">
        <f>VLOOKUP(D261,WYT!$A$1:$B$84,2,FALSE)</f>
        <v>4</v>
      </c>
      <c r="B261">
        <v>4</v>
      </c>
      <c r="C261" s="2">
        <f t="shared" si="12"/>
        <v>1935</v>
      </c>
      <c r="D261">
        <v>1935</v>
      </c>
      <c r="E261">
        <v>0.62114889100000004</v>
      </c>
      <c r="F261">
        <v>0.142607926</v>
      </c>
      <c r="G261">
        <v>0</v>
      </c>
      <c r="H261">
        <v>2.9190380390000001</v>
      </c>
      <c r="I261">
        <v>3.6095071609999998</v>
      </c>
      <c r="J261">
        <v>-0.88402872200000004</v>
      </c>
      <c r="K261">
        <v>43.729494850000002</v>
      </c>
      <c r="L261" s="2">
        <f t="shared" si="13"/>
        <v>3.6827948560000001</v>
      </c>
      <c r="N261">
        <v>4.328802423239503E-3</v>
      </c>
      <c r="O261">
        <v>2.689454880705474E-5</v>
      </c>
      <c r="P261">
        <v>0</v>
      </c>
      <c r="Q261">
        <v>2.9587635872911875</v>
      </c>
      <c r="R261">
        <v>3.6339089402549725</v>
      </c>
      <c r="S261">
        <v>-1.8303459796787236</v>
      </c>
      <c r="T261">
        <v>44.587335643867135</v>
      </c>
      <c r="U261" s="2">
        <f t="shared" si="14"/>
        <v>2.9631192842632341</v>
      </c>
      <c r="W261">
        <v>43.646822517359489</v>
      </c>
      <c r="X261">
        <v>44.499445432963277</v>
      </c>
    </row>
    <row r="262" spans="1:24" x14ac:dyDescent="0.25">
      <c r="A262" s="3">
        <f>VLOOKUP(D262,WYT!$A$1:$B$84,2,FALSE)</f>
        <v>3</v>
      </c>
      <c r="B262">
        <v>4</v>
      </c>
      <c r="C262" s="2">
        <f t="shared" si="12"/>
        <v>1936</v>
      </c>
      <c r="D262">
        <v>1936</v>
      </c>
      <c r="E262">
        <v>4.2091129999999996E-3</v>
      </c>
      <c r="F262">
        <v>1.465872E-3</v>
      </c>
      <c r="G262">
        <v>0</v>
      </c>
      <c r="H262">
        <v>2.9828300900000002</v>
      </c>
      <c r="I262">
        <v>4.6779303350000001</v>
      </c>
      <c r="J262">
        <v>-1.817074254</v>
      </c>
      <c r="K262">
        <v>42.092380069999997</v>
      </c>
      <c r="L262" s="2">
        <f t="shared" si="13"/>
        <v>2.9885050750000004</v>
      </c>
      <c r="N262">
        <v>0</v>
      </c>
      <c r="O262">
        <v>0</v>
      </c>
      <c r="P262">
        <v>0</v>
      </c>
      <c r="Q262">
        <v>2.9981758191150729</v>
      </c>
      <c r="R262">
        <v>4.6648451363641543</v>
      </c>
      <c r="S262">
        <v>-1.8419040546949019</v>
      </c>
      <c r="T262">
        <v>42.054234146861816</v>
      </c>
      <c r="U262" s="2">
        <f t="shared" si="14"/>
        <v>2.9981758191150729</v>
      </c>
      <c r="W262">
        <v>42.781375512260531</v>
      </c>
      <c r="X262">
        <v>42.80690737871317</v>
      </c>
    </row>
    <row r="263" spans="1:24" x14ac:dyDescent="0.25">
      <c r="A263" s="3">
        <f>VLOOKUP(D263,WYT!$A$1:$B$84,2,FALSE)</f>
        <v>4</v>
      </c>
      <c r="B263">
        <v>4</v>
      </c>
      <c r="C263" s="2">
        <f t="shared" si="12"/>
        <v>1937</v>
      </c>
      <c r="D263">
        <v>1937</v>
      </c>
      <c r="E263">
        <v>2.188471E-3</v>
      </c>
      <c r="F263">
        <v>6.50119E-4</v>
      </c>
      <c r="G263">
        <v>0</v>
      </c>
      <c r="H263">
        <v>2.9524934799999998</v>
      </c>
      <c r="I263">
        <v>4.3286136649999998</v>
      </c>
      <c r="J263">
        <v>-1.8788247339999999</v>
      </c>
      <c r="K263">
        <v>42.489354239999997</v>
      </c>
      <c r="L263" s="2">
        <f t="shared" si="13"/>
        <v>2.9553320699999999</v>
      </c>
      <c r="N263" s="1">
        <v>8.1273115170259678E-6</v>
      </c>
      <c r="O263" s="1">
        <v>2.3734496938696015E-6</v>
      </c>
      <c r="P263">
        <v>0</v>
      </c>
      <c r="Q263">
        <v>2.9943563754734157</v>
      </c>
      <c r="R263">
        <v>4.3236998809129563</v>
      </c>
      <c r="S263">
        <v>-1.8882458099524975</v>
      </c>
      <c r="T263">
        <v>42.417708341847046</v>
      </c>
      <c r="U263" s="2">
        <f t="shared" si="14"/>
        <v>2.9943668762346265</v>
      </c>
      <c r="W263">
        <v>42.785958348747428</v>
      </c>
      <c r="X263">
        <v>42.728100289091415</v>
      </c>
    </row>
    <row r="264" spans="1:24" x14ac:dyDescent="0.25">
      <c r="A264" s="3">
        <f>VLOOKUP(D264,WYT!$A$1:$B$84,2,FALSE)</f>
        <v>1</v>
      </c>
      <c r="B264">
        <v>4</v>
      </c>
      <c r="C264" s="2">
        <f t="shared" si="12"/>
        <v>1938</v>
      </c>
      <c r="D264">
        <v>1938</v>
      </c>
      <c r="E264">
        <v>9.9035000000000008E-4</v>
      </c>
      <c r="F264">
        <v>2.5790600000000002E-4</v>
      </c>
      <c r="G264">
        <v>0</v>
      </c>
      <c r="H264">
        <v>2.885159808</v>
      </c>
      <c r="I264">
        <v>3.3817575620000002</v>
      </c>
      <c r="J264">
        <v>-1.8914415550000001</v>
      </c>
      <c r="K264">
        <v>43.678490539999999</v>
      </c>
      <c r="L264" s="2">
        <f t="shared" si="13"/>
        <v>2.8864080639999998</v>
      </c>
      <c r="N264">
        <v>5.3423371009313886E-4</v>
      </c>
      <c r="O264">
        <v>0</v>
      </c>
      <c r="P264">
        <v>0</v>
      </c>
      <c r="Q264">
        <v>2.884949922294497</v>
      </c>
      <c r="R264">
        <v>3.3936317893093837</v>
      </c>
      <c r="S264">
        <v>-1.8921123791195347</v>
      </c>
      <c r="T264">
        <v>43.712310931104554</v>
      </c>
      <c r="U264" s="2">
        <f t="shared" si="14"/>
        <v>2.8854841560045901</v>
      </c>
      <c r="W264">
        <v>43.178026118191113</v>
      </c>
      <c r="X264">
        <v>43.217499888593025</v>
      </c>
    </row>
    <row r="265" spans="1:24" x14ac:dyDescent="0.25">
      <c r="A265" s="3">
        <f>VLOOKUP(D265,WYT!$A$1:$B$84,2,FALSE)</f>
        <v>3</v>
      </c>
      <c r="B265">
        <v>4</v>
      </c>
      <c r="C265" s="2">
        <f t="shared" si="12"/>
        <v>1939</v>
      </c>
      <c r="D265">
        <v>1939</v>
      </c>
      <c r="E265">
        <v>2.7922708000000001E-2</v>
      </c>
      <c r="F265">
        <v>3.344882E-3</v>
      </c>
      <c r="G265">
        <v>0</v>
      </c>
      <c r="H265">
        <v>2.8024864570000001</v>
      </c>
      <c r="I265">
        <v>13.54542593</v>
      </c>
      <c r="J265">
        <v>-1.0695542469999999</v>
      </c>
      <c r="K265">
        <v>32.977814180000003</v>
      </c>
      <c r="L265" s="2">
        <f t="shared" si="13"/>
        <v>2.8337540470000002</v>
      </c>
      <c r="N265">
        <v>0.32193475838408497</v>
      </c>
      <c r="O265">
        <v>0.13767649254051201</v>
      </c>
      <c r="P265">
        <v>0</v>
      </c>
      <c r="Q265">
        <v>2.8045883223145878</v>
      </c>
      <c r="R265">
        <v>13.144848230014535</v>
      </c>
      <c r="S265">
        <v>-0.61020943595051891</v>
      </c>
      <c r="T265">
        <v>33.009865542306727</v>
      </c>
      <c r="U265" s="2">
        <f t="shared" si="14"/>
        <v>3.2641995732391846</v>
      </c>
      <c r="W265">
        <v>39.423948668696809</v>
      </c>
      <c r="X265">
        <v>39.259747505318501</v>
      </c>
    </row>
    <row r="266" spans="1:24" x14ac:dyDescent="0.25">
      <c r="A266" s="3">
        <f>VLOOKUP(D266,WYT!$A$1:$B$84,2,FALSE)</f>
        <v>2</v>
      </c>
      <c r="B266">
        <v>4</v>
      </c>
      <c r="C266" s="2">
        <f t="shared" si="12"/>
        <v>1940</v>
      </c>
      <c r="D266">
        <v>1940</v>
      </c>
      <c r="E266">
        <v>8.4361699999999996E-4</v>
      </c>
      <c r="F266">
        <v>3.38019E-4</v>
      </c>
      <c r="G266">
        <v>0</v>
      </c>
      <c r="H266">
        <v>2.8515299710000002</v>
      </c>
      <c r="I266">
        <v>3.5049277929999998</v>
      </c>
      <c r="J266">
        <v>-1.872465912</v>
      </c>
      <c r="K266">
        <v>43.535381090000001</v>
      </c>
      <c r="L266" s="2">
        <f t="shared" si="13"/>
        <v>2.8527116070000003</v>
      </c>
      <c r="N266">
        <v>0</v>
      </c>
      <c r="O266">
        <v>5.6267611319314087E-5</v>
      </c>
      <c r="P266">
        <v>0</v>
      </c>
      <c r="Q266">
        <v>2.8690455121614984</v>
      </c>
      <c r="R266">
        <v>3.5041571794821866</v>
      </c>
      <c r="S266">
        <v>-1.8781196831964198</v>
      </c>
      <c r="T266">
        <v>43.52796485305916</v>
      </c>
      <c r="U266" s="2">
        <f t="shared" si="14"/>
        <v>2.8691017797728176</v>
      </c>
      <c r="W266">
        <v>43.128392103550922</v>
      </c>
      <c r="X266">
        <v>43.13117436733507</v>
      </c>
    </row>
    <row r="267" spans="1:24" x14ac:dyDescent="0.25">
      <c r="A267" s="3">
        <f>VLOOKUP(D267,WYT!$A$1:$B$84,2,FALSE)</f>
        <v>1</v>
      </c>
      <c r="B267">
        <v>4</v>
      </c>
      <c r="C267" s="2">
        <f t="shared" si="12"/>
        <v>1941</v>
      </c>
      <c r="D267">
        <v>1941</v>
      </c>
      <c r="E267">
        <v>2.0203370000000001E-3</v>
      </c>
      <c r="F267">
        <v>4.7549199999999999E-4</v>
      </c>
      <c r="G267">
        <v>0</v>
      </c>
      <c r="H267">
        <v>2.8998728640000002</v>
      </c>
      <c r="I267">
        <v>3.3399449149999998</v>
      </c>
      <c r="J267">
        <v>-1.8861691789999999</v>
      </c>
      <c r="K267">
        <v>44.92925065</v>
      </c>
      <c r="L267" s="2">
        <f t="shared" si="13"/>
        <v>2.9023686930000001</v>
      </c>
      <c r="N267">
        <v>4.0687708171697685E-6</v>
      </c>
      <c r="O267">
        <v>0</v>
      </c>
      <c r="P267">
        <v>0</v>
      </c>
      <c r="Q267">
        <v>2.893567267306993</v>
      </c>
      <c r="R267">
        <v>3.3486557121486271</v>
      </c>
      <c r="S267">
        <v>-1.8912941614080241</v>
      </c>
      <c r="T267">
        <v>44.918661015168873</v>
      </c>
      <c r="U267" s="2">
        <f t="shared" si="14"/>
        <v>2.8935713360778101</v>
      </c>
      <c r="W267">
        <v>44.492285352236891</v>
      </c>
      <c r="X267">
        <v>44.446898700028179</v>
      </c>
    </row>
    <row r="268" spans="1:24" x14ac:dyDescent="0.25">
      <c r="A268" s="3">
        <f>VLOOKUP(D268,WYT!$A$1:$B$84,2,FALSE)</f>
        <v>1</v>
      </c>
      <c r="B268">
        <v>4</v>
      </c>
      <c r="C268" s="2">
        <f t="shared" si="12"/>
        <v>1942</v>
      </c>
      <c r="D268">
        <v>1942</v>
      </c>
      <c r="E268">
        <v>3.4977379999999998E-3</v>
      </c>
      <c r="F268">
        <v>1.359355E-3</v>
      </c>
      <c r="G268">
        <v>0</v>
      </c>
      <c r="H268">
        <v>2.9392496129999999</v>
      </c>
      <c r="I268">
        <v>3.579714697</v>
      </c>
      <c r="J268">
        <v>-1.8706441060000001</v>
      </c>
      <c r="K268">
        <v>44.621783469999997</v>
      </c>
      <c r="L268" s="2">
        <f t="shared" si="13"/>
        <v>2.9441067059999999</v>
      </c>
      <c r="N268">
        <v>0</v>
      </c>
      <c r="O268">
        <v>0</v>
      </c>
      <c r="P268">
        <v>0</v>
      </c>
      <c r="Q268">
        <v>2.940757310869083</v>
      </c>
      <c r="R268">
        <v>3.5956702853936831</v>
      </c>
      <c r="S268">
        <v>-1.8858385653378102</v>
      </c>
      <c r="T268">
        <v>44.634256705862086</v>
      </c>
      <c r="U268" s="2">
        <f t="shared" si="14"/>
        <v>2.940757310869083</v>
      </c>
      <c r="W268">
        <v>44.256821381792463</v>
      </c>
      <c r="X268">
        <v>44.307657511118883</v>
      </c>
    </row>
    <row r="269" spans="1:24" x14ac:dyDescent="0.25">
      <c r="A269" s="3">
        <f>VLOOKUP(D269,WYT!$A$1:$B$84,2,FALSE)</f>
        <v>1</v>
      </c>
      <c r="B269">
        <v>4</v>
      </c>
      <c r="C269" s="2">
        <f t="shared" si="12"/>
        <v>1943</v>
      </c>
      <c r="D269">
        <v>1943</v>
      </c>
      <c r="E269">
        <v>1.5994710000000001E-3</v>
      </c>
      <c r="F269">
        <v>4.6661199999999998E-4</v>
      </c>
      <c r="G269">
        <v>0</v>
      </c>
      <c r="H269">
        <v>2.9404054899999998</v>
      </c>
      <c r="I269">
        <v>4.1075526020000002</v>
      </c>
      <c r="J269">
        <v>-1.872375047</v>
      </c>
      <c r="K269">
        <v>42.956163590000003</v>
      </c>
      <c r="L269" s="2">
        <f t="shared" si="13"/>
        <v>2.9424715729999997</v>
      </c>
      <c r="N269">
        <v>0</v>
      </c>
      <c r="O269">
        <v>0</v>
      </c>
      <c r="P269">
        <v>0</v>
      </c>
      <c r="Q269">
        <v>2.9404054893845517</v>
      </c>
      <c r="R269">
        <v>4.0952125885918411</v>
      </c>
      <c r="S269">
        <v>-1.8835346266877726</v>
      </c>
      <c r="T269">
        <v>42.982169019751289</v>
      </c>
      <c r="U269" s="2">
        <f t="shared" si="14"/>
        <v>2.9404054893845517</v>
      </c>
      <c r="W269">
        <v>43.286378582125153</v>
      </c>
      <c r="X269">
        <v>43.281134034431176</v>
      </c>
    </row>
    <row r="270" spans="1:24" x14ac:dyDescent="0.25">
      <c r="A270" s="3">
        <f>VLOOKUP(D270,WYT!$A$1:$B$84,2,FALSE)</f>
        <v>4</v>
      </c>
      <c r="B270">
        <v>4</v>
      </c>
      <c r="C270" s="2">
        <f t="shared" si="12"/>
        <v>1944</v>
      </c>
      <c r="D270">
        <v>1944</v>
      </c>
      <c r="E270">
        <v>4.7922090000000004E-3</v>
      </c>
      <c r="F270">
        <v>1.8653949999999999E-3</v>
      </c>
      <c r="G270">
        <v>0</v>
      </c>
      <c r="H270">
        <v>2.90611051</v>
      </c>
      <c r="I270">
        <v>11.500951000000001</v>
      </c>
      <c r="J270">
        <v>-1.462233299</v>
      </c>
      <c r="K270">
        <v>35.378427940000002</v>
      </c>
      <c r="L270" s="2">
        <f t="shared" si="13"/>
        <v>2.9127681139999999</v>
      </c>
      <c r="N270">
        <v>9.8789098693671903E-2</v>
      </c>
      <c r="O270">
        <v>1.272994842804059E-2</v>
      </c>
      <c r="P270">
        <v>0</v>
      </c>
      <c r="Q270">
        <v>2.9204392808791337</v>
      </c>
      <c r="R270">
        <v>11.302513351070441</v>
      </c>
      <c r="S270">
        <v>-1.2401216627253526</v>
      </c>
      <c r="T270">
        <v>35.383828817517028</v>
      </c>
      <c r="U270" s="2">
        <f t="shared" si="14"/>
        <v>3.0319583280008464</v>
      </c>
      <c r="W270">
        <v>39.837158303526223</v>
      </c>
      <c r="X270">
        <v>39.786853511664908</v>
      </c>
    </row>
    <row r="271" spans="1:24" x14ac:dyDescent="0.25">
      <c r="A271" s="3">
        <f>VLOOKUP(D271,WYT!$A$1:$B$84,2,FALSE)</f>
        <v>3</v>
      </c>
      <c r="B271">
        <v>4</v>
      </c>
      <c r="C271" s="2">
        <f t="shared" si="12"/>
        <v>1945</v>
      </c>
      <c r="D271">
        <v>1945</v>
      </c>
      <c r="E271">
        <v>2.6107589999999998E-3</v>
      </c>
      <c r="F271">
        <v>1.2860669999999999E-3</v>
      </c>
      <c r="G271">
        <v>0</v>
      </c>
      <c r="H271">
        <v>3.0180091619999998</v>
      </c>
      <c r="I271">
        <v>6.2708101469999997</v>
      </c>
      <c r="J271">
        <v>-1.7980623250000001</v>
      </c>
      <c r="K271">
        <v>40.390947019999999</v>
      </c>
      <c r="L271" s="2">
        <f t="shared" si="13"/>
        <v>3.0219059879999999</v>
      </c>
      <c r="N271">
        <v>1.8125658316019441E-3</v>
      </c>
      <c r="O271" s="1">
        <v>9.4937982702591416E-6</v>
      </c>
      <c r="P271">
        <v>0</v>
      </c>
      <c r="Q271">
        <v>3.0394830683429075</v>
      </c>
      <c r="R271">
        <v>6.0588236280908374</v>
      </c>
      <c r="S271">
        <v>-1.8154236290766723</v>
      </c>
      <c r="T271">
        <v>40.555047311775027</v>
      </c>
      <c r="U271" s="2">
        <f t="shared" si="14"/>
        <v>3.0413051279727799</v>
      </c>
      <c r="W271">
        <v>42.398190125325442</v>
      </c>
      <c r="X271">
        <v>42.425028099606713</v>
      </c>
    </row>
    <row r="272" spans="1:24" x14ac:dyDescent="0.25">
      <c r="A272" s="3">
        <f>VLOOKUP(D272,WYT!$A$1:$B$84,2,FALSE)</f>
        <v>2</v>
      </c>
      <c r="B272">
        <v>4</v>
      </c>
      <c r="C272" s="2">
        <f t="shared" si="12"/>
        <v>1946</v>
      </c>
      <c r="D272">
        <v>1946</v>
      </c>
      <c r="E272">
        <v>4.0219849999999996E-3</v>
      </c>
      <c r="F272">
        <v>1.4547309999999999E-3</v>
      </c>
      <c r="G272">
        <v>0</v>
      </c>
      <c r="H272">
        <v>2.96602122</v>
      </c>
      <c r="I272">
        <v>5.9992137850000002</v>
      </c>
      <c r="J272">
        <v>-1.7386053770000001</v>
      </c>
      <c r="K272">
        <v>40.8621427</v>
      </c>
      <c r="L272" s="2">
        <f t="shared" si="13"/>
        <v>2.971497936</v>
      </c>
      <c r="N272">
        <v>3.5353697320974278E-2</v>
      </c>
      <c r="O272">
        <v>2.97330302146362E-3</v>
      </c>
      <c r="P272">
        <v>0</v>
      </c>
      <c r="Q272">
        <v>3.0343008861317839</v>
      </c>
      <c r="R272">
        <v>5.9374710198868952</v>
      </c>
      <c r="S272">
        <v>-1.5877971275235094</v>
      </c>
      <c r="T272">
        <v>40.737501086420174</v>
      </c>
      <c r="U272" s="2">
        <f t="shared" si="14"/>
        <v>3.0726278864742218</v>
      </c>
      <c r="W272">
        <v>42.826115840668201</v>
      </c>
      <c r="X272">
        <v>42.624105622655804</v>
      </c>
    </row>
    <row r="273" spans="1:24" x14ac:dyDescent="0.25">
      <c r="A273" s="3">
        <f>VLOOKUP(D273,WYT!$A$1:$B$84,2,FALSE)</f>
        <v>4</v>
      </c>
      <c r="B273">
        <v>4</v>
      </c>
      <c r="C273" s="2">
        <f t="shared" si="12"/>
        <v>1947</v>
      </c>
      <c r="D273">
        <v>1947</v>
      </c>
      <c r="E273">
        <v>0.54631604700000003</v>
      </c>
      <c r="F273">
        <v>9.3235213999999997E-2</v>
      </c>
      <c r="G273">
        <v>0</v>
      </c>
      <c r="H273">
        <v>2.906287936</v>
      </c>
      <c r="I273">
        <v>14.74507244</v>
      </c>
      <c r="J273">
        <v>0.281706868</v>
      </c>
      <c r="K273">
        <v>31.236938949999999</v>
      </c>
      <c r="L273" s="2">
        <f t="shared" si="13"/>
        <v>3.5458391970000003</v>
      </c>
      <c r="N273">
        <v>0.59639009052225322</v>
      </c>
      <c r="O273">
        <v>0.39414772084612748</v>
      </c>
      <c r="P273">
        <v>0</v>
      </c>
      <c r="Q273">
        <v>2.9190735235128207</v>
      </c>
      <c r="R273">
        <v>14.402000948148343</v>
      </c>
      <c r="S273">
        <v>0.50723902324030568</v>
      </c>
      <c r="T273">
        <v>31.216936263937743</v>
      </c>
      <c r="U273" s="2">
        <f t="shared" si="14"/>
        <v>3.9096113348812014</v>
      </c>
      <c r="W273">
        <v>36.75310502459098</v>
      </c>
      <c r="X273">
        <v>36.684440031557905</v>
      </c>
    </row>
    <row r="274" spans="1:24" x14ac:dyDescent="0.25">
      <c r="A274" s="3">
        <f>VLOOKUP(D274,WYT!$A$1:$B$84,2,FALSE)</f>
        <v>3</v>
      </c>
      <c r="B274">
        <v>4</v>
      </c>
      <c r="C274" s="2">
        <f t="shared" si="12"/>
        <v>1948</v>
      </c>
      <c r="D274">
        <v>1948</v>
      </c>
      <c r="E274">
        <v>9.2118519999999995E-3</v>
      </c>
      <c r="F274">
        <v>3.21704E-3</v>
      </c>
      <c r="G274">
        <v>0</v>
      </c>
      <c r="H274">
        <v>2.8918527109999999</v>
      </c>
      <c r="I274">
        <v>4.8427824260000003</v>
      </c>
      <c r="J274">
        <v>-1.658060388</v>
      </c>
      <c r="K274">
        <v>42.785074389999998</v>
      </c>
      <c r="L274" s="2">
        <f t="shared" si="13"/>
        <v>2.9042816029999998</v>
      </c>
      <c r="N274">
        <v>7.2573267764205585E-2</v>
      </c>
      <c r="O274">
        <v>1.4574725230037951E-2</v>
      </c>
      <c r="P274">
        <v>0</v>
      </c>
      <c r="Q274">
        <v>2.8902061001273891</v>
      </c>
      <c r="R274">
        <v>4.7213086020681345</v>
      </c>
      <c r="S274">
        <v>-1.4392152611469655</v>
      </c>
      <c r="T274">
        <v>42.731471060415437</v>
      </c>
      <c r="U274" s="2">
        <f t="shared" si="14"/>
        <v>2.9773540931216327</v>
      </c>
      <c r="W274">
        <v>43.268529517316274</v>
      </c>
      <c r="X274">
        <v>43.128607188699057</v>
      </c>
    </row>
    <row r="275" spans="1:24" x14ac:dyDescent="0.25">
      <c r="A275" s="3">
        <f>VLOOKUP(D275,WYT!$A$1:$B$84,2,FALSE)</f>
        <v>4</v>
      </c>
      <c r="B275">
        <v>4</v>
      </c>
      <c r="C275" s="2">
        <f t="shared" si="12"/>
        <v>1949</v>
      </c>
      <c r="D275">
        <v>1949</v>
      </c>
      <c r="E275">
        <v>6.3272845999999994E-2</v>
      </c>
      <c r="F275">
        <v>4.2605229999999996E-3</v>
      </c>
      <c r="G275">
        <v>0</v>
      </c>
      <c r="H275">
        <v>2.87878627</v>
      </c>
      <c r="I275">
        <v>9.3708783929999999</v>
      </c>
      <c r="J275">
        <v>-1.24235542</v>
      </c>
      <c r="K275">
        <v>37.393219289999998</v>
      </c>
      <c r="L275" s="2">
        <f t="shared" si="13"/>
        <v>2.9463196389999999</v>
      </c>
      <c r="N275">
        <v>0.20467392546526056</v>
      </c>
      <c r="O275">
        <v>0.10179062591663503</v>
      </c>
      <c r="P275">
        <v>0</v>
      </c>
      <c r="Q275">
        <v>2.9004375961993878</v>
      </c>
      <c r="R275">
        <v>8.8577041907635703</v>
      </c>
      <c r="S275">
        <v>-1.0945235465801846</v>
      </c>
      <c r="T275">
        <v>37.697932946978085</v>
      </c>
      <c r="U275" s="2">
        <f t="shared" si="14"/>
        <v>3.2069021475812836</v>
      </c>
      <c r="W275">
        <v>40.935648066207229</v>
      </c>
      <c r="X275">
        <v>41.119840826917823</v>
      </c>
    </row>
    <row r="276" spans="1:24" x14ac:dyDescent="0.25">
      <c r="A276" s="3">
        <f>VLOOKUP(D276,WYT!$A$1:$B$84,2,FALSE)</f>
        <v>4</v>
      </c>
      <c r="B276">
        <v>4</v>
      </c>
      <c r="C276" s="2">
        <f t="shared" si="12"/>
        <v>1950</v>
      </c>
      <c r="D276">
        <v>1950</v>
      </c>
      <c r="E276">
        <v>4.9052875000000003E-2</v>
      </c>
      <c r="F276">
        <v>3.3826250000000002E-3</v>
      </c>
      <c r="G276">
        <v>0</v>
      </c>
      <c r="H276">
        <v>2.9415288959999999</v>
      </c>
      <c r="I276">
        <v>6.0680026390000004</v>
      </c>
      <c r="J276">
        <v>-1.381544332</v>
      </c>
      <c r="K276">
        <v>40.479924240000003</v>
      </c>
      <c r="L276" s="2">
        <f t="shared" si="13"/>
        <v>2.993964396</v>
      </c>
      <c r="N276">
        <v>0.1754489848678846</v>
      </c>
      <c r="O276">
        <v>9.128749274249788E-2</v>
      </c>
      <c r="P276">
        <v>0</v>
      </c>
      <c r="Q276">
        <v>2.8902770685222254</v>
      </c>
      <c r="R276">
        <v>5.9785447074466251</v>
      </c>
      <c r="S276">
        <v>-1.1589672072909554</v>
      </c>
      <c r="T276">
        <v>40.482059590450106</v>
      </c>
      <c r="U276" s="2">
        <f t="shared" si="14"/>
        <v>3.1570135461326081</v>
      </c>
      <c r="W276">
        <v>42.024757681710391</v>
      </c>
      <c r="X276">
        <v>42.012846859590937</v>
      </c>
    </row>
    <row r="277" spans="1:24" x14ac:dyDescent="0.25">
      <c r="A277" s="3">
        <f>VLOOKUP(D277,WYT!$A$1:$B$84,2,FALSE)</f>
        <v>2</v>
      </c>
      <c r="B277">
        <v>4</v>
      </c>
      <c r="C277" s="2">
        <f t="shared" si="12"/>
        <v>1951</v>
      </c>
      <c r="D277">
        <v>1951</v>
      </c>
      <c r="E277">
        <v>4.8982050000000001E-3</v>
      </c>
      <c r="F277">
        <v>1.6023719999999999E-3</v>
      </c>
      <c r="G277">
        <v>0</v>
      </c>
      <c r="H277">
        <v>2.9850059550000001</v>
      </c>
      <c r="I277">
        <v>6.4243715119999996</v>
      </c>
      <c r="J277">
        <v>-1.713565792</v>
      </c>
      <c r="K277">
        <v>40.2769908</v>
      </c>
      <c r="L277" s="2">
        <f t="shared" si="13"/>
        <v>2.9915065320000003</v>
      </c>
      <c r="N277">
        <v>0</v>
      </c>
      <c r="O277">
        <v>0</v>
      </c>
      <c r="P277">
        <v>0</v>
      </c>
      <c r="Q277">
        <v>2.9867590199674967</v>
      </c>
      <c r="R277">
        <v>6.2930066015551285</v>
      </c>
      <c r="S277">
        <v>-1.8029514097954842</v>
      </c>
      <c r="T277">
        <v>40.400336906084377</v>
      </c>
      <c r="U277" s="2">
        <f t="shared" si="14"/>
        <v>2.9867590199674967</v>
      </c>
      <c r="W277">
        <v>42.23194766122203</v>
      </c>
      <c r="X277">
        <v>42.269045213962208</v>
      </c>
    </row>
    <row r="278" spans="1:24" x14ac:dyDescent="0.25">
      <c r="A278" s="3">
        <f>VLOOKUP(D278,WYT!$A$1:$B$84,2,FALSE)</f>
        <v>1</v>
      </c>
      <c r="B278">
        <v>4</v>
      </c>
      <c r="C278" s="2">
        <f t="shared" si="12"/>
        <v>1952</v>
      </c>
      <c r="D278">
        <v>1952</v>
      </c>
      <c r="E278">
        <v>1.6431149999999999E-3</v>
      </c>
      <c r="F278">
        <v>5.7611200000000004E-4</v>
      </c>
      <c r="G278">
        <v>0</v>
      </c>
      <c r="H278">
        <v>2.8823573229999999</v>
      </c>
      <c r="I278">
        <v>3.3836126530000001</v>
      </c>
      <c r="J278">
        <v>-1.8900169090000001</v>
      </c>
      <c r="K278">
        <v>43.57275808</v>
      </c>
      <c r="L278" s="2">
        <f t="shared" si="13"/>
        <v>2.8845765499999998</v>
      </c>
      <c r="N278">
        <v>0</v>
      </c>
      <c r="O278">
        <v>0</v>
      </c>
      <c r="P278">
        <v>0</v>
      </c>
      <c r="Q278">
        <v>2.8732492388307094</v>
      </c>
      <c r="R278">
        <v>3.3811154881205705</v>
      </c>
      <c r="S278">
        <v>-1.8924574799144454</v>
      </c>
      <c r="T278">
        <v>43.582840144251918</v>
      </c>
      <c r="U278" s="2">
        <f t="shared" si="14"/>
        <v>2.8732492388307094</v>
      </c>
      <c r="W278">
        <v>43.063466800087745</v>
      </c>
      <c r="X278">
        <v>43.077975570716127</v>
      </c>
    </row>
    <row r="279" spans="1:24" x14ac:dyDescent="0.25">
      <c r="A279" s="3">
        <f>VLOOKUP(D279,WYT!$A$1:$B$84,2,FALSE)</f>
        <v>1</v>
      </c>
      <c r="B279">
        <v>4</v>
      </c>
      <c r="C279" s="2">
        <f t="shared" si="12"/>
        <v>1953</v>
      </c>
      <c r="D279">
        <v>1953</v>
      </c>
      <c r="E279">
        <v>4.5063919999999997E-3</v>
      </c>
      <c r="F279">
        <v>1.6164490000000001E-3</v>
      </c>
      <c r="G279">
        <v>0</v>
      </c>
      <c r="H279">
        <v>2.9401306809999999</v>
      </c>
      <c r="I279">
        <v>4.7583791499999997</v>
      </c>
      <c r="J279">
        <v>-1.736719251</v>
      </c>
      <c r="K279">
        <v>42.247711359999997</v>
      </c>
      <c r="L279" s="2">
        <f t="shared" si="13"/>
        <v>2.9462535219999997</v>
      </c>
      <c r="N279">
        <v>7.3167685382864001E-2</v>
      </c>
      <c r="O279">
        <v>8.7155735013626483E-3</v>
      </c>
      <c r="P279">
        <v>0</v>
      </c>
      <c r="Q279">
        <v>3.0168177969480028</v>
      </c>
      <c r="R279">
        <v>4.9168802785701118</v>
      </c>
      <c r="S279">
        <v>-1.5415932883558467</v>
      </c>
      <c r="T279">
        <v>41.897199284245694</v>
      </c>
      <c r="U279" s="2">
        <f t="shared" si="14"/>
        <v>3.0987010558322297</v>
      </c>
      <c r="W279">
        <v>43.170077304656786</v>
      </c>
      <c r="X279">
        <v>42.882356398593714</v>
      </c>
    </row>
    <row r="280" spans="1:24" x14ac:dyDescent="0.25">
      <c r="A280" s="3">
        <f>VLOOKUP(D280,WYT!$A$1:$B$84,2,FALSE)</f>
        <v>2</v>
      </c>
      <c r="B280">
        <v>4</v>
      </c>
      <c r="C280" s="2">
        <f t="shared" si="12"/>
        <v>1954</v>
      </c>
      <c r="D280">
        <v>1954</v>
      </c>
      <c r="E280">
        <v>7.3119910000000003E-3</v>
      </c>
      <c r="F280">
        <v>2.9353130000000002E-3</v>
      </c>
      <c r="G280">
        <v>0</v>
      </c>
      <c r="H280">
        <v>2.8612707290000001</v>
      </c>
      <c r="I280">
        <v>4.462968107</v>
      </c>
      <c r="J280">
        <v>-1.650080123</v>
      </c>
      <c r="K280">
        <v>42.611910659999999</v>
      </c>
      <c r="L280" s="2">
        <f t="shared" si="13"/>
        <v>2.8715180330000001</v>
      </c>
      <c r="N280">
        <v>7.1896241392307644E-3</v>
      </c>
      <c r="O280">
        <v>3.033283326045179E-3</v>
      </c>
      <c r="P280">
        <v>0</v>
      </c>
      <c r="Q280">
        <v>2.8403909937568015</v>
      </c>
      <c r="R280">
        <v>4.0921820576928374</v>
      </c>
      <c r="S280">
        <v>-1.7707832814343993</v>
      </c>
      <c r="T280">
        <v>43.052346561395439</v>
      </c>
      <c r="U280" s="2">
        <f t="shared" si="14"/>
        <v>2.8506139012220775</v>
      </c>
      <c r="W280">
        <v>42.87802015671322</v>
      </c>
      <c r="X280">
        <v>43.056294550240139</v>
      </c>
    </row>
    <row r="281" spans="1:24" x14ac:dyDescent="0.25">
      <c r="A281" s="3">
        <f>VLOOKUP(D281,WYT!$A$1:$B$84,2,FALSE)</f>
        <v>4</v>
      </c>
      <c r="B281">
        <v>4</v>
      </c>
      <c r="C281" s="2">
        <f t="shared" si="12"/>
        <v>1955</v>
      </c>
      <c r="D281">
        <v>1955</v>
      </c>
      <c r="E281">
        <v>0.32371110400000003</v>
      </c>
      <c r="F281">
        <v>8.9320289999999993E-3</v>
      </c>
      <c r="G281">
        <v>0</v>
      </c>
      <c r="H281">
        <v>2.9162000670000001</v>
      </c>
      <c r="I281">
        <v>13.650998919999999</v>
      </c>
      <c r="J281">
        <v>-0.36039239499999998</v>
      </c>
      <c r="K281">
        <v>32.941047840000003</v>
      </c>
      <c r="L281" s="2">
        <f t="shared" si="13"/>
        <v>3.2488432</v>
      </c>
      <c r="N281">
        <v>0.25703759542758642</v>
      </c>
      <c r="O281">
        <v>0.10975488009823584</v>
      </c>
      <c r="P281">
        <v>0</v>
      </c>
      <c r="Q281">
        <v>2.9171815425091023</v>
      </c>
      <c r="R281">
        <v>12.003238785597219</v>
      </c>
      <c r="S281">
        <v>-0.64357567996550846</v>
      </c>
      <c r="T281">
        <v>34.591169578657308</v>
      </c>
      <c r="U281" s="2">
        <f t="shared" si="14"/>
        <v>3.2839740180349244</v>
      </c>
      <c r="W281">
        <v>38.066573017426919</v>
      </c>
      <c r="X281">
        <v>39.285125111134278</v>
      </c>
    </row>
    <row r="282" spans="1:24" x14ac:dyDescent="0.25">
      <c r="A282" s="3">
        <f>VLOOKUP(D282,WYT!$A$1:$B$84,2,FALSE)</f>
        <v>1</v>
      </c>
      <c r="B282">
        <v>4</v>
      </c>
      <c r="C282" s="2">
        <f t="shared" si="12"/>
        <v>1956</v>
      </c>
      <c r="D282">
        <v>1956</v>
      </c>
      <c r="E282">
        <v>2.89755E-3</v>
      </c>
      <c r="F282">
        <v>1.149642E-3</v>
      </c>
      <c r="G282">
        <v>0</v>
      </c>
      <c r="H282">
        <v>3.013308645</v>
      </c>
      <c r="I282">
        <v>4.1676514569999998</v>
      </c>
      <c r="J282">
        <v>-1.8317461230000001</v>
      </c>
      <c r="K282">
        <v>42.668252350000003</v>
      </c>
      <c r="L282" s="2">
        <f t="shared" si="13"/>
        <v>3.0173558369999998</v>
      </c>
      <c r="N282">
        <v>7.208999369702632E-4</v>
      </c>
      <c r="O282">
        <v>1.1246818951283824E-3</v>
      </c>
      <c r="P282">
        <v>0</v>
      </c>
      <c r="Q282">
        <v>2.9881572345960072</v>
      </c>
      <c r="R282">
        <v>4.1023169088250544</v>
      </c>
      <c r="S282">
        <v>-1.8447442177149533</v>
      </c>
      <c r="T282">
        <v>42.718934985721823</v>
      </c>
      <c r="U282" s="2">
        <f t="shared" si="14"/>
        <v>2.9900028164281061</v>
      </c>
      <c r="W282">
        <v>43.056232398498686</v>
      </c>
      <c r="X282">
        <v>43.087034500953578</v>
      </c>
    </row>
    <row r="283" spans="1:24" x14ac:dyDescent="0.25">
      <c r="A283" s="3">
        <f>VLOOKUP(D283,WYT!$A$1:$B$84,2,FALSE)</f>
        <v>2</v>
      </c>
      <c r="B283">
        <v>4</v>
      </c>
      <c r="C283" s="2">
        <f t="shared" si="12"/>
        <v>1957</v>
      </c>
      <c r="D283">
        <v>1957</v>
      </c>
      <c r="E283">
        <v>4.5326619999999998E-3</v>
      </c>
      <c r="F283">
        <v>2.3324019999999999E-3</v>
      </c>
      <c r="G283">
        <v>0</v>
      </c>
      <c r="H283">
        <v>2.936488658</v>
      </c>
      <c r="I283">
        <v>9.2213684580000006</v>
      </c>
      <c r="J283">
        <v>-1.5975878219999999</v>
      </c>
      <c r="K283">
        <v>37.606909389999998</v>
      </c>
      <c r="L283" s="2">
        <f t="shared" si="13"/>
        <v>2.9433537219999999</v>
      </c>
      <c r="N283">
        <v>0.12703271793165496</v>
      </c>
      <c r="O283">
        <v>1.0822603504004007E-2</v>
      </c>
      <c r="P283">
        <v>0</v>
      </c>
      <c r="Q283">
        <v>2.9433559618769571</v>
      </c>
      <c r="R283">
        <v>9.2899288961506326</v>
      </c>
      <c r="S283">
        <v>-1.3140425763627657</v>
      </c>
      <c r="T283">
        <v>37.357525932016252</v>
      </c>
      <c r="U283" s="2">
        <f t="shared" si="14"/>
        <v>3.0812112833126162</v>
      </c>
      <c r="W283">
        <v>41.790287011656766</v>
      </c>
      <c r="X283">
        <v>41.650331501106173</v>
      </c>
    </row>
    <row r="284" spans="1:24" x14ac:dyDescent="0.25">
      <c r="A284" s="3">
        <f>VLOOKUP(D284,WYT!$A$1:$B$84,2,FALSE)</f>
        <v>1</v>
      </c>
      <c r="B284">
        <v>4</v>
      </c>
      <c r="C284" s="2">
        <f t="shared" si="12"/>
        <v>1958</v>
      </c>
      <c r="D284">
        <v>1958</v>
      </c>
      <c r="E284">
        <v>2.4926850000000001E-3</v>
      </c>
      <c r="F284">
        <v>6.8128299999999998E-4</v>
      </c>
      <c r="G284">
        <v>0</v>
      </c>
      <c r="H284">
        <v>2.905477834</v>
      </c>
      <c r="I284">
        <v>3.1808036230000001</v>
      </c>
      <c r="J284">
        <v>-1.8886430729999999</v>
      </c>
      <c r="K284">
        <v>45.359628299999997</v>
      </c>
      <c r="L284" s="2">
        <f t="shared" si="13"/>
        <v>2.9086518020000001</v>
      </c>
      <c r="N284">
        <v>1.1911834689686922E-3</v>
      </c>
      <c r="O284">
        <v>0</v>
      </c>
      <c r="P284">
        <v>0</v>
      </c>
      <c r="Q284">
        <v>2.9117834315352407</v>
      </c>
      <c r="R284">
        <v>3.1612883504004303</v>
      </c>
      <c r="S284">
        <v>-1.8907715190620114</v>
      </c>
      <c r="T284">
        <v>45.382221152004753</v>
      </c>
      <c r="U284" s="2">
        <f t="shared" si="14"/>
        <v>2.9129746150042095</v>
      </c>
      <c r="W284">
        <v>44.938371077947671</v>
      </c>
      <c r="X284">
        <v>44.980038420473115</v>
      </c>
    </row>
    <row r="285" spans="1:24" x14ac:dyDescent="0.25">
      <c r="A285" s="3">
        <f>VLOOKUP(D285,WYT!$A$1:$B$84,2,FALSE)</f>
        <v>3</v>
      </c>
      <c r="B285">
        <v>4</v>
      </c>
      <c r="C285" s="2">
        <f t="shared" si="12"/>
        <v>1959</v>
      </c>
      <c r="D285">
        <v>1959</v>
      </c>
      <c r="E285">
        <v>3.1371980000000001E-2</v>
      </c>
      <c r="F285">
        <v>3.7653510000000001E-3</v>
      </c>
      <c r="G285">
        <v>0</v>
      </c>
      <c r="H285">
        <v>2.818216472</v>
      </c>
      <c r="I285">
        <v>13.3290893</v>
      </c>
      <c r="J285">
        <v>-0.841851825</v>
      </c>
      <c r="K285">
        <v>33.12649201</v>
      </c>
      <c r="L285" s="2">
        <f t="shared" si="13"/>
        <v>2.8533538030000001</v>
      </c>
      <c r="N285">
        <v>0.29739544660409695</v>
      </c>
      <c r="O285">
        <v>0.10758200369248218</v>
      </c>
      <c r="P285">
        <v>0</v>
      </c>
      <c r="Q285">
        <v>2.9332633790157221</v>
      </c>
      <c r="R285">
        <v>13.22076178168833</v>
      </c>
      <c r="S285">
        <v>-0.39934575973824649</v>
      </c>
      <c r="T285">
        <v>32.743320658336394</v>
      </c>
      <c r="U285" s="2">
        <f t="shared" si="14"/>
        <v>3.3382408293123014</v>
      </c>
      <c r="W285">
        <v>38.517754654586639</v>
      </c>
      <c r="X285">
        <v>38.231446431411072</v>
      </c>
    </row>
    <row r="286" spans="1:24" x14ac:dyDescent="0.25">
      <c r="A286" s="3">
        <f>VLOOKUP(D286,WYT!$A$1:$B$84,2,FALSE)</f>
        <v>4</v>
      </c>
      <c r="B286">
        <v>4</v>
      </c>
      <c r="C286" s="2">
        <f t="shared" si="12"/>
        <v>1960</v>
      </c>
      <c r="D286">
        <v>1960</v>
      </c>
      <c r="E286">
        <v>9.4717199000000002E-2</v>
      </c>
      <c r="F286">
        <v>1.1398152E-2</v>
      </c>
      <c r="G286">
        <v>0</v>
      </c>
      <c r="H286">
        <v>2.8101932949999999</v>
      </c>
      <c r="I286">
        <v>10.19298307</v>
      </c>
      <c r="J286">
        <v>-1.015589938</v>
      </c>
      <c r="K286">
        <v>36.420199920000002</v>
      </c>
      <c r="L286" s="2">
        <f t="shared" si="13"/>
        <v>2.9163086460000001</v>
      </c>
      <c r="N286">
        <v>0.40756682572982306</v>
      </c>
      <c r="O286">
        <v>0.34914030054533585</v>
      </c>
      <c r="P286">
        <v>0</v>
      </c>
      <c r="Q286">
        <v>2.8129957817599833</v>
      </c>
      <c r="R286">
        <v>11.033771781863816</v>
      </c>
      <c r="S286">
        <v>-7.2888594679451121E-2</v>
      </c>
      <c r="T286">
        <v>34.839417806171859</v>
      </c>
      <c r="U286" s="2">
        <f t="shared" si="14"/>
        <v>3.5697029080351421</v>
      </c>
      <c r="W286">
        <v>40.056800772093311</v>
      </c>
      <c r="X286">
        <v>38.840615851398212</v>
      </c>
    </row>
    <row r="287" spans="1:24" x14ac:dyDescent="0.25">
      <c r="A287" s="3">
        <f>VLOOKUP(D287,WYT!$A$1:$B$84,2,FALSE)</f>
        <v>4</v>
      </c>
      <c r="B287">
        <v>4</v>
      </c>
      <c r="C287" s="2">
        <f t="shared" si="12"/>
        <v>1961</v>
      </c>
      <c r="D287">
        <v>1961</v>
      </c>
      <c r="E287">
        <v>0.36333306900000001</v>
      </c>
      <c r="F287">
        <v>6.8012653000000006E-2</v>
      </c>
      <c r="G287">
        <v>0</v>
      </c>
      <c r="H287">
        <v>2.811139286</v>
      </c>
      <c r="I287">
        <v>16.946239810000002</v>
      </c>
      <c r="J287">
        <v>0.41172610900000001</v>
      </c>
      <c r="K287">
        <v>29.162989459999999</v>
      </c>
      <c r="L287" s="2">
        <f t="shared" si="13"/>
        <v>3.2424850080000001</v>
      </c>
      <c r="N287">
        <v>0.414409282154512</v>
      </c>
      <c r="O287">
        <v>0.22391274107442632</v>
      </c>
      <c r="P287">
        <v>0</v>
      </c>
      <c r="Q287">
        <v>2.9114021709387501</v>
      </c>
      <c r="R287">
        <v>15.267686897676782</v>
      </c>
      <c r="S287">
        <v>0.37254529266045511</v>
      </c>
      <c r="T287">
        <v>30.538144544854148</v>
      </c>
      <c r="U287" s="2">
        <f t="shared" si="14"/>
        <v>3.5497241941676885</v>
      </c>
      <c r="W287">
        <v>36.438187769558787</v>
      </c>
      <c r="X287">
        <v>37.049049275249331</v>
      </c>
    </row>
    <row r="288" spans="1:24" x14ac:dyDescent="0.25">
      <c r="A288" s="3">
        <f>VLOOKUP(D288,WYT!$A$1:$B$84,2,FALSE)</f>
        <v>3</v>
      </c>
      <c r="B288">
        <v>4</v>
      </c>
      <c r="C288" s="2">
        <f t="shared" si="12"/>
        <v>1962</v>
      </c>
      <c r="D288">
        <v>1962</v>
      </c>
      <c r="E288">
        <v>7.9982820000000007E-3</v>
      </c>
      <c r="F288">
        <v>2.7525990000000001E-3</v>
      </c>
      <c r="G288">
        <v>0</v>
      </c>
      <c r="H288">
        <v>2.910985427</v>
      </c>
      <c r="I288">
        <v>7.9718004169999999</v>
      </c>
      <c r="J288">
        <v>-1.4643348439999999</v>
      </c>
      <c r="K288">
        <v>38.719535899999997</v>
      </c>
      <c r="L288" s="2">
        <f t="shared" si="13"/>
        <v>2.9217363079999998</v>
      </c>
      <c r="N288">
        <v>8.428937977135284E-2</v>
      </c>
      <c r="O288">
        <v>4.5728627221702886E-2</v>
      </c>
      <c r="P288">
        <v>0</v>
      </c>
      <c r="Q288">
        <v>2.9237710164634341</v>
      </c>
      <c r="R288">
        <v>7.7096655975278079</v>
      </c>
      <c r="S288">
        <v>-1.276851116235906</v>
      </c>
      <c r="T288">
        <v>38.808177243698367</v>
      </c>
      <c r="U288" s="2">
        <f t="shared" si="14"/>
        <v>3.0537890234564897</v>
      </c>
      <c r="W288">
        <v>41.841989478546289</v>
      </c>
      <c r="X288">
        <v>41.730874868704518</v>
      </c>
    </row>
    <row r="289" spans="1:24" x14ac:dyDescent="0.25">
      <c r="A289" s="3">
        <f>VLOOKUP(D289,WYT!$A$1:$B$84,2,FALSE)</f>
        <v>1</v>
      </c>
      <c r="B289">
        <v>4</v>
      </c>
      <c r="C289" s="2">
        <f t="shared" si="12"/>
        <v>1963</v>
      </c>
      <c r="D289">
        <v>1963</v>
      </c>
      <c r="E289">
        <v>3.05989E-3</v>
      </c>
      <c r="F289">
        <v>8.2854100000000002E-4</v>
      </c>
      <c r="G289">
        <v>0</v>
      </c>
      <c r="H289">
        <v>2.911082806</v>
      </c>
      <c r="I289">
        <v>3.4096566049999999</v>
      </c>
      <c r="J289">
        <v>-1.8598018839999999</v>
      </c>
      <c r="K289">
        <v>45.311239989999997</v>
      </c>
      <c r="L289" s="2">
        <f t="shared" si="13"/>
        <v>2.914971237</v>
      </c>
      <c r="N289">
        <v>1.3475846455081352E-2</v>
      </c>
      <c r="O289">
        <v>0</v>
      </c>
      <c r="P289">
        <v>0</v>
      </c>
      <c r="Q289">
        <v>2.9349039462500457</v>
      </c>
      <c r="R289">
        <v>3.4289370402919528</v>
      </c>
      <c r="S289">
        <v>-1.8123667161833681</v>
      </c>
      <c r="T289">
        <v>45.249929012641935</v>
      </c>
      <c r="U289" s="2">
        <f t="shared" si="14"/>
        <v>2.948379792705127</v>
      </c>
      <c r="W289">
        <v>45.032786105677502</v>
      </c>
      <c r="X289">
        <v>45.012092262049926</v>
      </c>
    </row>
    <row r="290" spans="1:24" x14ac:dyDescent="0.25">
      <c r="A290" s="3">
        <f>VLOOKUP(D290,WYT!$A$1:$B$84,2,FALSE)</f>
        <v>4</v>
      </c>
      <c r="B290">
        <v>4</v>
      </c>
      <c r="C290" s="2">
        <f t="shared" si="12"/>
        <v>1964</v>
      </c>
      <c r="D290">
        <v>1964</v>
      </c>
      <c r="E290">
        <v>0.23651603399999999</v>
      </c>
      <c r="F290">
        <v>0.12981018899999999</v>
      </c>
      <c r="G290">
        <v>0</v>
      </c>
      <c r="H290">
        <v>2.9068496420000001</v>
      </c>
      <c r="I290">
        <v>13.23280482</v>
      </c>
      <c r="J290">
        <v>-0.144194024</v>
      </c>
      <c r="K290">
        <v>32.962584810000003</v>
      </c>
      <c r="L290" s="2">
        <f t="shared" si="13"/>
        <v>3.2731758649999998</v>
      </c>
      <c r="N290">
        <v>0.27867700386915667</v>
      </c>
      <c r="O290">
        <v>0.13618350657357089</v>
      </c>
      <c r="P290">
        <v>0</v>
      </c>
      <c r="Q290">
        <v>2.9287433109303871</v>
      </c>
      <c r="R290">
        <v>12.382128268647085</v>
      </c>
      <c r="S290">
        <v>-0.39959911070040249</v>
      </c>
      <c r="T290">
        <v>33.725257933987187</v>
      </c>
      <c r="U290" s="2">
        <f t="shared" si="14"/>
        <v>3.3436038213731147</v>
      </c>
      <c r="W290">
        <v>38.152411297086054</v>
      </c>
      <c r="X290">
        <v>38.608126541269407</v>
      </c>
    </row>
    <row r="291" spans="1:24" x14ac:dyDescent="0.25">
      <c r="A291" s="3">
        <f>VLOOKUP(D291,WYT!$A$1:$B$84,2,FALSE)</f>
        <v>1</v>
      </c>
      <c r="B291">
        <v>4</v>
      </c>
      <c r="C291" s="2">
        <f t="shared" si="12"/>
        <v>1965</v>
      </c>
      <c r="D291">
        <v>1965</v>
      </c>
      <c r="E291">
        <v>6.0062709999999997E-3</v>
      </c>
      <c r="F291">
        <v>2.1438949999999998E-3</v>
      </c>
      <c r="G291">
        <v>0</v>
      </c>
      <c r="H291">
        <v>2.9295473620000001</v>
      </c>
      <c r="I291">
        <v>3.5169515969999998</v>
      </c>
      <c r="J291">
        <v>-1.8405127429999999</v>
      </c>
      <c r="K291">
        <v>43.74377724</v>
      </c>
      <c r="L291" s="2">
        <f t="shared" si="13"/>
        <v>2.9376975280000002</v>
      </c>
      <c r="N291" s="1">
        <v>1.2240563245081477E-4</v>
      </c>
      <c r="O291" s="1">
        <v>4.7434891634792311E-6</v>
      </c>
      <c r="P291">
        <v>0</v>
      </c>
      <c r="Q291">
        <v>2.9468885045611302</v>
      </c>
      <c r="R291">
        <v>3.4335508650293169</v>
      </c>
      <c r="S291">
        <v>-1.8733106194744358</v>
      </c>
      <c r="T291">
        <v>43.830870690672569</v>
      </c>
      <c r="U291" s="2">
        <f t="shared" si="14"/>
        <v>2.9470156536827443</v>
      </c>
      <c r="W291">
        <v>43.497461699407964</v>
      </c>
      <c r="X291">
        <v>43.549439714816117</v>
      </c>
    </row>
    <row r="292" spans="1:24" x14ac:dyDescent="0.25">
      <c r="A292" s="3">
        <f>VLOOKUP(D292,WYT!$A$1:$B$84,2,FALSE)</f>
        <v>3</v>
      </c>
      <c r="B292">
        <v>4</v>
      </c>
      <c r="C292" s="2">
        <f t="shared" si="12"/>
        <v>1966</v>
      </c>
      <c r="D292">
        <v>1966</v>
      </c>
      <c r="E292">
        <v>5.2840524E-2</v>
      </c>
      <c r="F292">
        <v>3.6598889999999999E-3</v>
      </c>
      <c r="G292">
        <v>0</v>
      </c>
      <c r="H292">
        <v>3.0179381919999999</v>
      </c>
      <c r="I292">
        <v>9.5145299290000001</v>
      </c>
      <c r="J292">
        <v>-1.0113058029999999</v>
      </c>
      <c r="K292">
        <v>36.818046819999999</v>
      </c>
      <c r="L292" s="2">
        <f t="shared" si="13"/>
        <v>3.0744386050000001</v>
      </c>
      <c r="N292">
        <v>0.26619996592532608</v>
      </c>
      <c r="O292">
        <v>0.11402137835252819</v>
      </c>
      <c r="P292">
        <v>0</v>
      </c>
      <c r="Q292">
        <v>2.9006119948545637</v>
      </c>
      <c r="R292">
        <v>9.646906802703894</v>
      </c>
      <c r="S292">
        <v>-0.67889425596760622</v>
      </c>
      <c r="T292">
        <v>36.43804698368583</v>
      </c>
      <c r="U292" s="2">
        <f t="shared" si="14"/>
        <v>3.280833339132418</v>
      </c>
      <c r="W292">
        <v>40.526357374871601</v>
      </c>
      <c r="X292">
        <v>40.424510668889937</v>
      </c>
    </row>
    <row r="293" spans="1:24" x14ac:dyDescent="0.25">
      <c r="A293" s="3">
        <f>VLOOKUP(D293,WYT!$A$1:$B$84,2,FALSE)</f>
        <v>1</v>
      </c>
      <c r="B293">
        <v>4</v>
      </c>
      <c r="C293" s="2">
        <f t="shared" si="12"/>
        <v>1967</v>
      </c>
      <c r="D293">
        <v>1967</v>
      </c>
      <c r="E293">
        <v>5.1200810000000003E-3</v>
      </c>
      <c r="F293">
        <v>2.0697379999999998E-3</v>
      </c>
      <c r="G293">
        <v>0</v>
      </c>
      <c r="H293">
        <v>2.9795693280000002</v>
      </c>
      <c r="I293">
        <v>2.6970960860000002</v>
      </c>
      <c r="J293">
        <v>-1.8806270940000001</v>
      </c>
      <c r="K293">
        <v>45.861424020000001</v>
      </c>
      <c r="L293" s="2">
        <f t="shared" si="13"/>
        <v>2.9867591470000003</v>
      </c>
      <c r="N293">
        <v>0</v>
      </c>
      <c r="O293">
        <v>6.2642125850399539E-3</v>
      </c>
      <c r="P293">
        <v>0</v>
      </c>
      <c r="Q293">
        <v>2.9545923174352211</v>
      </c>
      <c r="R293">
        <v>2.7035096648794834</v>
      </c>
      <c r="S293">
        <v>-1.8810650801752535</v>
      </c>
      <c r="T293">
        <v>45.911426249833184</v>
      </c>
      <c r="U293" s="2">
        <f t="shared" si="14"/>
        <v>2.9608565300202612</v>
      </c>
      <c r="W293">
        <v>45.582105678545574</v>
      </c>
      <c r="X293">
        <v>45.678728916534922</v>
      </c>
    </row>
    <row r="294" spans="1:24" x14ac:dyDescent="0.25">
      <c r="A294" s="3">
        <f>VLOOKUP(D294,WYT!$A$1:$B$84,2,FALSE)</f>
        <v>3</v>
      </c>
      <c r="B294">
        <v>4</v>
      </c>
      <c r="C294" s="2">
        <f t="shared" si="12"/>
        <v>1968</v>
      </c>
      <c r="D294">
        <v>1968</v>
      </c>
      <c r="E294">
        <v>3.4373261000000002E-2</v>
      </c>
      <c r="F294">
        <v>3.1033670000000001E-3</v>
      </c>
      <c r="G294">
        <v>0</v>
      </c>
      <c r="H294">
        <v>2.9009638149999999</v>
      </c>
      <c r="I294">
        <v>10.927707209999999</v>
      </c>
      <c r="J294">
        <v>-1.2591051799999999</v>
      </c>
      <c r="K294">
        <v>35.802240130000001</v>
      </c>
      <c r="L294" s="2">
        <f t="shared" si="13"/>
        <v>2.9384404429999997</v>
      </c>
      <c r="N294">
        <v>0.20683331271117647</v>
      </c>
      <c r="O294">
        <v>7.458964426682646E-2</v>
      </c>
      <c r="P294">
        <v>0</v>
      </c>
      <c r="Q294">
        <v>2.9965322331776383</v>
      </c>
      <c r="R294">
        <v>10.723416544703683</v>
      </c>
      <c r="S294">
        <v>-0.99460049830371933</v>
      </c>
      <c r="T294">
        <v>35.673477564195508</v>
      </c>
      <c r="U294" s="2">
        <f t="shared" si="14"/>
        <v>3.277955190155641</v>
      </c>
      <c r="W294">
        <v>40.229299383166598</v>
      </c>
      <c r="X294">
        <v>40.080785117066981</v>
      </c>
    </row>
    <row r="295" spans="1:24" x14ac:dyDescent="0.25">
      <c r="A295" s="3">
        <f>VLOOKUP(D295,WYT!$A$1:$B$84,2,FALSE)</f>
        <v>1</v>
      </c>
      <c r="B295">
        <v>4</v>
      </c>
      <c r="C295" s="2">
        <f t="shared" si="12"/>
        <v>1969</v>
      </c>
      <c r="D295">
        <v>1969</v>
      </c>
      <c r="E295">
        <v>1.339631E-3</v>
      </c>
      <c r="F295">
        <v>5.3178700000000004E-4</v>
      </c>
      <c r="G295">
        <v>0</v>
      </c>
      <c r="H295">
        <v>2.8853727180000002</v>
      </c>
      <c r="I295">
        <v>3.2981748780000002</v>
      </c>
      <c r="J295">
        <v>-1.890689818</v>
      </c>
      <c r="K295">
        <v>43.569295349999997</v>
      </c>
      <c r="L295" s="2">
        <f t="shared" si="13"/>
        <v>2.8872441360000001</v>
      </c>
      <c r="N295">
        <v>0</v>
      </c>
      <c r="O295">
        <v>0</v>
      </c>
      <c r="P295">
        <v>0</v>
      </c>
      <c r="Q295">
        <v>2.8897863303713476</v>
      </c>
      <c r="R295">
        <v>3.2976785964886548</v>
      </c>
      <c r="S295">
        <v>-1.8927256064398683</v>
      </c>
      <c r="T295">
        <v>43.543500444462154</v>
      </c>
      <c r="U295" s="2">
        <f t="shared" si="14"/>
        <v>2.8897863303713476</v>
      </c>
      <c r="W295">
        <v>43.12758932148472</v>
      </c>
      <c r="X295">
        <v>43.060273501473773</v>
      </c>
    </row>
    <row r="296" spans="1:24" x14ac:dyDescent="0.25">
      <c r="A296" s="3">
        <f>VLOOKUP(D296,WYT!$A$1:$B$84,2,FALSE)</f>
        <v>1</v>
      </c>
      <c r="B296">
        <v>4</v>
      </c>
      <c r="C296" s="2">
        <f t="shared" si="12"/>
        <v>1970</v>
      </c>
      <c r="D296">
        <v>1970</v>
      </c>
      <c r="E296">
        <v>4.5306349999999999E-3</v>
      </c>
      <c r="F296">
        <v>1.9323020000000001E-3</v>
      </c>
      <c r="G296">
        <v>0</v>
      </c>
      <c r="H296">
        <v>3.0326777379999998</v>
      </c>
      <c r="I296">
        <v>8.0707748689999992</v>
      </c>
      <c r="J296">
        <v>-1.559116223</v>
      </c>
      <c r="K296">
        <v>38.513097369999997</v>
      </c>
      <c r="L296" s="2">
        <f t="shared" si="13"/>
        <v>3.0391406749999996</v>
      </c>
      <c r="N296">
        <v>6.0477445929119765E-2</v>
      </c>
      <c r="O296">
        <v>5.1544682260042307E-3</v>
      </c>
      <c r="P296">
        <v>0</v>
      </c>
      <c r="Q296">
        <v>3.0203918773715452</v>
      </c>
      <c r="R296">
        <v>7.8798612422151368</v>
      </c>
      <c r="S296">
        <v>-1.4765179143007643</v>
      </c>
      <c r="T296">
        <v>38.640799607003153</v>
      </c>
      <c r="U296" s="2">
        <f t="shared" si="14"/>
        <v>3.0860237915266691</v>
      </c>
      <c r="W296">
        <v>41.527799190458921</v>
      </c>
      <c r="X296">
        <v>41.498324127777487</v>
      </c>
    </row>
    <row r="297" spans="1:24" x14ac:dyDescent="0.25">
      <c r="A297" s="3">
        <f>VLOOKUP(D297,WYT!$A$1:$B$84,2,FALSE)</f>
        <v>1</v>
      </c>
      <c r="B297">
        <v>4</v>
      </c>
      <c r="C297" s="2">
        <f t="shared" si="12"/>
        <v>1971</v>
      </c>
      <c r="D297">
        <v>1971</v>
      </c>
      <c r="E297">
        <v>3.7659360000000001E-3</v>
      </c>
      <c r="F297">
        <v>2.0918880000000001E-3</v>
      </c>
      <c r="G297">
        <v>0</v>
      </c>
      <c r="H297">
        <v>2.8828480590000001</v>
      </c>
      <c r="I297">
        <v>4.2665906009999999</v>
      </c>
      <c r="J297">
        <v>-1.7876651459999999</v>
      </c>
      <c r="K297">
        <v>42.515437380000002</v>
      </c>
      <c r="L297" s="2">
        <f t="shared" si="13"/>
        <v>2.8887058830000001</v>
      </c>
      <c r="N297">
        <v>0</v>
      </c>
      <c r="O297">
        <v>2.4951493594577716E-3</v>
      </c>
      <c r="P297">
        <v>0</v>
      </c>
      <c r="Q297">
        <v>2.8847045561447269</v>
      </c>
      <c r="R297">
        <v>4.1614173898074398</v>
      </c>
      <c r="S297">
        <v>-1.8132186022602728</v>
      </c>
      <c r="T297">
        <v>42.603204524151053</v>
      </c>
      <c r="U297" s="2">
        <f t="shared" si="14"/>
        <v>2.8871997055041847</v>
      </c>
      <c r="W297">
        <v>42.937047079124099</v>
      </c>
      <c r="X297">
        <v>42.987499722798127</v>
      </c>
    </row>
    <row r="298" spans="1:24" x14ac:dyDescent="0.25">
      <c r="A298" s="3">
        <f>VLOOKUP(D298,WYT!$A$1:$B$84,2,FALSE)</f>
        <v>3</v>
      </c>
      <c r="B298">
        <v>4</v>
      </c>
      <c r="C298" s="2">
        <f t="shared" si="12"/>
        <v>1972</v>
      </c>
      <c r="D298">
        <v>1972</v>
      </c>
      <c r="E298">
        <v>0.88209033800000003</v>
      </c>
      <c r="F298">
        <v>5.8628212999999998E-2</v>
      </c>
      <c r="G298">
        <v>0</v>
      </c>
      <c r="H298">
        <v>2.9399887379999998</v>
      </c>
      <c r="I298">
        <v>12.407548289999999</v>
      </c>
      <c r="J298">
        <v>0.262938214</v>
      </c>
      <c r="K298">
        <v>33.086260770000003</v>
      </c>
      <c r="L298" s="2">
        <f t="shared" si="13"/>
        <v>3.8807072890000001</v>
      </c>
      <c r="N298">
        <v>0.67901042391675526</v>
      </c>
      <c r="O298">
        <v>0.39958804493983208</v>
      </c>
      <c r="P298">
        <v>0</v>
      </c>
      <c r="Q298">
        <v>2.9309546547995362</v>
      </c>
      <c r="R298">
        <v>10.732852300449053</v>
      </c>
      <c r="S298">
        <v>2.9148355691067072E-2</v>
      </c>
      <c r="T298">
        <v>34.70888371461303</v>
      </c>
      <c r="U298" s="2">
        <f t="shared" si="14"/>
        <v>4.0095531236561239</v>
      </c>
      <c r="W298">
        <v>37.661234837821596</v>
      </c>
      <c r="X298">
        <v>38.562493439030582</v>
      </c>
    </row>
    <row r="299" spans="1:24" x14ac:dyDescent="0.25">
      <c r="A299" s="3">
        <f>VLOOKUP(D299,WYT!$A$1:$B$84,2,FALSE)</f>
        <v>2</v>
      </c>
      <c r="B299">
        <v>4</v>
      </c>
      <c r="C299" s="2">
        <f t="shared" si="12"/>
        <v>1973</v>
      </c>
      <c r="D299">
        <v>1973</v>
      </c>
      <c r="E299">
        <v>3.1394180000000002E-3</v>
      </c>
      <c r="F299">
        <v>1.4414759999999999E-3</v>
      </c>
      <c r="G299">
        <v>0</v>
      </c>
      <c r="H299">
        <v>2.9829365509999999</v>
      </c>
      <c r="I299">
        <v>5.6649573279999998</v>
      </c>
      <c r="J299">
        <v>-1.795417829</v>
      </c>
      <c r="K299">
        <v>41.033109930000002</v>
      </c>
      <c r="L299" s="2">
        <f t="shared" si="13"/>
        <v>2.9875174449999999</v>
      </c>
      <c r="N299">
        <v>8.6691726891176127E-4</v>
      </c>
      <c r="O299">
        <v>3.9427860083150192E-4</v>
      </c>
      <c r="P299">
        <v>0</v>
      </c>
      <c r="Q299">
        <v>2.9831464290275131</v>
      </c>
      <c r="R299">
        <v>5.3878990049018167</v>
      </c>
      <c r="S299">
        <v>-1.8227932258184196</v>
      </c>
      <c r="T299">
        <v>41.265523294443</v>
      </c>
      <c r="U299" s="2">
        <f t="shared" si="14"/>
        <v>2.9844076248972562</v>
      </c>
      <c r="W299">
        <v>42.534049635166966</v>
      </c>
      <c r="X299">
        <v>42.592376615268982</v>
      </c>
    </row>
    <row r="300" spans="1:24" x14ac:dyDescent="0.25">
      <c r="A300" s="3">
        <f>VLOOKUP(D300,WYT!$A$1:$B$84,2,FALSE)</f>
        <v>1</v>
      </c>
      <c r="B300">
        <v>4</v>
      </c>
      <c r="C300" s="2">
        <f t="shared" si="12"/>
        <v>1974</v>
      </c>
      <c r="D300">
        <v>1974</v>
      </c>
      <c r="E300">
        <v>2.5941240000000002E-3</v>
      </c>
      <c r="F300">
        <v>5.70952E-4</v>
      </c>
      <c r="G300">
        <v>0</v>
      </c>
      <c r="H300">
        <v>2.8830579420000002</v>
      </c>
      <c r="I300">
        <v>3.4104273209999998</v>
      </c>
      <c r="J300">
        <v>-1.8690125900000001</v>
      </c>
      <c r="K300">
        <v>43.730495429999998</v>
      </c>
      <c r="L300" s="2">
        <f t="shared" si="13"/>
        <v>2.8862230180000004</v>
      </c>
      <c r="N300">
        <v>1.1348866636880775E-3</v>
      </c>
      <c r="O300">
        <v>0</v>
      </c>
      <c r="P300">
        <v>0</v>
      </c>
      <c r="Q300">
        <v>2.8788542120900882</v>
      </c>
      <c r="R300">
        <v>3.4529021163816394</v>
      </c>
      <c r="S300">
        <v>-1.8698469032366045</v>
      </c>
      <c r="T300">
        <v>43.710180906339438</v>
      </c>
      <c r="U300" s="2">
        <f t="shared" si="14"/>
        <v>2.8799890987537764</v>
      </c>
      <c r="W300">
        <v>43.329899867234197</v>
      </c>
      <c r="X300">
        <v>43.348034897011132</v>
      </c>
    </row>
    <row r="301" spans="1:24" x14ac:dyDescent="0.25">
      <c r="A301" s="3">
        <f>VLOOKUP(D301,WYT!$A$1:$B$84,2,FALSE)</f>
        <v>1</v>
      </c>
      <c r="B301">
        <v>4</v>
      </c>
      <c r="C301" s="2">
        <f t="shared" si="12"/>
        <v>1975</v>
      </c>
      <c r="D301">
        <v>1975</v>
      </c>
      <c r="E301">
        <v>1.731748E-3</v>
      </c>
      <c r="F301">
        <v>6.5719200000000002E-4</v>
      </c>
      <c r="G301">
        <v>0</v>
      </c>
      <c r="H301">
        <v>2.9342033230000002</v>
      </c>
      <c r="I301">
        <v>4.1168625990000001</v>
      </c>
      <c r="J301">
        <v>-1.8384520639999999</v>
      </c>
      <c r="K301">
        <v>42.91114322</v>
      </c>
      <c r="L301" s="2">
        <f t="shared" si="13"/>
        <v>2.9365922630000001</v>
      </c>
      <c r="N301">
        <v>1.2126606456217919E-3</v>
      </c>
      <c r="O301">
        <v>1.0212247928320732E-4</v>
      </c>
      <c r="P301">
        <v>0</v>
      </c>
      <c r="Q301">
        <v>2.8725486195546877</v>
      </c>
      <c r="R301">
        <v>4.0508534648836321</v>
      </c>
      <c r="S301">
        <v>-1.8549823763967825</v>
      </c>
      <c r="T301">
        <v>43.036076704145088</v>
      </c>
      <c r="U301" s="2">
        <f t="shared" si="14"/>
        <v>2.8738634026795928</v>
      </c>
      <c r="W301">
        <v>43.114344460405391</v>
      </c>
      <c r="X301">
        <v>43.226433809708389</v>
      </c>
    </row>
    <row r="302" spans="1:24" x14ac:dyDescent="0.25">
      <c r="A302" s="3">
        <f>VLOOKUP(D302,WYT!$A$1:$B$84,2,FALSE)</f>
        <v>4</v>
      </c>
      <c r="B302">
        <v>4</v>
      </c>
      <c r="C302" s="2">
        <f t="shared" si="12"/>
        <v>1976</v>
      </c>
      <c r="D302">
        <v>1976</v>
      </c>
      <c r="E302">
        <v>0.390579181</v>
      </c>
      <c r="F302">
        <v>0.17287207399999999</v>
      </c>
      <c r="G302">
        <v>0</v>
      </c>
      <c r="H302">
        <v>2.9215981819999999</v>
      </c>
      <c r="I302">
        <v>16.031126919999998</v>
      </c>
      <c r="J302">
        <v>0.64874236500000004</v>
      </c>
      <c r="K302">
        <v>29.799413479999998</v>
      </c>
      <c r="L302" s="2">
        <f t="shared" si="13"/>
        <v>3.4850494369999998</v>
      </c>
      <c r="N302">
        <v>0.40318931908182248</v>
      </c>
      <c r="O302">
        <v>0.18849397559440015</v>
      </c>
      <c r="P302">
        <v>0</v>
      </c>
      <c r="Q302">
        <v>2.9409377605766118</v>
      </c>
      <c r="R302">
        <v>15.552070059255382</v>
      </c>
      <c r="S302">
        <v>0.32554213765958451</v>
      </c>
      <c r="T302">
        <v>30.255780334695636</v>
      </c>
      <c r="U302" s="2">
        <f t="shared" si="14"/>
        <v>3.5326210552528345</v>
      </c>
      <c r="W302">
        <v>36.222500029713622</v>
      </c>
      <c r="X302">
        <v>36.954821431854455</v>
      </c>
    </row>
    <row r="303" spans="1:24" x14ac:dyDescent="0.25">
      <c r="A303" s="3">
        <f>VLOOKUP(D303,WYT!$A$1:$B$84,2,FALSE)</f>
        <v>5</v>
      </c>
      <c r="B303">
        <v>4</v>
      </c>
      <c r="C303" s="2">
        <f t="shared" si="12"/>
        <v>1977</v>
      </c>
      <c r="D303">
        <v>1977</v>
      </c>
      <c r="E303">
        <v>0.148096903</v>
      </c>
      <c r="F303">
        <v>0.10984893799999999</v>
      </c>
      <c r="G303">
        <v>0</v>
      </c>
      <c r="H303">
        <v>2.1691245609999998</v>
      </c>
      <c r="I303">
        <v>22.327201580000001</v>
      </c>
      <c r="J303">
        <v>1.0336751470000001</v>
      </c>
      <c r="K303">
        <v>24.23274533</v>
      </c>
      <c r="L303" s="2">
        <f t="shared" si="13"/>
        <v>2.427070402</v>
      </c>
      <c r="N303">
        <v>0.22615817051033563</v>
      </c>
      <c r="O303">
        <v>0.43951942715187359</v>
      </c>
      <c r="P303">
        <v>0</v>
      </c>
      <c r="Q303">
        <v>2.4612836457205622</v>
      </c>
      <c r="R303">
        <v>21.831445646432389</v>
      </c>
      <c r="S303">
        <v>1.3386103283633333</v>
      </c>
      <c r="T303">
        <v>24.147933661737525</v>
      </c>
      <c r="U303" s="2">
        <f t="shared" si="14"/>
        <v>3.1269612433827714</v>
      </c>
      <c r="W303">
        <v>31.99362462482436</v>
      </c>
      <c r="X303">
        <v>31.883081732679297</v>
      </c>
    </row>
    <row r="304" spans="1:24" x14ac:dyDescent="0.25">
      <c r="A304" s="3">
        <f>VLOOKUP(D304,WYT!$A$1:$B$84,2,FALSE)</f>
        <v>2</v>
      </c>
      <c r="B304">
        <v>4</v>
      </c>
      <c r="C304" s="2">
        <f t="shared" si="12"/>
        <v>1978</v>
      </c>
      <c r="D304">
        <v>1978</v>
      </c>
      <c r="E304">
        <v>4.4562760000000003E-3</v>
      </c>
      <c r="F304">
        <v>1.3648149999999999E-3</v>
      </c>
      <c r="G304">
        <v>0</v>
      </c>
      <c r="H304">
        <v>2.9331893870000001</v>
      </c>
      <c r="I304">
        <v>3.402084409</v>
      </c>
      <c r="J304">
        <v>-1.882862279</v>
      </c>
      <c r="K304">
        <v>43.849408320000002</v>
      </c>
      <c r="L304" s="2">
        <f t="shared" si="13"/>
        <v>2.9390104780000001</v>
      </c>
      <c r="N304" s="1">
        <v>0</v>
      </c>
      <c r="O304" s="1">
        <v>3.3906423981620434E-6</v>
      </c>
      <c r="P304">
        <v>0</v>
      </c>
      <c r="Q304">
        <v>2.9296538174587532</v>
      </c>
      <c r="R304">
        <v>3.3957349080261179</v>
      </c>
      <c r="S304">
        <v>-1.8902095866570128</v>
      </c>
      <c r="T304">
        <v>43.838880115402226</v>
      </c>
      <c r="U304" s="2">
        <f t="shared" si="14"/>
        <v>2.9296572081011512</v>
      </c>
      <c r="W304">
        <v>43.555852253477902</v>
      </c>
      <c r="X304">
        <v>43.532721907923843</v>
      </c>
    </row>
    <row r="305" spans="1:24" x14ac:dyDescent="0.25">
      <c r="A305" s="3">
        <f>VLOOKUP(D305,WYT!$A$1:$B$84,2,FALSE)</f>
        <v>4</v>
      </c>
      <c r="B305">
        <v>4</v>
      </c>
      <c r="C305" s="2">
        <f t="shared" si="12"/>
        <v>1979</v>
      </c>
      <c r="D305">
        <v>1979</v>
      </c>
      <c r="E305">
        <v>3.5577299999999998E-3</v>
      </c>
      <c r="F305">
        <v>7.1230999999999996E-4</v>
      </c>
      <c r="G305">
        <v>0</v>
      </c>
      <c r="H305">
        <v>2.9431755119999998</v>
      </c>
      <c r="I305">
        <v>5.7694479789999997</v>
      </c>
      <c r="J305">
        <v>-1.835722809</v>
      </c>
      <c r="K305">
        <v>41.290566609999999</v>
      </c>
      <c r="L305" s="2">
        <f t="shared" si="13"/>
        <v>2.947445552</v>
      </c>
      <c r="N305">
        <v>1.4797321334883747E-3</v>
      </c>
      <c r="O305" s="1">
        <v>4.3044106037210916E-5</v>
      </c>
      <c r="P305">
        <v>0</v>
      </c>
      <c r="Q305">
        <v>2.9110178861264844</v>
      </c>
      <c r="R305">
        <v>5.8074106673235102</v>
      </c>
      <c r="S305">
        <v>-1.8360606545647895</v>
      </c>
      <c r="T305">
        <v>41.248733144769439</v>
      </c>
      <c r="U305" s="2">
        <f t="shared" si="14"/>
        <v>2.9125406623660099</v>
      </c>
      <c r="W305">
        <v>42.907463033687364</v>
      </c>
      <c r="X305">
        <v>42.916544886510643</v>
      </c>
    </row>
    <row r="306" spans="1:24" x14ac:dyDescent="0.25">
      <c r="A306" s="3">
        <f>VLOOKUP(D306,WYT!$A$1:$B$84,2,FALSE)</f>
        <v>2</v>
      </c>
      <c r="B306">
        <v>4</v>
      </c>
      <c r="C306" s="2">
        <f t="shared" si="12"/>
        <v>1980</v>
      </c>
      <c r="D306">
        <v>1980</v>
      </c>
      <c r="E306">
        <v>2.088529E-3</v>
      </c>
      <c r="F306">
        <v>5.3454299999999995E-4</v>
      </c>
      <c r="G306">
        <v>0</v>
      </c>
      <c r="H306">
        <v>2.993623291</v>
      </c>
      <c r="I306">
        <v>5.1673682620000001</v>
      </c>
      <c r="J306">
        <v>-1.8652501530000001</v>
      </c>
      <c r="K306">
        <v>41.584226510000001</v>
      </c>
      <c r="L306" s="2">
        <f t="shared" si="13"/>
        <v>2.996246363</v>
      </c>
      <c r="N306">
        <v>3.6047041938566313E-4</v>
      </c>
      <c r="O306" s="1">
        <v>9.4473395822426676E-5</v>
      </c>
      <c r="P306">
        <v>0</v>
      </c>
      <c r="Q306">
        <v>2.9935168367647464</v>
      </c>
      <c r="R306">
        <v>5.2115176518766093</v>
      </c>
      <c r="S306">
        <v>-1.866953890364736</v>
      </c>
      <c r="T306">
        <v>41.552981996587668</v>
      </c>
      <c r="U306" s="2">
        <f t="shared" si="14"/>
        <v>2.9939717805799546</v>
      </c>
      <c r="W306">
        <v>42.637933183097424</v>
      </c>
      <c r="X306">
        <v>42.649861529899518</v>
      </c>
    </row>
    <row r="307" spans="1:24" x14ac:dyDescent="0.25">
      <c r="A307" s="3">
        <f>VLOOKUP(D307,WYT!$A$1:$B$84,2,FALSE)</f>
        <v>4</v>
      </c>
      <c r="B307">
        <v>4</v>
      </c>
      <c r="C307" s="2">
        <f t="shared" si="12"/>
        <v>1981</v>
      </c>
      <c r="D307">
        <v>1981</v>
      </c>
      <c r="E307">
        <v>4.0366842999999999E-2</v>
      </c>
      <c r="F307">
        <v>4.2252959999999999E-3</v>
      </c>
      <c r="G307">
        <v>0</v>
      </c>
      <c r="H307">
        <v>2.889331077</v>
      </c>
      <c r="I307">
        <v>11.385920520000001</v>
      </c>
      <c r="J307">
        <v>-1.137549572</v>
      </c>
      <c r="K307">
        <v>35.330980510000003</v>
      </c>
      <c r="L307" s="2">
        <f t="shared" si="13"/>
        <v>2.9339232160000002</v>
      </c>
      <c r="N307">
        <v>0.23728969268241831</v>
      </c>
      <c r="O307">
        <v>8.2659472640103537E-2</v>
      </c>
      <c r="P307">
        <v>0</v>
      </c>
      <c r="Q307">
        <v>2.8931505235937203</v>
      </c>
      <c r="R307">
        <v>10.373362007303035</v>
      </c>
      <c r="S307">
        <v>-0.98443810861541881</v>
      </c>
      <c r="T307">
        <v>36.040565228069958</v>
      </c>
      <c r="U307" s="2">
        <f t="shared" si="14"/>
        <v>3.213099688916242</v>
      </c>
      <c r="W307">
        <v>39.99053824043186</v>
      </c>
      <c r="X307">
        <v>40.435964819959388</v>
      </c>
    </row>
    <row r="308" spans="1:24" x14ac:dyDescent="0.25">
      <c r="A308" s="3">
        <f>VLOOKUP(D308,WYT!$A$1:$B$84,2,FALSE)</f>
        <v>1</v>
      </c>
      <c r="B308">
        <v>4</v>
      </c>
      <c r="C308" s="2">
        <f t="shared" si="12"/>
        <v>1982</v>
      </c>
      <c r="D308">
        <v>1982</v>
      </c>
      <c r="E308">
        <v>6.7297770000000002E-3</v>
      </c>
      <c r="F308">
        <v>9.9626100000000002E-4</v>
      </c>
      <c r="G308">
        <v>0</v>
      </c>
      <c r="H308">
        <v>2.8949685079999998</v>
      </c>
      <c r="I308">
        <v>3.1629791100000002</v>
      </c>
      <c r="J308">
        <v>-1.881912456</v>
      </c>
      <c r="K308">
        <v>44.3749897</v>
      </c>
      <c r="L308" s="2">
        <f t="shared" si="13"/>
        <v>2.9026945459999998</v>
      </c>
      <c r="N308">
        <v>1.6153126938461444E-3</v>
      </c>
      <c r="O308">
        <v>0</v>
      </c>
      <c r="P308">
        <v>0</v>
      </c>
      <c r="Q308">
        <v>2.8949685119136959</v>
      </c>
      <c r="R308">
        <v>3.1674146861910906</v>
      </c>
      <c r="S308">
        <v>-1.8909340958832477</v>
      </c>
      <c r="T308">
        <v>44.395772985720917</v>
      </c>
      <c r="U308" s="2">
        <f t="shared" si="14"/>
        <v>2.8965838246075419</v>
      </c>
      <c r="W308">
        <v>43.942308854608584</v>
      </c>
      <c r="X308">
        <v>43.960159706650522</v>
      </c>
    </row>
    <row r="309" spans="1:24" x14ac:dyDescent="0.25">
      <c r="A309" s="3">
        <f>VLOOKUP(D309,WYT!$A$1:$B$84,2,FALSE)</f>
        <v>1</v>
      </c>
      <c r="B309">
        <v>4</v>
      </c>
      <c r="C309" s="2">
        <f t="shared" si="12"/>
        <v>1983</v>
      </c>
      <c r="D309">
        <v>1983</v>
      </c>
      <c r="E309">
        <v>5.4331699999999998E-4</v>
      </c>
      <c r="F309">
        <v>1.5630900000000001E-4</v>
      </c>
      <c r="G309">
        <v>0</v>
      </c>
      <c r="H309">
        <v>2.8781535919999999</v>
      </c>
      <c r="I309">
        <v>3.5059119619999999</v>
      </c>
      <c r="J309">
        <v>-1.8921904270000001</v>
      </c>
      <c r="K309">
        <v>44.095586359999999</v>
      </c>
      <c r="L309" s="2">
        <f t="shared" si="13"/>
        <v>2.8788532179999997</v>
      </c>
      <c r="N309">
        <v>0</v>
      </c>
      <c r="O309">
        <v>0</v>
      </c>
      <c r="P309">
        <v>0</v>
      </c>
      <c r="Q309">
        <v>2.8879622947261412</v>
      </c>
      <c r="R309">
        <v>3.4969065436519</v>
      </c>
      <c r="S309">
        <v>-1.8929567521450104</v>
      </c>
      <c r="T309">
        <v>44.087838527189213</v>
      </c>
      <c r="U309" s="2">
        <f t="shared" si="14"/>
        <v>2.8879622947261412</v>
      </c>
      <c r="W309">
        <v>43.552235779484604</v>
      </c>
      <c r="X309">
        <v>43.518514218568441</v>
      </c>
    </row>
    <row r="310" spans="1:24" x14ac:dyDescent="0.25">
      <c r="A310" s="3">
        <f>VLOOKUP(D310,WYT!$A$1:$B$84,2,FALSE)</f>
        <v>1</v>
      </c>
      <c r="B310">
        <v>4</v>
      </c>
      <c r="C310" s="2">
        <f t="shared" si="12"/>
        <v>1984</v>
      </c>
      <c r="D310">
        <v>1984</v>
      </c>
      <c r="E310">
        <v>2.9540289999999999E-3</v>
      </c>
      <c r="F310">
        <v>1.4427979999999999E-3</v>
      </c>
      <c r="G310">
        <v>0</v>
      </c>
      <c r="H310">
        <v>2.9659827139999999</v>
      </c>
      <c r="I310">
        <v>6.0896364409999997</v>
      </c>
      <c r="J310">
        <v>-1.7950232559999999</v>
      </c>
      <c r="K310">
        <v>40.552808759999998</v>
      </c>
      <c r="L310" s="2">
        <f t="shared" si="13"/>
        <v>2.9703795409999998</v>
      </c>
      <c r="N310">
        <v>4.8063082321571759E-3</v>
      </c>
      <c r="O310">
        <v>1.2244616569725244E-3</v>
      </c>
      <c r="P310">
        <v>0</v>
      </c>
      <c r="Q310">
        <v>2.9866140537214854</v>
      </c>
      <c r="R310">
        <v>5.968411444861208</v>
      </c>
      <c r="S310">
        <v>-1.7764325825390463</v>
      </c>
      <c r="T310">
        <v>40.585924517397302</v>
      </c>
      <c r="U310" s="2">
        <f t="shared" si="14"/>
        <v>2.9926448236106151</v>
      </c>
      <c r="W310">
        <v>42.394697998302462</v>
      </c>
      <c r="X310">
        <v>42.340053666707156</v>
      </c>
    </row>
    <row r="311" spans="1:24" x14ac:dyDescent="0.25">
      <c r="A311" s="3">
        <f>VLOOKUP(D311,WYT!$A$1:$B$84,2,FALSE)</f>
        <v>3</v>
      </c>
      <c r="B311">
        <v>4</v>
      </c>
      <c r="C311" s="2">
        <f t="shared" si="12"/>
        <v>1985</v>
      </c>
      <c r="D311">
        <v>1985</v>
      </c>
      <c r="E311">
        <v>3.8420919999999997E-2</v>
      </c>
      <c r="F311">
        <v>3.1516220000000002E-3</v>
      </c>
      <c r="G311">
        <v>0</v>
      </c>
      <c r="H311">
        <v>3.0252252589999999</v>
      </c>
      <c r="I311">
        <v>9.1476461770000004</v>
      </c>
      <c r="J311">
        <v>-1.2513509949999999</v>
      </c>
      <c r="K311">
        <v>37.437896729999999</v>
      </c>
      <c r="L311" s="2">
        <f t="shared" si="13"/>
        <v>3.0667978009999999</v>
      </c>
      <c r="N311">
        <v>0.36358714486810711</v>
      </c>
      <c r="O311">
        <v>0.12343580832456116</v>
      </c>
      <c r="P311">
        <v>0</v>
      </c>
      <c r="Q311">
        <v>2.932562760867397</v>
      </c>
      <c r="R311">
        <v>9.0666545525608147</v>
      </c>
      <c r="S311">
        <v>-0.79027912323341543</v>
      </c>
      <c r="T311">
        <v>37.170550442137916</v>
      </c>
      <c r="U311" s="2">
        <f t="shared" si="14"/>
        <v>3.4195857140600654</v>
      </c>
      <c r="W311">
        <v>40.604730022583119</v>
      </c>
      <c r="X311">
        <v>40.32406573263723</v>
      </c>
    </row>
    <row r="312" spans="1:24" x14ac:dyDescent="0.25">
      <c r="A312" s="3">
        <f>VLOOKUP(D312,WYT!$A$1:$B$84,2,FALSE)</f>
        <v>1</v>
      </c>
      <c r="B312">
        <v>4</v>
      </c>
      <c r="C312" s="2">
        <f t="shared" si="12"/>
        <v>1986</v>
      </c>
      <c r="D312">
        <v>1986</v>
      </c>
      <c r="E312">
        <v>7.7549200000000002E-4</v>
      </c>
      <c r="F312">
        <v>1.8241700000000001E-4</v>
      </c>
      <c r="G312">
        <v>0</v>
      </c>
      <c r="H312">
        <v>2.9469209630000002</v>
      </c>
      <c r="I312">
        <v>4.2152530620000004</v>
      </c>
      <c r="J312">
        <v>-1.8823463010000001</v>
      </c>
      <c r="K312">
        <v>42.839123000000001</v>
      </c>
      <c r="L312" s="2">
        <f t="shared" si="13"/>
        <v>2.947878872</v>
      </c>
      <c r="N312">
        <v>1.8019803288686444E-4</v>
      </c>
      <c r="O312" s="1">
        <v>5.6623725715255783E-5</v>
      </c>
      <c r="P312">
        <v>0</v>
      </c>
      <c r="Q312">
        <v>2.9509148094239053</v>
      </c>
      <c r="R312">
        <v>4.2331246302078283</v>
      </c>
      <c r="S312">
        <v>-1.8868668321236657</v>
      </c>
      <c r="T312">
        <v>42.827446213439096</v>
      </c>
      <c r="U312" s="2">
        <f t="shared" si="14"/>
        <v>2.9511516311825075</v>
      </c>
      <c r="W312">
        <v>43.002426128378509</v>
      </c>
      <c r="X312">
        <v>43.010304000167167</v>
      </c>
    </row>
    <row r="313" spans="1:24" x14ac:dyDescent="0.25">
      <c r="A313" s="3">
        <f>VLOOKUP(D313,WYT!$A$1:$B$84,2,FALSE)</f>
        <v>4</v>
      </c>
      <c r="B313">
        <v>4</v>
      </c>
      <c r="C313" s="2">
        <f t="shared" si="12"/>
        <v>1987</v>
      </c>
      <c r="D313">
        <v>1987</v>
      </c>
      <c r="E313">
        <v>0.153108997</v>
      </c>
      <c r="F313">
        <v>1.3631915E-2</v>
      </c>
      <c r="G313">
        <v>0</v>
      </c>
      <c r="H313">
        <v>2.8024864570000001</v>
      </c>
      <c r="I313">
        <v>13.3669055</v>
      </c>
      <c r="J313">
        <v>-0.65599234900000003</v>
      </c>
      <c r="K313">
        <v>33.195875350000001</v>
      </c>
      <c r="L313" s="2">
        <f t="shared" si="13"/>
        <v>2.9692273689999999</v>
      </c>
      <c r="N313">
        <v>0.53956312353781255</v>
      </c>
      <c r="O313">
        <v>0.64085051094551315</v>
      </c>
      <c r="P313">
        <v>0</v>
      </c>
      <c r="Q313">
        <v>2.8024864574401871</v>
      </c>
      <c r="R313">
        <v>14.033323216028114</v>
      </c>
      <c r="S313">
        <v>0.79026421091201482</v>
      </c>
      <c r="T313">
        <v>31.424459221639694</v>
      </c>
      <c r="U313" s="2">
        <f t="shared" si="14"/>
        <v>3.9829000919235127</v>
      </c>
      <c r="W313">
        <v>38.547125718082427</v>
      </c>
      <c r="X313">
        <v>36.961329158037181</v>
      </c>
    </row>
    <row r="314" spans="1:24" x14ac:dyDescent="0.25">
      <c r="A314" s="3">
        <f>VLOOKUP(D314,WYT!$A$1:$B$84,2,FALSE)</f>
        <v>5</v>
      </c>
      <c r="B314">
        <v>4</v>
      </c>
      <c r="C314" s="2">
        <f t="shared" si="12"/>
        <v>1988</v>
      </c>
      <c r="D314">
        <v>1988</v>
      </c>
      <c r="E314">
        <v>0.38754897999999999</v>
      </c>
      <c r="F314">
        <v>6.6538492000000005E-2</v>
      </c>
      <c r="G314">
        <v>0</v>
      </c>
      <c r="H314">
        <v>2.894519308</v>
      </c>
      <c r="I314">
        <v>13.7696679</v>
      </c>
      <c r="J314">
        <v>0.29655137100000001</v>
      </c>
      <c r="K314">
        <v>32.269317030000003</v>
      </c>
      <c r="L314" s="2">
        <f t="shared" si="13"/>
        <v>3.3486067799999999</v>
      </c>
      <c r="N314">
        <v>0.29615914326859244</v>
      </c>
      <c r="O314">
        <v>0.25917362335137278</v>
      </c>
      <c r="P314">
        <v>0</v>
      </c>
      <c r="Q314">
        <v>2.8738139707194783</v>
      </c>
      <c r="R314">
        <v>13.482169471647419</v>
      </c>
      <c r="S314">
        <v>0.20764602196302079</v>
      </c>
      <c r="T314">
        <v>32.469756512330335</v>
      </c>
      <c r="U314" s="2">
        <f t="shared" si="14"/>
        <v>3.4291467373394435</v>
      </c>
      <c r="W314">
        <v>37.09255436194902</v>
      </c>
      <c r="X314">
        <v>37.321151322784083</v>
      </c>
    </row>
    <row r="315" spans="1:24" x14ac:dyDescent="0.25">
      <c r="A315" s="3">
        <f>VLOOKUP(D315,WYT!$A$1:$B$84,2,FALSE)</f>
        <v>4</v>
      </c>
      <c r="B315">
        <v>4</v>
      </c>
      <c r="C315" s="2">
        <f t="shared" si="12"/>
        <v>1989</v>
      </c>
      <c r="D315">
        <v>1989</v>
      </c>
      <c r="E315">
        <v>0.30726430700000001</v>
      </c>
      <c r="F315">
        <v>6.8584423000000005E-2</v>
      </c>
      <c r="G315">
        <v>0</v>
      </c>
      <c r="H315">
        <v>2.8628108870000002</v>
      </c>
      <c r="I315">
        <v>7.1683372690000002</v>
      </c>
      <c r="J315">
        <v>-0.67850933300000005</v>
      </c>
      <c r="K315">
        <v>39.216737250000001</v>
      </c>
      <c r="L315" s="2">
        <f t="shared" si="13"/>
        <v>3.2386596170000002</v>
      </c>
      <c r="N315">
        <v>0.37035178485559705</v>
      </c>
      <c r="O315">
        <v>0.24477497137595705</v>
      </c>
      <c r="P315">
        <v>0</v>
      </c>
      <c r="Q315">
        <v>2.8843557578343479</v>
      </c>
      <c r="R315">
        <v>6.9648142399502451</v>
      </c>
      <c r="S315">
        <v>-0.49842662381230618</v>
      </c>
      <c r="T315">
        <v>39.153343447252134</v>
      </c>
      <c r="U315" s="2">
        <f t="shared" si="14"/>
        <v>3.4994825140659023</v>
      </c>
      <c r="W315">
        <v>40.805692397105929</v>
      </c>
      <c r="X315">
        <v>40.754042141154585</v>
      </c>
    </row>
    <row r="316" spans="1:24" x14ac:dyDescent="0.25">
      <c r="A316" s="3">
        <f>VLOOKUP(D316,WYT!$A$1:$B$84,2,FALSE)</f>
        <v>5</v>
      </c>
      <c r="B316">
        <v>4</v>
      </c>
      <c r="C316" s="2">
        <f t="shared" si="12"/>
        <v>1990</v>
      </c>
      <c r="D316">
        <v>1990</v>
      </c>
      <c r="E316">
        <v>0.18997018299999999</v>
      </c>
      <c r="F316">
        <v>5.0029374000000001E-2</v>
      </c>
      <c r="G316">
        <v>0</v>
      </c>
      <c r="H316">
        <v>2.8120852759999999</v>
      </c>
      <c r="I316">
        <v>15.96256891</v>
      </c>
      <c r="J316">
        <v>0.288047418</v>
      </c>
      <c r="K316">
        <v>30.399852859999999</v>
      </c>
      <c r="L316" s="2">
        <f t="shared" si="13"/>
        <v>3.0520848329999999</v>
      </c>
      <c r="N316">
        <v>0.32948864412438811</v>
      </c>
      <c r="O316">
        <v>0.18726353020717565</v>
      </c>
      <c r="P316">
        <v>0</v>
      </c>
      <c r="Q316">
        <v>2.8132766355573935</v>
      </c>
      <c r="R316">
        <v>15.825676352432014</v>
      </c>
      <c r="S316">
        <v>0.55249098795686946</v>
      </c>
      <c r="T316">
        <v>30.273749072708853</v>
      </c>
      <c r="U316" s="2">
        <f t="shared" si="14"/>
        <v>3.3300288098889572</v>
      </c>
      <c r="W316">
        <v>34.889836199023883</v>
      </c>
      <c r="X316">
        <v>34.866695221080967</v>
      </c>
    </row>
    <row r="317" spans="1:24" x14ac:dyDescent="0.25">
      <c r="A317" s="3">
        <f>VLOOKUP(D317,WYT!$A$1:$B$84,2,FALSE)</f>
        <v>5</v>
      </c>
      <c r="B317">
        <v>4</v>
      </c>
      <c r="C317" s="2">
        <f t="shared" si="12"/>
        <v>1991</v>
      </c>
      <c r="D317">
        <v>1991</v>
      </c>
      <c r="E317">
        <v>0.221716464</v>
      </c>
      <c r="F317">
        <v>5.7583318000000001E-2</v>
      </c>
      <c r="G317">
        <v>0</v>
      </c>
      <c r="H317">
        <v>2.8936412640000002</v>
      </c>
      <c r="I317">
        <v>11.512941469999999</v>
      </c>
      <c r="J317">
        <v>-0.58067711799999999</v>
      </c>
      <c r="K317">
        <v>35.136595399999997</v>
      </c>
      <c r="L317" s="2">
        <f t="shared" si="13"/>
        <v>3.172941046</v>
      </c>
      <c r="N317">
        <v>0.25891763988539684</v>
      </c>
      <c r="O317">
        <v>0.16451585345488634</v>
      </c>
      <c r="P317">
        <v>0</v>
      </c>
      <c r="Q317">
        <v>2.903343509430715</v>
      </c>
      <c r="R317">
        <v>11.359549797298115</v>
      </c>
      <c r="S317">
        <v>-0.51380561416337578</v>
      </c>
      <c r="T317">
        <v>35.14403435492698</v>
      </c>
      <c r="U317" s="2">
        <f t="shared" si="14"/>
        <v>3.326777002770998</v>
      </c>
      <c r="W317">
        <v>38.613472921441996</v>
      </c>
      <c r="X317">
        <v>38.701842539795791</v>
      </c>
    </row>
    <row r="318" spans="1:24" x14ac:dyDescent="0.25">
      <c r="A318" s="3">
        <f>VLOOKUP(D318,WYT!$A$1:$B$84,2,FALSE)</f>
        <v>5</v>
      </c>
      <c r="B318">
        <v>4</v>
      </c>
      <c r="C318" s="2">
        <f t="shared" si="12"/>
        <v>1992</v>
      </c>
      <c r="D318">
        <v>1992</v>
      </c>
      <c r="E318">
        <v>0.20550390299999999</v>
      </c>
      <c r="F318">
        <v>0.121691274</v>
      </c>
      <c r="G318">
        <v>0</v>
      </c>
      <c r="H318">
        <v>2.8673309539999998</v>
      </c>
      <c r="I318">
        <v>15.60062387</v>
      </c>
      <c r="J318">
        <v>0.20281323500000001</v>
      </c>
      <c r="K318">
        <v>30.686350579999999</v>
      </c>
      <c r="L318" s="2">
        <f t="shared" si="13"/>
        <v>3.1945261309999999</v>
      </c>
      <c r="N318">
        <v>0.1874433181406592</v>
      </c>
      <c r="O318">
        <v>0.21334756446831946</v>
      </c>
      <c r="P318">
        <v>0</v>
      </c>
      <c r="Q318">
        <v>2.867295468688476</v>
      </c>
      <c r="R318">
        <v>15.474340900111541</v>
      </c>
      <c r="S318">
        <v>0.16795411305325134</v>
      </c>
      <c r="T318">
        <v>30.738591985307309</v>
      </c>
      <c r="U318" s="2">
        <f t="shared" si="14"/>
        <v>3.2680863512974545</v>
      </c>
      <c r="W318">
        <v>36.077103202671459</v>
      </c>
      <c r="X318">
        <v>36.366172962100507</v>
      </c>
    </row>
    <row r="319" spans="1:24" x14ac:dyDescent="0.25">
      <c r="A319" s="3">
        <f>VLOOKUP(D319,WYT!$A$1:$B$84,2,FALSE)</f>
        <v>2</v>
      </c>
      <c r="B319">
        <v>4</v>
      </c>
      <c r="C319" s="2">
        <f t="shared" si="12"/>
        <v>1993</v>
      </c>
      <c r="D319">
        <v>1993</v>
      </c>
      <c r="E319">
        <v>5.214163E-3</v>
      </c>
      <c r="F319">
        <v>1.5721450000000001E-3</v>
      </c>
      <c r="G319">
        <v>0</v>
      </c>
      <c r="H319">
        <v>2.869991502</v>
      </c>
      <c r="I319">
        <v>3.8120466730000002</v>
      </c>
      <c r="J319">
        <v>-1.775971822</v>
      </c>
      <c r="K319">
        <v>43.196241639999997</v>
      </c>
      <c r="L319" s="2">
        <f t="shared" si="13"/>
        <v>2.8767778100000001</v>
      </c>
      <c r="N319">
        <v>0</v>
      </c>
      <c r="O319">
        <v>0</v>
      </c>
      <c r="P319">
        <v>0</v>
      </c>
      <c r="Q319">
        <v>2.911363663655731</v>
      </c>
      <c r="R319">
        <v>3.7370213652323314</v>
      </c>
      <c r="S319">
        <v>-1.8348195319356571</v>
      </c>
      <c r="T319">
        <v>43.227091188133201</v>
      </c>
      <c r="U319" s="2">
        <f t="shared" si="14"/>
        <v>2.911363663655731</v>
      </c>
      <c r="W319">
        <v>43.02372966346195</v>
      </c>
      <c r="X319">
        <v>43.027940964110066</v>
      </c>
    </row>
    <row r="320" spans="1:24" x14ac:dyDescent="0.25">
      <c r="A320" s="3">
        <f>VLOOKUP(D320,WYT!$A$1:$B$84,2,FALSE)</f>
        <v>5</v>
      </c>
      <c r="B320">
        <v>4</v>
      </c>
      <c r="C320" s="2">
        <f t="shared" si="12"/>
        <v>1994</v>
      </c>
      <c r="D320">
        <v>1994</v>
      </c>
      <c r="E320">
        <v>0.29126574599999999</v>
      </c>
      <c r="F320">
        <v>7.7809883999999996E-2</v>
      </c>
      <c r="G320">
        <v>0</v>
      </c>
      <c r="H320">
        <v>2.9495900860000002</v>
      </c>
      <c r="I320">
        <v>14.254992769999999</v>
      </c>
      <c r="J320">
        <v>0.20084427199999999</v>
      </c>
      <c r="K320">
        <v>31.668277759999999</v>
      </c>
      <c r="L320" s="2">
        <f t="shared" si="13"/>
        <v>3.3186657159999999</v>
      </c>
      <c r="N320">
        <v>0.30601390363596626</v>
      </c>
      <c r="O320">
        <v>0.17006654031318866</v>
      </c>
      <c r="P320">
        <v>0</v>
      </c>
      <c r="Q320">
        <v>2.9407363771517128</v>
      </c>
      <c r="R320">
        <v>13.842288325316961</v>
      </c>
      <c r="S320">
        <v>0.13990366929660716</v>
      </c>
      <c r="T320">
        <v>32.015547493730203</v>
      </c>
      <c r="U320" s="2">
        <f t="shared" si="14"/>
        <v>3.4168168211008676</v>
      </c>
      <c r="W320">
        <v>37.076899366136963</v>
      </c>
      <c r="X320">
        <v>37.377241550206939</v>
      </c>
    </row>
    <row r="321" spans="1:24" x14ac:dyDescent="0.25">
      <c r="A321" s="3">
        <f>VLOOKUP(D321,WYT!$A$1:$B$84,2,FALSE)</f>
        <v>1</v>
      </c>
      <c r="B321">
        <v>4</v>
      </c>
      <c r="C321" s="2">
        <f t="shared" si="12"/>
        <v>1995</v>
      </c>
      <c r="D321">
        <v>1995</v>
      </c>
      <c r="E321">
        <v>9.4130099999999996E-4</v>
      </c>
      <c r="F321">
        <v>2.01177E-4</v>
      </c>
      <c r="G321">
        <v>0</v>
      </c>
      <c r="H321">
        <v>2.8795548339999999</v>
      </c>
      <c r="I321">
        <v>3.4488451439999999</v>
      </c>
      <c r="J321">
        <v>-1.8908885989999999</v>
      </c>
      <c r="K321">
        <v>43.63708699</v>
      </c>
      <c r="L321" s="2">
        <f t="shared" si="13"/>
        <v>2.8806973119999997</v>
      </c>
      <c r="N321">
        <v>1.7417947857757094E-4</v>
      </c>
      <c r="O321">
        <v>0</v>
      </c>
      <c r="P321">
        <v>0</v>
      </c>
      <c r="Q321">
        <v>2.8781535925009418</v>
      </c>
      <c r="R321">
        <v>3.4381976316646772</v>
      </c>
      <c r="S321">
        <v>-1.8925518504075909</v>
      </c>
      <c r="T321">
        <v>43.681659589157533</v>
      </c>
      <c r="U321" s="2">
        <f t="shared" si="14"/>
        <v>2.8783277719795195</v>
      </c>
      <c r="W321">
        <v>43.09843261221264</v>
      </c>
      <c r="X321">
        <v>43.15647995404241</v>
      </c>
    </row>
    <row r="322" spans="1:24" x14ac:dyDescent="0.25">
      <c r="A322" s="3">
        <f>VLOOKUP(D322,WYT!$A$1:$B$84,2,FALSE)</f>
        <v>1</v>
      </c>
      <c r="B322">
        <v>4</v>
      </c>
      <c r="C322" s="2">
        <f t="shared" si="12"/>
        <v>1996</v>
      </c>
      <c r="D322">
        <v>1996</v>
      </c>
      <c r="E322">
        <v>3.1443090000000001E-3</v>
      </c>
      <c r="F322">
        <v>1.0628110000000001E-3</v>
      </c>
      <c r="G322">
        <v>0</v>
      </c>
      <c r="H322">
        <v>2.8655424030000001</v>
      </c>
      <c r="I322">
        <v>3.6855328630000002</v>
      </c>
      <c r="J322">
        <v>-1.84894625</v>
      </c>
      <c r="K322">
        <v>43.413100530000001</v>
      </c>
      <c r="L322" s="2">
        <f t="shared" si="13"/>
        <v>2.8697495229999999</v>
      </c>
      <c r="N322">
        <v>0</v>
      </c>
      <c r="O322">
        <v>0</v>
      </c>
      <c r="P322">
        <v>0</v>
      </c>
      <c r="Q322">
        <v>2.8704822370377978</v>
      </c>
      <c r="R322">
        <v>3.6065128953887857</v>
      </c>
      <c r="S322">
        <v>-1.8695596688659366</v>
      </c>
      <c r="T322">
        <v>43.488939911525769</v>
      </c>
      <c r="U322" s="2">
        <f t="shared" si="14"/>
        <v>2.8704822370377978</v>
      </c>
      <c r="W322">
        <v>43.134185230133383</v>
      </c>
      <c r="X322">
        <v>43.155265031521793</v>
      </c>
    </row>
    <row r="323" spans="1:24" x14ac:dyDescent="0.25">
      <c r="A323" s="3">
        <f>VLOOKUP(D323,WYT!$A$1:$B$84,2,FALSE)</f>
        <v>1</v>
      </c>
      <c r="B323">
        <v>4</v>
      </c>
      <c r="C323" s="2">
        <f t="shared" ref="C323:C329" si="15">IF(B323=1,D323-1,D323)</f>
        <v>1997</v>
      </c>
      <c r="D323">
        <v>1997</v>
      </c>
      <c r="E323">
        <v>5.3361459999999999E-3</v>
      </c>
      <c r="F323">
        <v>1.715554E-3</v>
      </c>
      <c r="G323">
        <v>0</v>
      </c>
      <c r="H323">
        <v>2.9957576239999999</v>
      </c>
      <c r="I323">
        <v>6.9521878140000002</v>
      </c>
      <c r="J323">
        <v>-1.6299716930000001</v>
      </c>
      <c r="K323">
        <v>39.47787932</v>
      </c>
      <c r="L323" s="2">
        <f t="shared" ref="L323:L329" si="16">SUM(E323:H323)</f>
        <v>3.0028093239999998</v>
      </c>
      <c r="N323">
        <v>4.429359390236675E-2</v>
      </c>
      <c r="O323">
        <v>3.9275800699750474E-3</v>
      </c>
      <c r="P323">
        <v>0</v>
      </c>
      <c r="Q323">
        <v>2.9904689856585684</v>
      </c>
      <c r="R323">
        <v>6.6422665146674813</v>
      </c>
      <c r="S323">
        <v>-1.530181898625639</v>
      </c>
      <c r="T323">
        <v>39.72982480003477</v>
      </c>
      <c r="U323" s="2">
        <f t="shared" ref="U323:U329" si="17">SUM(N323:Q323)</f>
        <v>3.0386901596309102</v>
      </c>
      <c r="W323">
        <v>41.604853206151219</v>
      </c>
      <c r="X323">
        <v>41.681921600058388</v>
      </c>
    </row>
    <row r="324" spans="1:24" x14ac:dyDescent="0.25">
      <c r="A324" s="3">
        <f>VLOOKUP(D324,WYT!$A$1:$B$84,2,FALSE)</f>
        <v>1</v>
      </c>
      <c r="B324">
        <v>4</v>
      </c>
      <c r="C324" s="2">
        <f t="shared" si="15"/>
        <v>1998</v>
      </c>
      <c r="D324">
        <v>1998</v>
      </c>
      <c r="E324">
        <v>2.153575E-3</v>
      </c>
      <c r="F324">
        <v>5.5864700000000001E-4</v>
      </c>
      <c r="G324">
        <v>0</v>
      </c>
      <c r="H324">
        <v>2.8767523490000002</v>
      </c>
      <c r="I324">
        <v>3.3618389959999999</v>
      </c>
      <c r="J324">
        <v>-1.8895923569999999</v>
      </c>
      <c r="K324">
        <v>43.885866040000003</v>
      </c>
      <c r="L324" s="2">
        <f t="shared" si="16"/>
        <v>2.8794645710000002</v>
      </c>
      <c r="N324">
        <v>6.1810337998633239E-4</v>
      </c>
      <c r="O324">
        <v>0</v>
      </c>
      <c r="P324">
        <v>0</v>
      </c>
      <c r="Q324">
        <v>2.8678896357401618</v>
      </c>
      <c r="R324">
        <v>3.3930651495495256</v>
      </c>
      <c r="S324">
        <v>-1.8918028959124593</v>
      </c>
      <c r="T324">
        <v>43.884830247425469</v>
      </c>
      <c r="U324" s="2">
        <f t="shared" si="17"/>
        <v>2.8685077391201479</v>
      </c>
      <c r="W324">
        <v>43.344445975911405</v>
      </c>
      <c r="X324">
        <v>43.354253165137024</v>
      </c>
    </row>
    <row r="325" spans="1:24" x14ac:dyDescent="0.25">
      <c r="A325" s="3">
        <f>VLOOKUP(D325,WYT!$A$1:$B$84,2,FALSE)</f>
        <v>1</v>
      </c>
      <c r="B325">
        <v>4</v>
      </c>
      <c r="C325" s="2">
        <f t="shared" si="15"/>
        <v>1999</v>
      </c>
      <c r="D325">
        <v>1999</v>
      </c>
      <c r="E325">
        <v>2.733404E-3</v>
      </c>
      <c r="F325">
        <v>1.544503E-3</v>
      </c>
      <c r="G325">
        <v>0</v>
      </c>
      <c r="H325">
        <v>2.8987200139999998</v>
      </c>
      <c r="I325">
        <v>4.2646760480000001</v>
      </c>
      <c r="J325">
        <v>-1.8460866899999999</v>
      </c>
      <c r="K325">
        <v>42.797484560000001</v>
      </c>
      <c r="L325" s="2">
        <f t="shared" si="16"/>
        <v>2.9029979209999999</v>
      </c>
      <c r="N325" s="1">
        <v>6.3213936737006898E-5</v>
      </c>
      <c r="O325" s="1">
        <v>2.7125138781158915E-6</v>
      </c>
      <c r="P325">
        <v>0</v>
      </c>
      <c r="Q325">
        <v>2.9304254097128029</v>
      </c>
      <c r="R325">
        <v>4.2211398981864656</v>
      </c>
      <c r="S325">
        <v>-1.8597783677742192</v>
      </c>
      <c r="T325">
        <v>42.768074807894067</v>
      </c>
      <c r="U325" s="2">
        <f t="shared" si="17"/>
        <v>2.9304913361634179</v>
      </c>
      <c r="W325">
        <v>43.090804963452051</v>
      </c>
      <c r="X325">
        <v>43.00706712004385</v>
      </c>
    </row>
    <row r="326" spans="1:24" x14ac:dyDescent="0.25">
      <c r="A326" s="3">
        <f>VLOOKUP(D326,WYT!$A$1:$B$84,2,FALSE)</f>
        <v>2</v>
      </c>
      <c r="B326">
        <v>4</v>
      </c>
      <c r="C326" s="2">
        <f t="shared" si="15"/>
        <v>2000</v>
      </c>
      <c r="D326">
        <v>2000</v>
      </c>
      <c r="E326">
        <v>4.49643E-3</v>
      </c>
      <c r="F326">
        <v>1.4926E-3</v>
      </c>
      <c r="G326">
        <v>0</v>
      </c>
      <c r="H326">
        <v>2.9975106880000002</v>
      </c>
      <c r="I326">
        <v>5.3441383870000001</v>
      </c>
      <c r="J326">
        <v>-1.768752288</v>
      </c>
      <c r="K326">
        <v>41.347517979999999</v>
      </c>
      <c r="L326" s="2">
        <f t="shared" si="16"/>
        <v>3.003499718</v>
      </c>
      <c r="N326">
        <v>1.3226832653667017E-2</v>
      </c>
      <c r="O326">
        <v>3.7236307969154931E-3</v>
      </c>
      <c r="P326">
        <v>0</v>
      </c>
      <c r="Q326">
        <v>2.9795044039033622</v>
      </c>
      <c r="R326">
        <v>5.4020214598381315</v>
      </c>
      <c r="S326">
        <v>-1.6653536596026637</v>
      </c>
      <c r="T326">
        <v>41.197392835531041</v>
      </c>
      <c r="U326" s="2">
        <f t="shared" si="17"/>
        <v>2.9964548673539446</v>
      </c>
      <c r="W326">
        <v>42.568838746002463</v>
      </c>
      <c r="X326">
        <v>42.458982590280627</v>
      </c>
    </row>
    <row r="327" spans="1:24" x14ac:dyDescent="0.25">
      <c r="A327" s="3">
        <f>VLOOKUP(D327,WYT!$A$1:$B$84,2,FALSE)</f>
        <v>4</v>
      </c>
      <c r="B327">
        <v>4</v>
      </c>
      <c r="C327" s="2">
        <f t="shared" si="15"/>
        <v>2001</v>
      </c>
      <c r="D327">
        <v>2001</v>
      </c>
      <c r="E327">
        <v>0.442524378</v>
      </c>
      <c r="F327">
        <v>5.2494873999999997E-2</v>
      </c>
      <c r="G327">
        <v>0</v>
      </c>
      <c r="H327">
        <v>2.912558046</v>
      </c>
      <c r="I327">
        <v>13.79129801</v>
      </c>
      <c r="J327">
        <v>4.2361386000000001E-2</v>
      </c>
      <c r="K327">
        <v>32.271772990000002</v>
      </c>
      <c r="L327" s="2">
        <f t="shared" si="16"/>
        <v>3.4075772980000001</v>
      </c>
      <c r="N327">
        <v>0.51501293398139503</v>
      </c>
      <c r="O327">
        <v>0.34611276702293697</v>
      </c>
      <c r="P327">
        <v>0</v>
      </c>
      <c r="Q327">
        <v>2.9022940897537954</v>
      </c>
      <c r="R327">
        <v>12.950522197987919</v>
      </c>
      <c r="S327">
        <v>0.20499000470220008</v>
      </c>
      <c r="T327">
        <v>32.865986462112303</v>
      </c>
      <c r="U327" s="2">
        <f t="shared" si="17"/>
        <v>3.7634197907581273</v>
      </c>
      <c r="W327">
        <v>36.819912651514727</v>
      </c>
      <c r="X327">
        <v>37.165169302746371</v>
      </c>
    </row>
    <row r="328" spans="1:24" x14ac:dyDescent="0.25">
      <c r="A328" s="3">
        <f>VLOOKUP(D328,WYT!$A$1:$B$84,2,FALSE)</f>
        <v>4</v>
      </c>
      <c r="B328">
        <v>4</v>
      </c>
      <c r="C328" s="2">
        <f t="shared" si="15"/>
        <v>2002</v>
      </c>
      <c r="D328">
        <v>2002</v>
      </c>
      <c r="E328">
        <v>0.27998364199999998</v>
      </c>
      <c r="F328">
        <v>4.5139871999999998E-2</v>
      </c>
      <c r="G328">
        <v>0</v>
      </c>
      <c r="H328">
        <v>3.0025214889999998</v>
      </c>
      <c r="I328">
        <v>8.5237133249999992</v>
      </c>
      <c r="J328">
        <v>-0.72739746500000002</v>
      </c>
      <c r="K328">
        <v>37.675886460000001</v>
      </c>
      <c r="L328" s="2">
        <f t="shared" si="16"/>
        <v>3.3276450029999998</v>
      </c>
      <c r="N328">
        <v>0.36130019298840627</v>
      </c>
      <c r="O328">
        <v>0.20914577677754476</v>
      </c>
      <c r="P328">
        <v>0</v>
      </c>
      <c r="Q328">
        <v>2.9817482055879965</v>
      </c>
      <c r="R328">
        <v>7.9719894827416198</v>
      </c>
      <c r="S328">
        <v>-0.61225336780543604</v>
      </c>
      <c r="T328">
        <v>38.042993180405766</v>
      </c>
      <c r="U328" s="2">
        <f t="shared" si="17"/>
        <v>3.5521941753539474</v>
      </c>
      <c r="W328">
        <v>40.243231506728897</v>
      </c>
      <c r="X328">
        <v>40.409525955182545</v>
      </c>
    </row>
    <row r="329" spans="1:24" x14ac:dyDescent="0.25">
      <c r="A329" s="3">
        <f>VLOOKUP(D329,WYT!$A$1:$B$84,2,FALSE)</f>
        <v>2</v>
      </c>
      <c r="B329">
        <v>4</v>
      </c>
      <c r="C329" s="2">
        <f t="shared" si="15"/>
        <v>2003</v>
      </c>
      <c r="D329">
        <v>2003</v>
      </c>
      <c r="E329">
        <v>1.3759304999999999E-2</v>
      </c>
      <c r="F329">
        <v>2.5366569999999999E-3</v>
      </c>
      <c r="G329">
        <v>0</v>
      </c>
      <c r="H329">
        <v>2.9011027330000001</v>
      </c>
      <c r="I329">
        <v>3.8054188799999999</v>
      </c>
      <c r="J329">
        <v>-1.6594360960000001</v>
      </c>
      <c r="K329">
        <v>43.822576179999999</v>
      </c>
      <c r="L329" s="2">
        <f t="shared" si="16"/>
        <v>2.9173986950000002</v>
      </c>
      <c r="N329">
        <v>0</v>
      </c>
      <c r="O329">
        <v>0</v>
      </c>
      <c r="P329">
        <v>0</v>
      </c>
      <c r="Q329">
        <v>2.9637034253309751</v>
      </c>
      <c r="R329">
        <v>3.7208645703766789</v>
      </c>
      <c r="S329">
        <v>-1.8135594819503948</v>
      </c>
      <c r="T329">
        <v>43.978094797116192</v>
      </c>
      <c r="U329" s="2">
        <f t="shared" si="17"/>
        <v>2.9637034253309751</v>
      </c>
      <c r="W329">
        <v>43.577972213804387</v>
      </c>
      <c r="X329">
        <v>43.720259750173099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H12" sqref="H12"/>
    </sheetView>
  </sheetViews>
  <sheetFormatPr defaultRowHeight="15" x14ac:dyDescent="0.25"/>
  <sheetData>
    <row r="1" spans="1:8" x14ac:dyDescent="0.25">
      <c r="A1" s="4" t="s">
        <v>2</v>
      </c>
      <c r="B1" s="4" t="s">
        <v>3</v>
      </c>
      <c r="C1" s="3" t="s">
        <v>4</v>
      </c>
      <c r="D1" s="3"/>
      <c r="E1" s="3" t="s">
        <v>3</v>
      </c>
      <c r="F1" s="3" t="s">
        <v>4</v>
      </c>
      <c r="G1" s="3"/>
      <c r="H1" s="3" t="s">
        <v>5</v>
      </c>
    </row>
    <row r="2" spans="1:8" x14ac:dyDescent="0.25">
      <c r="A2" s="3">
        <v>1921</v>
      </c>
      <c r="B2" s="3">
        <v>2</v>
      </c>
      <c r="C2" s="3" t="s">
        <v>8</v>
      </c>
      <c r="D2" s="3"/>
      <c r="E2" s="3">
        <v>1</v>
      </c>
      <c r="F2" s="3" t="s">
        <v>6</v>
      </c>
      <c r="G2" s="3"/>
      <c r="H2" s="3"/>
    </row>
    <row r="3" spans="1:8" x14ac:dyDescent="0.25">
      <c r="A3" s="5">
        <v>1922</v>
      </c>
      <c r="B3" s="6">
        <v>1</v>
      </c>
      <c r="C3" s="3" t="s">
        <v>6</v>
      </c>
      <c r="D3" s="3"/>
      <c r="E3" s="3">
        <v>2</v>
      </c>
      <c r="F3" s="3" t="s">
        <v>8</v>
      </c>
      <c r="G3" s="3"/>
      <c r="H3" s="3"/>
    </row>
    <row r="4" spans="1:8" x14ac:dyDescent="0.25">
      <c r="A4" s="5">
        <v>1923</v>
      </c>
      <c r="B4" s="6">
        <v>3</v>
      </c>
      <c r="C4" s="3" t="s">
        <v>7</v>
      </c>
      <c r="D4" s="3"/>
      <c r="E4" s="3">
        <v>3</v>
      </c>
      <c r="F4" s="3" t="s">
        <v>7</v>
      </c>
      <c r="G4" s="3"/>
      <c r="H4" s="3" t="s">
        <v>28</v>
      </c>
    </row>
    <row r="5" spans="1:8" x14ac:dyDescent="0.25">
      <c r="A5" s="5">
        <v>1924</v>
      </c>
      <c r="B5" s="6">
        <v>5</v>
      </c>
      <c r="C5" s="3" t="s">
        <v>9</v>
      </c>
      <c r="D5" s="3"/>
      <c r="E5" s="3">
        <v>4</v>
      </c>
      <c r="F5" s="3" t="s">
        <v>10</v>
      </c>
      <c r="G5" s="3"/>
      <c r="H5" s="3"/>
    </row>
    <row r="6" spans="1:8" x14ac:dyDescent="0.25">
      <c r="A6" s="5">
        <v>1925</v>
      </c>
      <c r="B6" s="6">
        <v>4</v>
      </c>
      <c r="C6" s="3" t="s">
        <v>10</v>
      </c>
      <c r="D6" s="3"/>
      <c r="E6" s="3">
        <v>5</v>
      </c>
      <c r="F6" s="3" t="s">
        <v>9</v>
      </c>
      <c r="G6" s="3"/>
      <c r="H6" s="3"/>
    </row>
    <row r="7" spans="1:8" x14ac:dyDescent="0.25">
      <c r="A7" s="5">
        <v>1926</v>
      </c>
      <c r="B7" s="6">
        <v>4</v>
      </c>
      <c r="C7" s="3" t="s">
        <v>10</v>
      </c>
      <c r="D7" s="3"/>
      <c r="E7" s="3"/>
      <c r="F7" s="3"/>
      <c r="G7" s="3"/>
      <c r="H7" s="3"/>
    </row>
    <row r="8" spans="1:8" x14ac:dyDescent="0.25">
      <c r="A8" s="5">
        <v>1927</v>
      </c>
      <c r="B8" s="6">
        <v>2</v>
      </c>
      <c r="C8" s="3" t="s">
        <v>8</v>
      </c>
      <c r="D8" s="3"/>
      <c r="E8" s="3"/>
      <c r="F8" s="3"/>
      <c r="G8" s="3"/>
      <c r="H8" s="3"/>
    </row>
    <row r="9" spans="1:8" x14ac:dyDescent="0.25">
      <c r="A9" s="5">
        <v>1928</v>
      </c>
      <c r="B9" s="6">
        <v>2</v>
      </c>
      <c r="C9" s="3" t="s">
        <v>8</v>
      </c>
      <c r="D9" s="3"/>
      <c r="E9" s="3"/>
      <c r="F9" s="3"/>
      <c r="G9" s="3"/>
      <c r="H9" s="3"/>
    </row>
    <row r="10" spans="1:8" x14ac:dyDescent="0.25">
      <c r="A10" s="5">
        <v>1929</v>
      </c>
      <c r="B10" s="6">
        <v>5</v>
      </c>
      <c r="C10" s="3" t="s">
        <v>9</v>
      </c>
      <c r="D10" s="3"/>
      <c r="E10" s="3"/>
      <c r="F10" s="3"/>
      <c r="G10" s="3"/>
      <c r="H10" s="3"/>
    </row>
    <row r="11" spans="1:8" x14ac:dyDescent="0.25">
      <c r="A11" s="5">
        <v>1930</v>
      </c>
      <c r="B11" s="6">
        <v>4</v>
      </c>
      <c r="C11" s="3" t="s">
        <v>10</v>
      </c>
      <c r="D11" s="3"/>
      <c r="E11" s="3"/>
      <c r="F11" s="3"/>
      <c r="G11" s="3"/>
      <c r="H11" s="3"/>
    </row>
    <row r="12" spans="1:8" x14ac:dyDescent="0.25">
      <c r="A12" s="5">
        <v>1931</v>
      </c>
      <c r="B12" s="6">
        <v>5</v>
      </c>
      <c r="C12" s="3" t="s">
        <v>9</v>
      </c>
      <c r="D12" s="3"/>
      <c r="E12" s="3"/>
      <c r="F12" s="3"/>
      <c r="G12" s="3"/>
      <c r="H12" s="3"/>
    </row>
    <row r="13" spans="1:8" x14ac:dyDescent="0.25">
      <c r="A13" s="5">
        <v>1932</v>
      </c>
      <c r="B13" s="6">
        <v>5</v>
      </c>
      <c r="C13" s="3" t="s">
        <v>9</v>
      </c>
      <c r="D13" s="3"/>
      <c r="E13" s="3"/>
      <c r="F13" s="3"/>
      <c r="G13" s="3"/>
      <c r="H13" s="3"/>
    </row>
    <row r="14" spans="1:8" x14ac:dyDescent="0.25">
      <c r="A14" s="5">
        <v>1933</v>
      </c>
      <c r="B14" s="6">
        <v>5</v>
      </c>
      <c r="C14" s="3" t="s">
        <v>9</v>
      </c>
      <c r="D14" s="3"/>
      <c r="E14" s="3"/>
      <c r="F14" s="3"/>
      <c r="G14" s="3"/>
      <c r="H14" s="3"/>
    </row>
    <row r="15" spans="1:8" x14ac:dyDescent="0.25">
      <c r="A15" s="5">
        <v>1934</v>
      </c>
      <c r="B15" s="6">
        <v>5</v>
      </c>
      <c r="C15" s="3" t="s">
        <v>9</v>
      </c>
      <c r="D15" s="3"/>
      <c r="E15" s="3"/>
      <c r="F15" s="3"/>
      <c r="G15" s="3"/>
      <c r="H15" s="3"/>
    </row>
    <row r="16" spans="1:8" x14ac:dyDescent="0.25">
      <c r="A16" s="5">
        <v>1935</v>
      </c>
      <c r="B16" s="6">
        <v>4</v>
      </c>
      <c r="C16" s="3" t="s">
        <v>10</v>
      </c>
      <c r="D16" s="3"/>
      <c r="E16" s="3"/>
      <c r="F16" s="3"/>
      <c r="G16" s="3"/>
      <c r="H16" s="3"/>
    </row>
    <row r="17" spans="1:3" x14ac:dyDescent="0.25">
      <c r="A17" s="5">
        <v>1936</v>
      </c>
      <c r="B17" s="6">
        <v>3</v>
      </c>
      <c r="C17" s="3" t="s">
        <v>7</v>
      </c>
    </row>
    <row r="18" spans="1:3" x14ac:dyDescent="0.25">
      <c r="A18" s="5">
        <v>1937</v>
      </c>
      <c r="B18" s="6">
        <v>4</v>
      </c>
      <c r="C18" s="3" t="s">
        <v>10</v>
      </c>
    </row>
    <row r="19" spans="1:3" x14ac:dyDescent="0.25">
      <c r="A19" s="5">
        <v>1938</v>
      </c>
      <c r="B19" s="6">
        <v>1</v>
      </c>
      <c r="C19" s="3" t="s">
        <v>6</v>
      </c>
    </row>
    <row r="20" spans="1:3" x14ac:dyDescent="0.25">
      <c r="A20" s="5">
        <v>1939</v>
      </c>
      <c r="B20" s="6">
        <v>3</v>
      </c>
      <c r="C20" s="3" t="s">
        <v>7</v>
      </c>
    </row>
    <row r="21" spans="1:3" x14ac:dyDescent="0.25">
      <c r="A21" s="5">
        <v>1940</v>
      </c>
      <c r="B21" s="6">
        <v>2</v>
      </c>
      <c r="C21" s="3" t="s">
        <v>8</v>
      </c>
    </row>
    <row r="22" spans="1:3" x14ac:dyDescent="0.25">
      <c r="A22" s="5">
        <v>1941</v>
      </c>
      <c r="B22" s="6">
        <v>1</v>
      </c>
      <c r="C22" s="3" t="s">
        <v>6</v>
      </c>
    </row>
    <row r="23" spans="1:3" x14ac:dyDescent="0.25">
      <c r="A23" s="5">
        <v>1942</v>
      </c>
      <c r="B23" s="6">
        <v>1</v>
      </c>
      <c r="C23" s="3" t="s">
        <v>6</v>
      </c>
    </row>
    <row r="24" spans="1:3" x14ac:dyDescent="0.25">
      <c r="A24" s="5">
        <v>1943</v>
      </c>
      <c r="B24" s="6">
        <v>1</v>
      </c>
      <c r="C24" s="3" t="s">
        <v>6</v>
      </c>
    </row>
    <row r="25" spans="1:3" x14ac:dyDescent="0.25">
      <c r="A25" s="5">
        <v>1944</v>
      </c>
      <c r="B25" s="6">
        <v>4</v>
      </c>
      <c r="C25" s="3" t="s">
        <v>10</v>
      </c>
    </row>
    <row r="26" spans="1:3" x14ac:dyDescent="0.25">
      <c r="A26" s="5">
        <v>1945</v>
      </c>
      <c r="B26" s="6">
        <v>3</v>
      </c>
      <c r="C26" s="3" t="s">
        <v>7</v>
      </c>
    </row>
    <row r="27" spans="1:3" x14ac:dyDescent="0.25">
      <c r="A27" s="5">
        <v>1946</v>
      </c>
      <c r="B27" s="6">
        <v>2</v>
      </c>
      <c r="C27" s="3" t="s">
        <v>8</v>
      </c>
    </row>
    <row r="28" spans="1:3" x14ac:dyDescent="0.25">
      <c r="A28" s="5">
        <v>1947</v>
      </c>
      <c r="B28" s="6">
        <v>4</v>
      </c>
      <c r="C28" s="3" t="s">
        <v>10</v>
      </c>
    </row>
    <row r="29" spans="1:3" x14ac:dyDescent="0.25">
      <c r="A29" s="5">
        <v>1948</v>
      </c>
      <c r="B29" s="6">
        <v>3</v>
      </c>
      <c r="C29" s="3" t="s">
        <v>7</v>
      </c>
    </row>
    <row r="30" spans="1:3" x14ac:dyDescent="0.25">
      <c r="A30" s="5">
        <v>1949</v>
      </c>
      <c r="B30" s="6">
        <v>4</v>
      </c>
      <c r="C30" s="3" t="s">
        <v>10</v>
      </c>
    </row>
    <row r="31" spans="1:3" x14ac:dyDescent="0.25">
      <c r="A31" s="5">
        <v>1950</v>
      </c>
      <c r="B31" s="6">
        <v>4</v>
      </c>
      <c r="C31" s="3" t="s">
        <v>10</v>
      </c>
    </row>
    <row r="32" spans="1:3" x14ac:dyDescent="0.25">
      <c r="A32" s="5">
        <v>1951</v>
      </c>
      <c r="B32" s="6">
        <v>2</v>
      </c>
      <c r="C32" s="3" t="s">
        <v>8</v>
      </c>
    </row>
    <row r="33" spans="1:3" x14ac:dyDescent="0.25">
      <c r="A33" s="5">
        <v>1952</v>
      </c>
      <c r="B33" s="6">
        <v>1</v>
      </c>
      <c r="C33" s="3" t="s">
        <v>6</v>
      </c>
    </row>
    <row r="34" spans="1:3" x14ac:dyDescent="0.25">
      <c r="A34" s="5">
        <v>1953</v>
      </c>
      <c r="B34" s="6">
        <v>1</v>
      </c>
      <c r="C34" s="3" t="s">
        <v>6</v>
      </c>
    </row>
    <row r="35" spans="1:3" x14ac:dyDescent="0.25">
      <c r="A35" s="5">
        <v>1954</v>
      </c>
      <c r="B35" s="6">
        <v>2</v>
      </c>
      <c r="C35" s="3" t="s">
        <v>8</v>
      </c>
    </row>
    <row r="36" spans="1:3" x14ac:dyDescent="0.25">
      <c r="A36" s="5">
        <v>1955</v>
      </c>
      <c r="B36" s="6">
        <v>4</v>
      </c>
      <c r="C36" s="3" t="s">
        <v>10</v>
      </c>
    </row>
    <row r="37" spans="1:3" x14ac:dyDescent="0.25">
      <c r="A37" s="5">
        <v>1956</v>
      </c>
      <c r="B37" s="6">
        <v>1</v>
      </c>
      <c r="C37" s="3" t="s">
        <v>6</v>
      </c>
    </row>
    <row r="38" spans="1:3" x14ac:dyDescent="0.25">
      <c r="A38" s="5">
        <v>1957</v>
      </c>
      <c r="B38" s="6">
        <v>2</v>
      </c>
      <c r="C38" s="3" t="s">
        <v>8</v>
      </c>
    </row>
    <row r="39" spans="1:3" x14ac:dyDescent="0.25">
      <c r="A39" s="5">
        <v>1958</v>
      </c>
      <c r="B39" s="6">
        <v>1</v>
      </c>
      <c r="C39" s="3" t="s">
        <v>6</v>
      </c>
    </row>
    <row r="40" spans="1:3" x14ac:dyDescent="0.25">
      <c r="A40" s="5">
        <v>1959</v>
      </c>
      <c r="B40" s="6">
        <v>3</v>
      </c>
      <c r="C40" s="3" t="s">
        <v>7</v>
      </c>
    </row>
    <row r="41" spans="1:3" x14ac:dyDescent="0.25">
      <c r="A41" s="5">
        <v>1960</v>
      </c>
      <c r="B41" s="6">
        <v>4</v>
      </c>
      <c r="C41" s="3" t="s">
        <v>10</v>
      </c>
    </row>
    <row r="42" spans="1:3" x14ac:dyDescent="0.25">
      <c r="A42" s="5">
        <v>1961</v>
      </c>
      <c r="B42" s="6">
        <v>4</v>
      </c>
      <c r="C42" s="3" t="s">
        <v>10</v>
      </c>
    </row>
    <row r="43" spans="1:3" x14ac:dyDescent="0.25">
      <c r="A43" s="5">
        <v>1962</v>
      </c>
      <c r="B43" s="6">
        <v>3</v>
      </c>
      <c r="C43" s="3" t="s">
        <v>7</v>
      </c>
    </row>
    <row r="44" spans="1:3" x14ac:dyDescent="0.25">
      <c r="A44" s="5">
        <v>1963</v>
      </c>
      <c r="B44" s="6">
        <v>1</v>
      </c>
      <c r="C44" s="3" t="s">
        <v>6</v>
      </c>
    </row>
    <row r="45" spans="1:3" x14ac:dyDescent="0.25">
      <c r="A45" s="5">
        <v>1964</v>
      </c>
      <c r="B45" s="6">
        <v>4</v>
      </c>
      <c r="C45" s="3" t="s">
        <v>10</v>
      </c>
    </row>
    <row r="46" spans="1:3" x14ac:dyDescent="0.25">
      <c r="A46" s="5">
        <v>1965</v>
      </c>
      <c r="B46" s="6">
        <v>1</v>
      </c>
      <c r="C46" s="3" t="s">
        <v>6</v>
      </c>
    </row>
    <row r="47" spans="1:3" x14ac:dyDescent="0.25">
      <c r="A47" s="5">
        <v>1966</v>
      </c>
      <c r="B47" s="6">
        <v>3</v>
      </c>
      <c r="C47" s="3" t="s">
        <v>7</v>
      </c>
    </row>
    <row r="48" spans="1:3" x14ac:dyDescent="0.25">
      <c r="A48" s="5">
        <v>1967</v>
      </c>
      <c r="B48" s="6">
        <v>1</v>
      </c>
      <c r="C48" s="3" t="s">
        <v>6</v>
      </c>
    </row>
    <row r="49" spans="1:3" x14ac:dyDescent="0.25">
      <c r="A49" s="5">
        <v>1968</v>
      </c>
      <c r="B49" s="6">
        <v>3</v>
      </c>
      <c r="C49" s="3" t="s">
        <v>7</v>
      </c>
    </row>
    <row r="50" spans="1:3" x14ac:dyDescent="0.25">
      <c r="A50" s="5">
        <v>1969</v>
      </c>
      <c r="B50" s="6">
        <v>1</v>
      </c>
      <c r="C50" s="3" t="s">
        <v>6</v>
      </c>
    </row>
    <row r="51" spans="1:3" x14ac:dyDescent="0.25">
      <c r="A51" s="5">
        <v>1970</v>
      </c>
      <c r="B51" s="6">
        <v>1</v>
      </c>
      <c r="C51" s="3" t="s">
        <v>6</v>
      </c>
    </row>
    <row r="52" spans="1:3" x14ac:dyDescent="0.25">
      <c r="A52" s="5">
        <v>1971</v>
      </c>
      <c r="B52" s="6">
        <v>1</v>
      </c>
      <c r="C52" s="3" t="s">
        <v>6</v>
      </c>
    </row>
    <row r="53" spans="1:3" x14ac:dyDescent="0.25">
      <c r="A53" s="5">
        <v>1972</v>
      </c>
      <c r="B53" s="6">
        <v>3</v>
      </c>
      <c r="C53" s="3" t="s">
        <v>7</v>
      </c>
    </row>
    <row r="54" spans="1:3" x14ac:dyDescent="0.25">
      <c r="A54" s="5">
        <v>1973</v>
      </c>
      <c r="B54" s="6">
        <v>2</v>
      </c>
      <c r="C54" s="3" t="s">
        <v>8</v>
      </c>
    </row>
    <row r="55" spans="1:3" x14ac:dyDescent="0.25">
      <c r="A55" s="5">
        <v>1974</v>
      </c>
      <c r="B55" s="6">
        <v>1</v>
      </c>
      <c r="C55" s="3" t="s">
        <v>6</v>
      </c>
    </row>
    <row r="56" spans="1:3" x14ac:dyDescent="0.25">
      <c r="A56" s="5">
        <v>1975</v>
      </c>
      <c r="B56" s="6">
        <v>1</v>
      </c>
      <c r="C56" s="3" t="s">
        <v>6</v>
      </c>
    </row>
    <row r="57" spans="1:3" x14ac:dyDescent="0.25">
      <c r="A57" s="5">
        <v>1976</v>
      </c>
      <c r="B57" s="6">
        <v>4</v>
      </c>
      <c r="C57" s="3" t="s">
        <v>10</v>
      </c>
    </row>
    <row r="58" spans="1:3" x14ac:dyDescent="0.25">
      <c r="A58" s="5">
        <v>1977</v>
      </c>
      <c r="B58" s="6">
        <v>5</v>
      </c>
      <c r="C58" s="3" t="s">
        <v>9</v>
      </c>
    </row>
    <row r="59" spans="1:3" x14ac:dyDescent="0.25">
      <c r="A59" s="5">
        <v>1978</v>
      </c>
      <c r="B59" s="6">
        <v>2</v>
      </c>
      <c r="C59" s="3" t="s">
        <v>8</v>
      </c>
    </row>
    <row r="60" spans="1:3" x14ac:dyDescent="0.25">
      <c r="A60" s="5">
        <v>1979</v>
      </c>
      <c r="B60" s="6">
        <v>4</v>
      </c>
      <c r="C60" s="3" t="s">
        <v>10</v>
      </c>
    </row>
    <row r="61" spans="1:3" x14ac:dyDescent="0.25">
      <c r="A61" s="5">
        <v>1980</v>
      </c>
      <c r="B61" s="6">
        <v>2</v>
      </c>
      <c r="C61" s="3" t="s">
        <v>8</v>
      </c>
    </row>
    <row r="62" spans="1:3" x14ac:dyDescent="0.25">
      <c r="A62" s="5">
        <v>1981</v>
      </c>
      <c r="B62" s="6">
        <v>4</v>
      </c>
      <c r="C62" s="3" t="s">
        <v>10</v>
      </c>
    </row>
    <row r="63" spans="1:3" x14ac:dyDescent="0.25">
      <c r="A63" s="5">
        <v>1982</v>
      </c>
      <c r="B63" s="6">
        <v>1</v>
      </c>
      <c r="C63" s="3" t="s">
        <v>6</v>
      </c>
    </row>
    <row r="64" spans="1:3" x14ac:dyDescent="0.25">
      <c r="A64" s="5">
        <v>1983</v>
      </c>
      <c r="B64" s="6">
        <v>1</v>
      </c>
      <c r="C64" s="3" t="s">
        <v>6</v>
      </c>
    </row>
    <row r="65" spans="1:3" x14ac:dyDescent="0.25">
      <c r="A65" s="5">
        <v>1984</v>
      </c>
      <c r="B65" s="6">
        <v>1</v>
      </c>
      <c r="C65" s="3" t="s">
        <v>6</v>
      </c>
    </row>
    <row r="66" spans="1:3" x14ac:dyDescent="0.25">
      <c r="A66" s="5">
        <v>1985</v>
      </c>
      <c r="B66" s="6">
        <v>3</v>
      </c>
      <c r="C66" s="3" t="s">
        <v>7</v>
      </c>
    </row>
    <row r="67" spans="1:3" x14ac:dyDescent="0.25">
      <c r="A67" s="5">
        <v>1986</v>
      </c>
      <c r="B67" s="6">
        <v>1</v>
      </c>
      <c r="C67" s="3" t="s">
        <v>6</v>
      </c>
    </row>
    <row r="68" spans="1:3" x14ac:dyDescent="0.25">
      <c r="A68" s="5">
        <v>1987</v>
      </c>
      <c r="B68" s="6">
        <v>4</v>
      </c>
      <c r="C68" s="3" t="s">
        <v>10</v>
      </c>
    </row>
    <row r="69" spans="1:3" x14ac:dyDescent="0.25">
      <c r="A69" s="5">
        <v>1988</v>
      </c>
      <c r="B69" s="6">
        <v>5</v>
      </c>
      <c r="C69" s="3" t="s">
        <v>9</v>
      </c>
    </row>
    <row r="70" spans="1:3" x14ac:dyDescent="0.25">
      <c r="A70" s="5">
        <v>1989</v>
      </c>
      <c r="B70" s="6">
        <v>4</v>
      </c>
      <c r="C70" s="3" t="s">
        <v>10</v>
      </c>
    </row>
    <row r="71" spans="1:3" x14ac:dyDescent="0.25">
      <c r="A71" s="5">
        <v>1990</v>
      </c>
      <c r="B71" s="6">
        <v>5</v>
      </c>
      <c r="C71" s="3" t="s">
        <v>9</v>
      </c>
    </row>
    <row r="72" spans="1:3" x14ac:dyDescent="0.25">
      <c r="A72" s="5">
        <v>1991</v>
      </c>
      <c r="B72" s="6">
        <v>5</v>
      </c>
      <c r="C72" s="3" t="s">
        <v>9</v>
      </c>
    </row>
    <row r="73" spans="1:3" x14ac:dyDescent="0.25">
      <c r="A73" s="5">
        <v>1992</v>
      </c>
      <c r="B73" s="6">
        <v>5</v>
      </c>
      <c r="C73" s="3" t="s">
        <v>9</v>
      </c>
    </row>
    <row r="74" spans="1:3" x14ac:dyDescent="0.25">
      <c r="A74" s="5">
        <v>1993</v>
      </c>
      <c r="B74" s="6">
        <v>2</v>
      </c>
      <c r="C74" s="3" t="s">
        <v>8</v>
      </c>
    </row>
    <row r="75" spans="1:3" x14ac:dyDescent="0.25">
      <c r="A75" s="5">
        <v>1994</v>
      </c>
      <c r="B75" s="6">
        <v>5</v>
      </c>
      <c r="C75" s="3" t="s">
        <v>9</v>
      </c>
    </row>
    <row r="76" spans="1:3" x14ac:dyDescent="0.25">
      <c r="A76" s="5">
        <v>1995</v>
      </c>
      <c r="B76" s="6">
        <v>1</v>
      </c>
      <c r="C76" s="3" t="s">
        <v>6</v>
      </c>
    </row>
    <row r="77" spans="1:3" x14ac:dyDescent="0.25">
      <c r="A77" s="5">
        <v>1996</v>
      </c>
      <c r="B77" s="6">
        <v>1</v>
      </c>
      <c r="C77" s="3" t="s">
        <v>6</v>
      </c>
    </row>
    <row r="78" spans="1:3" x14ac:dyDescent="0.25">
      <c r="A78" s="5">
        <v>1997</v>
      </c>
      <c r="B78" s="6">
        <v>1</v>
      </c>
      <c r="C78" s="3" t="s">
        <v>6</v>
      </c>
    </row>
    <row r="79" spans="1:3" x14ac:dyDescent="0.25">
      <c r="A79" s="5">
        <v>1998</v>
      </c>
      <c r="B79" s="6">
        <v>1</v>
      </c>
      <c r="C79" s="3" t="s">
        <v>6</v>
      </c>
    </row>
    <row r="80" spans="1:3" x14ac:dyDescent="0.25">
      <c r="A80" s="5">
        <v>1999</v>
      </c>
      <c r="B80" s="6">
        <v>1</v>
      </c>
      <c r="C80" s="3" t="s">
        <v>6</v>
      </c>
    </row>
    <row r="81" spans="1:3" x14ac:dyDescent="0.25">
      <c r="A81" s="5">
        <v>2000</v>
      </c>
      <c r="B81" s="6">
        <v>2</v>
      </c>
      <c r="C81" s="3" t="s">
        <v>8</v>
      </c>
    </row>
    <row r="82" spans="1:3" x14ac:dyDescent="0.25">
      <c r="A82" s="5">
        <v>2001</v>
      </c>
      <c r="B82" s="6">
        <v>4</v>
      </c>
      <c r="C82" s="3" t="s">
        <v>10</v>
      </c>
    </row>
    <row r="83" spans="1:3" x14ac:dyDescent="0.25">
      <c r="A83" s="5">
        <v>2002</v>
      </c>
      <c r="B83" s="6">
        <v>4</v>
      </c>
      <c r="C83" s="3" t="s">
        <v>10</v>
      </c>
    </row>
    <row r="84" spans="1:3" x14ac:dyDescent="0.25">
      <c r="A84" s="5">
        <v>2003</v>
      </c>
      <c r="B84" s="6">
        <v>2</v>
      </c>
      <c r="C84" s="3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2" sqref="A12"/>
    </sheetView>
  </sheetViews>
  <sheetFormatPr defaultRowHeight="15" x14ac:dyDescent="0.25"/>
  <sheetData>
    <row r="1" spans="1:1" x14ac:dyDescent="0.25">
      <c r="A1" t="s">
        <v>47</v>
      </c>
    </row>
    <row r="3" spans="1:1" x14ac:dyDescent="0.25">
      <c r="A3" t="s">
        <v>36</v>
      </c>
    </row>
    <row r="5" spans="1:1" x14ac:dyDescent="0.25">
      <c r="A5" t="s">
        <v>42</v>
      </c>
    </row>
    <row r="6" spans="1:1" x14ac:dyDescent="0.25">
      <c r="A6" t="s">
        <v>45</v>
      </c>
    </row>
    <row r="9" spans="1:1" x14ac:dyDescent="0.25">
      <c r="A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results_table</vt:lpstr>
      <vt:lpstr>data</vt:lpstr>
      <vt:lpstr>WYT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2018-07-09T15:25:07Z</dcterms:modified>
</cp:coreProperties>
</file>