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1580" windowHeight="7515" activeTab="0"/>
  </bookViews>
  <sheets>
    <sheet name="USGSdata Holcomb Cr at Crab Fla" sheetId="1" r:id="rId1"/>
    <sheet name="Beneficial uses" sheetId="2" r:id="rId2"/>
    <sheet name=" Exceedances" sheetId="3" r:id="rId3"/>
    <sheet name="DO" sheetId="4" r:id="rId4"/>
    <sheet name="TDS" sheetId="5" r:id="rId5"/>
    <sheet name="SO4" sheetId="6" r:id="rId6"/>
    <sheet name="F" sheetId="7" r:id="rId7"/>
  </sheets>
  <definedNames/>
  <calcPr fullCalcOnLoad="1"/>
</workbook>
</file>

<file path=xl/comments1.xml><?xml version="1.0" encoding="utf-8"?>
<comments xmlns="http://schemas.openxmlformats.org/spreadsheetml/2006/main">
  <authors>
    <author>Lahontan Region</author>
  </authors>
  <commentList>
    <comment ref="W18" authorId="0">
      <text>
        <r>
          <rPr>
            <b/>
            <sz val="8"/>
            <rFont val="Tahoma"/>
            <family val="0"/>
          </rPr>
          <t>Lahontan Region:</t>
        </r>
        <r>
          <rPr>
            <sz val="8"/>
            <rFont val="Tahoma"/>
            <family val="0"/>
          </rPr>
          <t xml:space="preserve">
PO4 mg/L= PO4 mg/L-P X (95/31)</t>
        </r>
      </text>
    </comment>
    <comment ref="T18" authorId="0">
      <text>
        <r>
          <rPr>
            <b/>
            <sz val="8"/>
            <rFont val="Tahoma"/>
            <family val="0"/>
          </rPr>
          <t>Lahontan Region:</t>
        </r>
        <r>
          <rPr>
            <sz val="8"/>
            <rFont val="Tahoma"/>
            <family val="0"/>
          </rPr>
          <t xml:space="preserve">
TN = TKN + NO3 + NO2</t>
        </r>
      </text>
    </comment>
  </commentList>
</comments>
</file>

<file path=xl/comments3.xml><?xml version="1.0" encoding="utf-8"?>
<comments xmlns="http://schemas.openxmlformats.org/spreadsheetml/2006/main">
  <authors>
    <author>Lahontan Region</author>
  </authors>
  <commentList>
    <comment ref="B62" authorId="0">
      <text>
        <r>
          <rPr>
            <b/>
            <sz val="8"/>
            <rFont val="Tahoma"/>
            <family val="0"/>
          </rPr>
          <t>Dissolved fraction used since total not available.</t>
        </r>
      </text>
    </comment>
  </commentList>
</comments>
</file>

<file path=xl/sharedStrings.xml><?xml version="1.0" encoding="utf-8"?>
<sst xmlns="http://schemas.openxmlformats.org/spreadsheetml/2006/main" count="423" uniqueCount="193">
  <si>
    <t># Description of remark_cd column</t>
  </si>
  <si>
    <t># &lt;  - Actual value is known to be less than the value shown.</t>
  </si>
  <si>
    <t># &gt;  - Actual value is known to be greater than the value shown.</t>
  </si>
  <si>
    <t># A  - Average value</t>
  </si>
  <si>
    <t># E  - Estimated value</t>
  </si>
  <si>
    <t># M  - Presence of material verified but not quantified</t>
  </si>
  <si>
    <t># N  - Presumptive evidence of presence of material</t>
  </si>
  <si>
    <t># S  - Most probable value</t>
  </si>
  <si>
    <t># U  - Material specifically analyzed for but not detected</t>
  </si>
  <si>
    <t># V  - Value affected by contamination</t>
  </si>
  <si>
    <t>agency_cd</t>
  </si>
  <si>
    <t>site_no</t>
  </si>
  <si>
    <t>sample_dt</t>
  </si>
  <si>
    <t>sample_tm</t>
  </si>
  <si>
    <t>medium_cd</t>
  </si>
  <si>
    <t>p00010</t>
  </si>
  <si>
    <t>p00020</t>
  </si>
  <si>
    <t>p00025</t>
  </si>
  <si>
    <t>p00027</t>
  </si>
  <si>
    <t>p00028</t>
  </si>
  <si>
    <t>p00061</t>
  </si>
  <si>
    <t>p00095</t>
  </si>
  <si>
    <t>p00300</t>
  </si>
  <si>
    <t>p00400</t>
  </si>
  <si>
    <t>p00403</t>
  </si>
  <si>
    <t>p00613</t>
  </si>
  <si>
    <t>p00625</t>
  </si>
  <si>
    <t>p00631</t>
  </si>
  <si>
    <t>p00665</t>
  </si>
  <si>
    <t>p00671</t>
  </si>
  <si>
    <t>p00677</t>
  </si>
  <si>
    <t>p00940</t>
  </si>
  <si>
    <t>p00945</t>
  </si>
  <si>
    <t>p00950</t>
  </si>
  <si>
    <t>p01020</t>
  </si>
  <si>
    <t>p50280</t>
  </si>
  <si>
    <t>p70300</t>
  </si>
  <si>
    <t>p71999</t>
  </si>
  <si>
    <t>p82398</t>
  </si>
  <si>
    <t>p84164</t>
  </si>
  <si>
    <t>p90095</t>
  </si>
  <si>
    <t>5s</t>
  </si>
  <si>
    <t>15s</t>
  </si>
  <si>
    <t>10d</t>
  </si>
  <si>
    <t>4d</t>
  </si>
  <si>
    <t>1s</t>
  </si>
  <si>
    <t>12s</t>
  </si>
  <si>
    <t>USGS</t>
  </si>
  <si>
    <t>E .02</t>
  </si>
  <si>
    <t>E .003</t>
  </si>
  <si>
    <t>E .03</t>
  </si>
  <si>
    <t>&lt; .01</t>
  </si>
  <si>
    <t>E .06</t>
  </si>
  <si>
    <t>&lt; .05</t>
  </si>
  <si>
    <t>&lt; .008</t>
  </si>
  <si>
    <t>E .05</t>
  </si>
  <si>
    <t>&lt; .007</t>
  </si>
  <si>
    <t>E .08</t>
  </si>
  <si>
    <t>&lt; .002</t>
  </si>
  <si>
    <t>&lt; .10</t>
  </si>
  <si>
    <t>&lt; .022</t>
  </si>
  <si>
    <t>&lt; .04</t>
  </si>
  <si>
    <t>E .004</t>
  </si>
  <si>
    <t>&lt; .17</t>
  </si>
  <si>
    <t>E 7.0</t>
  </si>
  <si>
    <t>E .014</t>
  </si>
  <si>
    <t>Sample Date</t>
  </si>
  <si>
    <t>Sample Time</t>
  </si>
  <si>
    <r>
      <t xml:space="preserve">Temp Water </t>
    </r>
    <r>
      <rPr>
        <vertAlign val="superscript"/>
        <sz val="8"/>
        <rFont val="Arial"/>
        <family val="2"/>
      </rPr>
      <t>O</t>
    </r>
    <r>
      <rPr>
        <sz val="10"/>
        <rFont val="Arial"/>
        <family val="0"/>
      </rPr>
      <t>C</t>
    </r>
  </si>
  <si>
    <r>
      <t xml:space="preserve">Temp Air </t>
    </r>
    <r>
      <rPr>
        <vertAlign val="superscript"/>
        <sz val="8"/>
        <rFont val="Arial"/>
        <family val="2"/>
      </rPr>
      <t>O</t>
    </r>
    <r>
      <rPr>
        <sz val="10"/>
        <rFont val="Arial"/>
        <family val="0"/>
      </rPr>
      <t>C</t>
    </r>
  </si>
  <si>
    <t>Barometric Pressure (mmHg)</t>
  </si>
  <si>
    <t>Agency collecting sample, code</t>
  </si>
  <si>
    <t>Agency analyzing sample, code</t>
  </si>
  <si>
    <r>
      <t>Instantaneous Discharge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/s)</t>
    </r>
  </si>
  <si>
    <r>
      <t xml:space="preserve"> Lab Specific Conductance (</t>
    </r>
    <r>
      <rPr>
        <i/>
        <sz val="12"/>
        <rFont val="Arial"/>
        <family val="2"/>
      </rPr>
      <t>u</t>
    </r>
    <r>
      <rPr>
        <i/>
        <vertAlign val="superscript"/>
        <sz val="12"/>
        <rFont val="Arial"/>
        <family val="2"/>
      </rPr>
      <t>s -</t>
    </r>
    <r>
      <rPr>
        <vertAlign val="superscript"/>
        <sz val="12"/>
        <rFont val="Arial"/>
        <family val="2"/>
      </rPr>
      <t>cm</t>
    </r>
    <r>
      <rPr>
        <sz val="10"/>
        <rFont val="Arial"/>
        <family val="0"/>
      </rPr>
      <t>)</t>
    </r>
  </si>
  <si>
    <t>PH (field)</t>
  </si>
  <si>
    <r>
      <t>Acid Neutralizing Capacity (mg/L-CaCO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</si>
  <si>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TP (mg/L)</t>
  </si>
  <si>
    <t>Dissolved Hydrolyzable P + PO4 (mg/L-P)</t>
  </si>
  <si>
    <r>
      <t>Dissolved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(mg/L)</t>
    </r>
  </si>
  <si>
    <t>Dissolved B (ug/L)</t>
  </si>
  <si>
    <t>Purpose, site visit, code</t>
  </si>
  <si>
    <t>TDS (mg/L)</t>
  </si>
  <si>
    <t>Sample purpose, code</t>
  </si>
  <si>
    <t>Sampling method, code</t>
  </si>
  <si>
    <t>Sampler type, code</t>
  </si>
  <si>
    <r>
      <t>Field Specific Conductance (</t>
    </r>
    <r>
      <rPr>
        <i/>
        <sz val="12"/>
        <rFont val="Arial"/>
        <family val="2"/>
      </rPr>
      <t>u</t>
    </r>
    <r>
      <rPr>
        <i/>
        <vertAlign val="superscript"/>
        <sz val="12"/>
        <rFont val="Arial"/>
        <family val="2"/>
      </rPr>
      <t>s -</t>
    </r>
    <r>
      <rPr>
        <vertAlign val="superscript"/>
        <sz val="12"/>
        <rFont val="Arial"/>
        <family val="2"/>
      </rPr>
      <t>cm</t>
    </r>
    <r>
      <rPr>
        <sz val="10"/>
        <rFont val="Arial"/>
        <family val="0"/>
      </rPr>
      <t>)</t>
    </r>
  </si>
  <si>
    <t>DO (mg/L)</t>
  </si>
  <si>
    <t>Sample Year</t>
  </si>
  <si>
    <t>DO Daily Minimum                       4.0 (mg/L)</t>
  </si>
  <si>
    <t>X</t>
  </si>
  <si>
    <t xml:space="preserve">The Basin Plan Criteria from Deep Creek (below Lake) were applied to this site, per the Tributary Rule </t>
  </si>
  <si>
    <t>Annual Average</t>
  </si>
  <si>
    <t>California 1° MCL</t>
  </si>
  <si>
    <t>California Toxics Rule</t>
  </si>
  <si>
    <t>Annual Average TDS/Residue (mg/L)</t>
  </si>
  <si>
    <t>California 2° MCL                                 500 (mg/L)</t>
  </si>
  <si>
    <t>Note* Lahontan Water Quality Control Plan; first value represents the Annual Average criteria,  and the second value represents the 90th percentile criteria</t>
  </si>
  <si>
    <t xml:space="preserve">Annual Average Lahontan Water Quality Control Plan (mg/L)                             </t>
  </si>
  <si>
    <t>Annual Average  TDS (mg/L)</t>
  </si>
  <si>
    <t>Mojave Hydrologic Unit</t>
  </si>
  <si>
    <t>MUN</t>
  </si>
  <si>
    <t>Municipal and Domestic Supply</t>
  </si>
  <si>
    <t>AGR</t>
  </si>
  <si>
    <t>Agricultural Supply</t>
  </si>
  <si>
    <t>REC-1</t>
  </si>
  <si>
    <t>Water Contact Recreation</t>
  </si>
  <si>
    <t>REC-2</t>
  </si>
  <si>
    <t>Non-contact Water Recreation</t>
  </si>
  <si>
    <t>COMM</t>
  </si>
  <si>
    <t>COLD</t>
  </si>
  <si>
    <t>WILD</t>
  </si>
  <si>
    <t>Wildlife Habitat</t>
  </si>
  <si>
    <t xml:space="preserve">Lahontan  Water Quality Control Plan*                      83 / 123 (mg/L)                             </t>
  </si>
  <si>
    <t>E.20</t>
  </si>
  <si>
    <t>-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</si>
  <si>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filtered, (mg/L-N)</t>
    </r>
  </si>
  <si>
    <t>TKN (mg/L-N)</t>
  </si>
  <si>
    <t>NO2+NO3 (mg/L-N)</t>
  </si>
  <si>
    <t>PO4 (mg/L-P)</t>
  </si>
  <si>
    <t>NA</t>
  </si>
  <si>
    <t xml:space="preserve">USEPA National WQ Criteria              (Taste &amp; Odor)                                 250 (mg/L)            </t>
  </si>
  <si>
    <t>California               2° MCL                250 (mg/L)</t>
  </si>
  <si>
    <t>USEPA National WQ Criteria             (Taste &amp; Odor)               250 (mg/L)</t>
  </si>
  <si>
    <r>
      <t>Lahontan  Water Quality Control Plan *                                                           1.3 / 4.9</t>
    </r>
    <r>
      <rPr>
        <sz val="10"/>
        <rFont val="Arial"/>
        <family val="2"/>
      </rPr>
      <t xml:space="preserve"> (mg/L)  </t>
    </r>
    <r>
      <rPr>
        <sz val="10"/>
        <rFont val="Arial"/>
        <family val="0"/>
      </rPr>
      <t xml:space="preserve">    </t>
    </r>
  </si>
  <si>
    <t>California 1° MCL                     2 (mg/L)</t>
  </si>
  <si>
    <t>USEPA 1° MCL                     4 (mg/L)</t>
  </si>
  <si>
    <t xml:space="preserve">USEPA  2° MCL                 2 (mg/L)           </t>
  </si>
  <si>
    <t xml:space="preserve">USEPA IRIS (RfD)            Drinking Water                0.42 (mg/L) </t>
  </si>
  <si>
    <t xml:space="preserve">California Public Health Goals                              1 (mg/L)        </t>
  </si>
  <si>
    <t xml:space="preserve">Water Quality for Agriculture                              1 (mg/L)                        </t>
  </si>
  <si>
    <r>
      <t>Lahontan  Water Quality Control Plan *                                                           0.1 / 0.19</t>
    </r>
    <r>
      <rPr>
        <sz val="10"/>
        <rFont val="Arial"/>
        <family val="2"/>
      </rPr>
      <t xml:space="preserve"> (mg/L)  </t>
    </r>
    <r>
      <rPr>
        <sz val="10"/>
        <rFont val="Arial"/>
        <family val="0"/>
      </rPr>
      <t xml:space="preserve">    </t>
    </r>
  </si>
  <si>
    <r>
      <t>Annual Average Dissolved 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(mg/L)</t>
    </r>
  </si>
  <si>
    <r>
      <t>Lahontan  Water Quality Control Plan                         (90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percentile)                                                           0.19</t>
    </r>
    <r>
      <rPr>
        <sz val="10"/>
        <rFont val="Arial"/>
        <family val="2"/>
      </rPr>
      <t xml:space="preserve"> (mg/L)  </t>
    </r>
    <r>
      <rPr>
        <sz val="10"/>
        <rFont val="Arial"/>
        <family val="0"/>
      </rPr>
      <t xml:space="preserve">    </t>
    </r>
  </si>
  <si>
    <t>California 1° MCL (mg/L)</t>
  </si>
  <si>
    <t>USEPA 1° MCL (mg/L)</t>
  </si>
  <si>
    <t xml:space="preserve">USEPA  2° MCL (mg/L)           </t>
  </si>
  <si>
    <t xml:space="preserve">USEPA IRIS (RfD)-Drinking Water (mg/L) </t>
  </si>
  <si>
    <t xml:space="preserve">California Public Health Goals (mg/L)        </t>
  </si>
  <si>
    <t>Beneficial Uses - Holcomb Creek</t>
  </si>
  <si>
    <t>&lt; DL values are presented as (ND)</t>
  </si>
  <si>
    <t>E = estimated values are used as presented</t>
  </si>
  <si>
    <t>California 2° MCL</t>
  </si>
  <si>
    <t>Water Quality for Agriculture                                 450 (mg/L)</t>
  </si>
  <si>
    <t>USEPA                                    1° MCL                                           500 (mg/L)</t>
  </si>
  <si>
    <t>California                   2° MCL</t>
  </si>
  <si>
    <t>USEPA                            1° MCL                     4 (mg/L)</t>
  </si>
  <si>
    <t xml:space="preserve">USEPA                                   2° MCL                 2 (mg/L)           </t>
  </si>
  <si>
    <t>Exceedances: Lahontan Water Quality Control Plan</t>
  </si>
  <si>
    <t>Exceedances: Marshack Water Quality Objectives</t>
  </si>
  <si>
    <t>Where results are ND, annual averages are calculated using half the detection limit</t>
  </si>
  <si>
    <t>E 2.3</t>
  </si>
  <si>
    <t>E</t>
  </si>
  <si>
    <t>Data Qualifier</t>
  </si>
  <si>
    <t>GWR</t>
  </si>
  <si>
    <t>Groundwater Recharge</t>
  </si>
  <si>
    <t>Commercial and Sports Fishing</t>
  </si>
  <si>
    <t>Cold Freshwater Habitat</t>
  </si>
  <si>
    <t>Latitude</t>
  </si>
  <si>
    <t>Longitude</t>
  </si>
  <si>
    <t>Lahontan Site Tag:</t>
  </si>
  <si>
    <t>628HOL001</t>
  </si>
  <si>
    <t>USGS 10260434 HOLCOMB CR, AT CRAB FLATS RD</t>
  </si>
  <si>
    <t>USGS- Holcomb Cr, at Crab Flats Rd (Site Tag: 628HOL001)</t>
  </si>
  <si>
    <t>E.1</t>
  </si>
  <si>
    <t>E4.7</t>
  </si>
  <si>
    <t>E5.7</t>
  </si>
  <si>
    <t>DO % Saturation</t>
  </si>
  <si>
    <t>p00301</t>
  </si>
  <si>
    <t>E.2</t>
  </si>
  <si>
    <t>PO4 (mg/L)</t>
  </si>
  <si>
    <t>&lt;0.021</t>
  </si>
  <si>
    <t>E0.012</t>
  </si>
  <si>
    <t>Total N (mg/L-N)</t>
  </si>
  <si>
    <t>Calculated</t>
  </si>
  <si>
    <t>E0.085</t>
  </si>
  <si>
    <t>E0.075</t>
  </si>
  <si>
    <t>E0.025</t>
  </si>
  <si>
    <t>E0.061</t>
  </si>
  <si>
    <t>E0.261</t>
  </si>
  <si>
    <t>E0.194</t>
  </si>
  <si>
    <t>&lt; .17 (ND)</t>
  </si>
  <si>
    <t>&lt;.17</t>
  </si>
  <si>
    <r>
      <t xml:space="preserve">    </t>
    </r>
    <r>
      <rPr>
        <sz val="10"/>
        <color indexed="57"/>
        <rFont val="Arial"/>
        <family val="2"/>
      </rPr>
      <t>(ND)</t>
    </r>
  </si>
  <si>
    <r>
      <t>Dissolved       F</t>
    </r>
    <r>
      <rPr>
        <sz val="10"/>
        <rFont val="Arial"/>
        <family val="0"/>
      </rPr>
      <t xml:space="preserve"> (mg/L)</t>
    </r>
  </si>
  <si>
    <t>Annual Average Dissolved F (mg/L)</t>
  </si>
  <si>
    <t>Dissolved F         (mg/L)</t>
  </si>
  <si>
    <r>
      <t>Annual Average Dissolved  F</t>
    </r>
    <r>
      <rPr>
        <sz val="10"/>
        <rFont val="Arial"/>
        <family val="0"/>
      </rPr>
      <t xml:space="preserve"> (mg/L)</t>
    </r>
  </si>
  <si>
    <r>
      <t>Dissolved F</t>
    </r>
    <r>
      <rPr>
        <sz val="10"/>
        <rFont val="Arial"/>
        <family val="0"/>
      </rPr>
      <t xml:space="preserve"> (mg/L)</t>
    </r>
  </si>
  <si>
    <r>
      <t>Dissolved Cl</t>
    </r>
    <r>
      <rPr>
        <sz val="10"/>
        <rFont val="Arial"/>
        <family val="0"/>
      </rPr>
      <t xml:space="preserve"> (mg/L)</t>
    </r>
  </si>
  <si>
    <t>DO Daily Minimum 4.0           (mg/L)</t>
  </si>
  <si>
    <t>NAD</t>
  </si>
  <si>
    <t>Exceedances: Lahontan Water Quality Control Plan and Marshack Water Quality Objectives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</si>
</sst>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mmm\ d\ yyyy"/>
    <numFmt numFmtId="167" formatCode="[$-409]dddd\,\ mmmm\ dd\,\ yyyy"/>
    <numFmt numFmtId="168" formatCode="m/d/yy;@"/>
  </numFmts>
  <fonts count="17">
    <font>
      <sz val="10"/>
      <name val="Arial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vertAlign val="superscript"/>
      <sz val="12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sz val="8.7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4" fontId="0" fillId="0" borderId="3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Fill="1" applyAlignment="1">
      <alignment/>
    </xf>
    <xf numFmtId="14" fontId="0" fillId="3" borderId="3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14" fontId="0" fillId="3" borderId="6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0" fontId="0" fillId="4" borderId="7" xfId="0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/>
    </xf>
    <xf numFmtId="14" fontId="0" fillId="0" borderId="5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 wrapText="1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center" wrapText="1"/>
    </xf>
    <xf numFmtId="165" fontId="0" fillId="0" borderId="12" xfId="0" applyNumberFormat="1" applyBorder="1" applyAlignment="1">
      <alignment horizontal="center" wrapText="1"/>
    </xf>
    <xf numFmtId="164" fontId="0" fillId="0" borderId="14" xfId="0" applyNumberFormat="1" applyFont="1" applyFill="1" applyBorder="1" applyAlignment="1">
      <alignment horizontal="center" wrapText="1"/>
    </xf>
    <xf numFmtId="164" fontId="0" fillId="0" borderId="13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5" xfId="0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 textRotation="90" wrapText="1"/>
    </xf>
    <xf numFmtId="0" fontId="0" fillId="0" borderId="14" xfId="0" applyFont="1" applyBorder="1" applyAlignment="1">
      <alignment horizontal="center"/>
    </xf>
    <xf numFmtId="0" fontId="0" fillId="0" borderId="13" xfId="0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164" fontId="0" fillId="0" borderId="14" xfId="0" applyNumberFormat="1" applyFill="1" applyBorder="1" applyAlignment="1">
      <alignment horizontal="center" wrapText="1"/>
    </xf>
    <xf numFmtId="164" fontId="0" fillId="0" borderId="19" xfId="0" applyNumberForma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Dissolved Oxygen
Holcomb Creek at Crab Flats Rd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2001 -2005 )</a:t>
            </a:r>
          </a:p>
        </c:rich>
      </c:tx>
      <c:layout>
        <c:manualLayout>
          <c:xMode val="factor"/>
          <c:yMode val="factor"/>
          <c:x val="0.01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21675"/>
          <c:w val="0.79125"/>
          <c:h val="0.6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'DO'!$B$7</c:f>
              <c:strCache>
                <c:ptCount val="1"/>
                <c:pt idx="0">
                  <c:v>DO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'DO'!$A$8:$A$21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'DO'!$B$8:$B$21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50"/>
        <c:axId val="25803686"/>
        <c:axId val="30906583"/>
      </c:barChart>
      <c:lineChart>
        <c:grouping val="standard"/>
        <c:varyColors val="0"/>
        <c:ser>
          <c:idx val="0"/>
          <c:order val="1"/>
          <c:tx>
            <c:strRef>
              <c:f>'DO'!$C$7</c:f>
              <c:strCache>
                <c:ptCount val="1"/>
                <c:pt idx="0">
                  <c:v>DO Daily Minimum 4.0          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'DO'!$A$8:$A$21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'DO'!$C$8:$C$21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9723792"/>
        <c:axId val="20405265"/>
      </c:lineChart>
      <c:catAx>
        <c:axId val="2580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crossAx val="30906583"/>
        <c:crosses val="autoZero"/>
        <c:auto val="0"/>
        <c:lblOffset val="100"/>
        <c:noMultiLvlLbl val="0"/>
      </c:catAx>
      <c:valAx>
        <c:axId val="3090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803686"/>
        <c:crossesAt val="1"/>
        <c:crossBetween val="between"/>
        <c:dispUnits/>
      </c:valAx>
      <c:catAx>
        <c:axId val="9723792"/>
        <c:scaling>
          <c:orientation val="minMax"/>
        </c:scaling>
        <c:axPos val="b"/>
        <c:delete val="1"/>
        <c:majorTickMark val="in"/>
        <c:minorTickMark val="none"/>
        <c:tickLblPos val="nextTo"/>
        <c:crossAx val="20405265"/>
        <c:crosses val="autoZero"/>
        <c:auto val="0"/>
        <c:lblOffset val="100"/>
        <c:noMultiLvlLbl val="0"/>
      </c:catAx>
      <c:valAx>
        <c:axId val="20405265"/>
        <c:scaling>
          <c:orientation val="minMax"/>
        </c:scaling>
        <c:axPos val="l"/>
        <c:delete val="1"/>
        <c:majorTickMark val="in"/>
        <c:minorTickMark val="none"/>
        <c:tickLblPos val="nextTo"/>
        <c:crossAx val="9723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Dissolved Solids Annual Average
Holcomb Creek at Crab Flats Rd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2001 -2005 )</a:t>
            </a:r>
          </a:p>
        </c:rich>
      </c:tx>
      <c:layout>
        <c:manualLayout>
          <c:xMode val="factor"/>
          <c:yMode val="factor"/>
          <c:x val="0.01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8725"/>
          <c:w val="0.854"/>
          <c:h val="0.6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TDS!$B$9</c:f>
              <c:strCache>
                <c:ptCount val="1"/>
                <c:pt idx="0">
                  <c:v>Annual Average  TDS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TDS!$A$10:$A$15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TDS!$B$10:$B$15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50"/>
        <c:axId val="49429658"/>
        <c:axId val="42213739"/>
      </c:barChart>
      <c:lineChart>
        <c:grouping val="standard"/>
        <c:varyColors val="0"/>
        <c:ser>
          <c:idx val="0"/>
          <c:order val="1"/>
          <c:tx>
            <c:strRef>
              <c:f>TDS!$C$9</c:f>
              <c:strCache>
                <c:ptCount val="1"/>
                <c:pt idx="0">
                  <c:v>Annual Average Lahontan Water Quality Control Plan (mg/L)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TDS!$A$10:$A$15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TDS!$C$10:$C$16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4379332"/>
        <c:axId val="63869669"/>
      </c:lineChart>
      <c:catAx>
        <c:axId val="4942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2213739"/>
        <c:crosses val="autoZero"/>
        <c:auto val="0"/>
        <c:lblOffset val="100"/>
        <c:noMultiLvlLbl val="0"/>
      </c:catAx>
      <c:valAx>
        <c:axId val="42213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429658"/>
        <c:crossesAt val="1"/>
        <c:crossBetween val="between"/>
        <c:dispUnits/>
      </c:valAx>
      <c:catAx>
        <c:axId val="44379332"/>
        <c:scaling>
          <c:orientation val="minMax"/>
        </c:scaling>
        <c:axPos val="b"/>
        <c:delete val="1"/>
        <c:majorTickMark val="in"/>
        <c:minorTickMark val="none"/>
        <c:tickLblPos val="nextTo"/>
        <c:crossAx val="63869669"/>
        <c:crosses val="autoZero"/>
        <c:auto val="0"/>
        <c:lblOffset val="100"/>
        <c:noMultiLvlLbl val="0"/>
      </c:catAx>
      <c:valAx>
        <c:axId val="63869669"/>
        <c:scaling>
          <c:orientation val="minMax"/>
        </c:scaling>
        <c:axPos val="l"/>
        <c:delete val="1"/>
        <c:majorTickMark val="in"/>
        <c:minorTickMark val="none"/>
        <c:tickLblPos val="nextTo"/>
        <c:crossAx val="44379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Sulfate Annual Average
Holcomb Creek at Crab Flats Rd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2001 -2005 )</a:t>
            </a:r>
          </a:p>
        </c:rich>
      </c:tx>
      <c:layout>
        <c:manualLayout>
          <c:xMode val="factor"/>
          <c:yMode val="factor"/>
          <c:x val="0.01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8625"/>
          <c:w val="0.8575"/>
          <c:h val="0.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SO4!$C$9</c:f>
              <c:strCache>
                <c:ptCount val="1"/>
                <c:pt idx="0">
                  <c:v>Annual Average Dissolved SO4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SO4!$A$10:$A$15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SO4!$C$10:$C$15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50"/>
        <c:axId val="37956110"/>
        <c:axId val="6060671"/>
      </c:barChart>
      <c:lineChart>
        <c:grouping val="standard"/>
        <c:varyColors val="0"/>
        <c:ser>
          <c:idx val="0"/>
          <c:order val="1"/>
          <c:tx>
            <c:strRef>
              <c:f>SO4!$D$9</c:f>
              <c:strCache>
                <c:ptCount val="1"/>
                <c:pt idx="0">
                  <c:v>Annual Average Lahontan Water Quality Control Plan (mg/L)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SO4!$A$10:$A$15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SO4!$D$10:$D$16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4546040"/>
        <c:axId val="21152313"/>
      </c:lineChart>
      <c:catAx>
        <c:axId val="3795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6060671"/>
        <c:crosses val="autoZero"/>
        <c:auto val="0"/>
        <c:lblOffset val="100"/>
        <c:noMultiLvlLbl val="0"/>
      </c:catAx>
      <c:valAx>
        <c:axId val="6060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956110"/>
        <c:crossesAt val="1"/>
        <c:crossBetween val="between"/>
        <c:dispUnits/>
      </c:valAx>
      <c:catAx>
        <c:axId val="54546040"/>
        <c:scaling>
          <c:orientation val="minMax"/>
        </c:scaling>
        <c:axPos val="b"/>
        <c:delete val="1"/>
        <c:majorTickMark val="in"/>
        <c:minorTickMark val="none"/>
        <c:tickLblPos val="nextTo"/>
        <c:crossAx val="21152313"/>
        <c:crosses val="autoZero"/>
        <c:auto val="0"/>
        <c:lblOffset val="100"/>
        <c:noMultiLvlLbl val="0"/>
      </c:catAx>
      <c:valAx>
        <c:axId val="21152313"/>
        <c:scaling>
          <c:orientation val="minMax"/>
        </c:scaling>
        <c:axPos val="l"/>
        <c:delete val="1"/>
        <c:majorTickMark val="in"/>
        <c:minorTickMark val="none"/>
        <c:tickLblPos val="nextTo"/>
        <c:crossAx val="54546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Dissolved Fluoride Annual Average
Holcomb Creek at Crab Flats Rd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2001 -2005 )</a:t>
            </a:r>
          </a:p>
        </c:rich>
      </c:tx>
      <c:layout>
        <c:manualLayout>
          <c:xMode val="factor"/>
          <c:yMode val="factor"/>
          <c:x val="0.01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065"/>
          <c:w val="0.84925"/>
          <c:h val="0.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F!$C$9</c:f>
              <c:strCache>
                <c:ptCount val="1"/>
                <c:pt idx="0">
                  <c:v>Annual Average Dissolved F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F!$A$10:$A$15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F!$C$10:$C$15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50"/>
        <c:axId val="56153090"/>
        <c:axId val="35615763"/>
      </c:barChart>
      <c:lineChart>
        <c:grouping val="standard"/>
        <c:varyColors val="0"/>
        <c:ser>
          <c:idx val="0"/>
          <c:order val="1"/>
          <c:tx>
            <c:strRef>
              <c:f>F!$D$9</c:f>
              <c:strCache>
                <c:ptCount val="1"/>
                <c:pt idx="0">
                  <c:v>Annual Average Lahontan Water Quality Control Plan (mg/L)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F!$A$10:$A$15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F!$D$10:$D$16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2106412"/>
        <c:axId val="66304525"/>
      </c:lineChart>
      <c:catAx>
        <c:axId val="56153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35615763"/>
        <c:crosses val="autoZero"/>
        <c:auto val="0"/>
        <c:lblOffset val="100"/>
        <c:noMultiLvlLbl val="0"/>
      </c:catAx>
      <c:valAx>
        <c:axId val="3561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6153090"/>
        <c:crossesAt val="1"/>
        <c:crossBetween val="between"/>
        <c:dispUnits/>
      </c:valAx>
      <c:catAx>
        <c:axId val="52106412"/>
        <c:scaling>
          <c:orientation val="minMax"/>
        </c:scaling>
        <c:axPos val="b"/>
        <c:delete val="1"/>
        <c:majorTickMark val="in"/>
        <c:minorTickMark val="none"/>
        <c:tickLblPos val="nextTo"/>
        <c:crossAx val="66304525"/>
        <c:crosses val="autoZero"/>
        <c:auto val="0"/>
        <c:lblOffset val="100"/>
        <c:noMultiLvlLbl val="0"/>
      </c:catAx>
      <c:valAx>
        <c:axId val="66304525"/>
        <c:scaling>
          <c:orientation val="minMax"/>
        </c:scaling>
        <c:axPos val="l"/>
        <c:delete val="1"/>
        <c:majorTickMark val="in"/>
        <c:minorTickMark val="none"/>
        <c:tickLblPos val="nextTo"/>
        <c:crossAx val="52106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Dissolved Fluoride 
Holcomb Creek at Crab Flats Rd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2001 -2005 )</a:t>
            </a:r>
          </a:p>
        </c:rich>
      </c:tx>
      <c:layout>
        <c:manualLayout>
          <c:xMode val="factor"/>
          <c:yMode val="factor"/>
          <c:x val="0.01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8625"/>
          <c:w val="0.77725"/>
          <c:h val="0.6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F!$L$9</c:f>
              <c:strCache>
                <c:ptCount val="1"/>
                <c:pt idx="0">
                  <c:v>Dissolved       F (mg/L)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F!$J$10:$J$20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F!$L$10:$L$21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59869814"/>
        <c:axId val="1957415"/>
      </c:barChart>
      <c:lineChart>
        <c:grouping val="standard"/>
        <c:varyColors val="0"/>
        <c:ser>
          <c:idx val="3"/>
          <c:order val="3"/>
          <c:tx>
            <c:strRef>
              <c:f>F!$N$9</c:f>
              <c:strCache>
                <c:ptCount val="1"/>
                <c:pt idx="0">
                  <c:v>USEPA 1° MCL (mg/L)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F!$J$10:$J$20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F!$N$10:$N$21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F!$Q$9</c:f>
              <c:strCache>
                <c:ptCount val="1"/>
                <c:pt idx="0">
                  <c:v>California Public Health Goals (mg/L)       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F!$J$10:$J$20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F!$Q$10:$Q$21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7616736"/>
        <c:axId val="24332897"/>
      </c:lineChart>
      <c:lineChart>
        <c:grouping val="standard"/>
        <c:varyColors val="0"/>
        <c:ser>
          <c:idx val="0"/>
          <c:order val="1"/>
          <c:tx>
            <c:strRef>
              <c:f>F!$P$9</c:f>
              <c:strCache>
                <c:ptCount val="1"/>
                <c:pt idx="0">
                  <c:v>USEPA IRIS (RfD)-Drinking Water (mg/L)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F!$J$10:$J$20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F!$P$10:$P$21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F!$M$9</c:f>
              <c:strCache>
                <c:ptCount val="1"/>
                <c:pt idx="0">
                  <c:v>California 1° MCL (mg/L)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F!$J$10:$J$20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F!$M$10:$M$21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9869814"/>
        <c:axId val="1957415"/>
      </c:lineChart>
      <c:catAx>
        <c:axId val="5986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1957415"/>
        <c:crosses val="autoZero"/>
        <c:auto val="0"/>
        <c:lblOffset val="100"/>
        <c:noMultiLvlLbl val="0"/>
      </c:catAx>
      <c:valAx>
        <c:axId val="1957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69814"/>
        <c:crossesAt val="1"/>
        <c:crossBetween val="between"/>
        <c:dispUnits/>
      </c:valAx>
      <c:catAx>
        <c:axId val="17616736"/>
        <c:scaling>
          <c:orientation val="minMax"/>
        </c:scaling>
        <c:axPos val="b"/>
        <c:delete val="1"/>
        <c:majorTickMark val="in"/>
        <c:minorTickMark val="none"/>
        <c:tickLblPos val="nextTo"/>
        <c:crossAx val="24332897"/>
        <c:crosses val="autoZero"/>
        <c:auto val="0"/>
        <c:lblOffset val="100"/>
        <c:noMultiLvlLbl val="0"/>
      </c:catAx>
      <c:valAx>
        <c:axId val="24332897"/>
        <c:scaling>
          <c:orientation val="minMax"/>
        </c:scaling>
        <c:axPos val="l"/>
        <c:delete val="1"/>
        <c:majorTickMark val="in"/>
        <c:minorTickMark val="none"/>
        <c:tickLblPos val="nextTo"/>
        <c:crossAx val="17616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</xdr:row>
      <xdr:rowOff>523875</xdr:rowOff>
    </xdr:from>
    <xdr:to>
      <xdr:col>3</xdr:col>
      <xdr:colOff>790575</xdr:colOff>
      <xdr:row>4</xdr:row>
      <xdr:rowOff>523875</xdr:rowOff>
    </xdr:to>
    <xdr:sp>
      <xdr:nvSpPr>
        <xdr:cNvPr id="1" name="Line 1"/>
        <xdr:cNvSpPr>
          <a:spLocks/>
        </xdr:cNvSpPr>
      </xdr:nvSpPr>
      <xdr:spPr>
        <a:xfrm flipH="1">
          <a:off x="3038475" y="1181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47</xdr:row>
      <xdr:rowOff>685800</xdr:rowOff>
    </xdr:from>
    <xdr:to>
      <xdr:col>5</xdr:col>
      <xdr:colOff>647700</xdr:colOff>
      <xdr:row>47</xdr:row>
      <xdr:rowOff>685800</xdr:rowOff>
    </xdr:to>
    <xdr:sp>
      <xdr:nvSpPr>
        <xdr:cNvPr id="2" name="Line 7"/>
        <xdr:cNvSpPr>
          <a:spLocks/>
        </xdr:cNvSpPr>
      </xdr:nvSpPr>
      <xdr:spPr>
        <a:xfrm flipH="1">
          <a:off x="4733925" y="9248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47</xdr:row>
      <xdr:rowOff>676275</xdr:rowOff>
    </xdr:from>
    <xdr:to>
      <xdr:col>6</xdr:col>
      <xdr:colOff>752475</xdr:colOff>
      <xdr:row>47</xdr:row>
      <xdr:rowOff>676275</xdr:rowOff>
    </xdr:to>
    <xdr:sp>
      <xdr:nvSpPr>
        <xdr:cNvPr id="3" name="Line 8"/>
        <xdr:cNvSpPr>
          <a:spLocks/>
        </xdr:cNvSpPr>
      </xdr:nvSpPr>
      <xdr:spPr>
        <a:xfrm flipH="1">
          <a:off x="5600700" y="9239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47</xdr:row>
      <xdr:rowOff>676275</xdr:rowOff>
    </xdr:from>
    <xdr:to>
      <xdr:col>7</xdr:col>
      <xdr:colOff>876300</xdr:colOff>
      <xdr:row>47</xdr:row>
      <xdr:rowOff>676275</xdr:rowOff>
    </xdr:to>
    <xdr:sp>
      <xdr:nvSpPr>
        <xdr:cNvPr id="4" name="Line 9"/>
        <xdr:cNvSpPr>
          <a:spLocks/>
        </xdr:cNvSpPr>
      </xdr:nvSpPr>
      <xdr:spPr>
        <a:xfrm flipH="1">
          <a:off x="6429375" y="92392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47</xdr:row>
      <xdr:rowOff>657225</xdr:rowOff>
    </xdr:from>
    <xdr:to>
      <xdr:col>2</xdr:col>
      <xdr:colOff>771525</xdr:colOff>
      <xdr:row>47</xdr:row>
      <xdr:rowOff>657225</xdr:rowOff>
    </xdr:to>
    <xdr:sp>
      <xdr:nvSpPr>
        <xdr:cNvPr id="5" name="Line 10"/>
        <xdr:cNvSpPr>
          <a:spLocks/>
        </xdr:cNvSpPr>
      </xdr:nvSpPr>
      <xdr:spPr>
        <a:xfrm flipH="1">
          <a:off x="2105025" y="92202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54</xdr:row>
      <xdr:rowOff>714375</xdr:rowOff>
    </xdr:from>
    <xdr:to>
      <xdr:col>2</xdr:col>
      <xdr:colOff>790575</xdr:colOff>
      <xdr:row>54</xdr:row>
      <xdr:rowOff>714375</xdr:rowOff>
    </xdr:to>
    <xdr:sp>
      <xdr:nvSpPr>
        <xdr:cNvPr id="6" name="Line 13"/>
        <xdr:cNvSpPr>
          <a:spLocks/>
        </xdr:cNvSpPr>
      </xdr:nvSpPr>
      <xdr:spPr>
        <a:xfrm flipV="1">
          <a:off x="2066925" y="111156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54</xdr:row>
      <xdr:rowOff>695325</xdr:rowOff>
    </xdr:from>
    <xdr:to>
      <xdr:col>7</xdr:col>
      <xdr:colOff>800100</xdr:colOff>
      <xdr:row>54</xdr:row>
      <xdr:rowOff>695325</xdr:rowOff>
    </xdr:to>
    <xdr:sp>
      <xdr:nvSpPr>
        <xdr:cNvPr id="7" name="Line 16"/>
        <xdr:cNvSpPr>
          <a:spLocks/>
        </xdr:cNvSpPr>
      </xdr:nvSpPr>
      <xdr:spPr>
        <a:xfrm flipH="1">
          <a:off x="6457950" y="11096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54</xdr:row>
      <xdr:rowOff>714375</xdr:rowOff>
    </xdr:from>
    <xdr:to>
      <xdr:col>5</xdr:col>
      <xdr:colOff>762000</xdr:colOff>
      <xdr:row>54</xdr:row>
      <xdr:rowOff>714375</xdr:rowOff>
    </xdr:to>
    <xdr:sp>
      <xdr:nvSpPr>
        <xdr:cNvPr id="8" name="Line 17"/>
        <xdr:cNvSpPr>
          <a:spLocks/>
        </xdr:cNvSpPr>
      </xdr:nvSpPr>
      <xdr:spPr>
        <a:xfrm flipH="1">
          <a:off x="4686300" y="11115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54</xdr:row>
      <xdr:rowOff>695325</xdr:rowOff>
    </xdr:from>
    <xdr:to>
      <xdr:col>6</xdr:col>
      <xdr:colOff>876300</xdr:colOff>
      <xdr:row>54</xdr:row>
      <xdr:rowOff>695325</xdr:rowOff>
    </xdr:to>
    <xdr:sp>
      <xdr:nvSpPr>
        <xdr:cNvPr id="9" name="Line 18"/>
        <xdr:cNvSpPr>
          <a:spLocks/>
        </xdr:cNvSpPr>
      </xdr:nvSpPr>
      <xdr:spPr>
        <a:xfrm flipH="1">
          <a:off x="5553075" y="110966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61</xdr:row>
      <xdr:rowOff>600075</xdr:rowOff>
    </xdr:from>
    <xdr:to>
      <xdr:col>4</xdr:col>
      <xdr:colOff>571500</xdr:colOff>
      <xdr:row>61</xdr:row>
      <xdr:rowOff>600075</xdr:rowOff>
    </xdr:to>
    <xdr:sp>
      <xdr:nvSpPr>
        <xdr:cNvPr id="10" name="Line 19"/>
        <xdr:cNvSpPr>
          <a:spLocks/>
        </xdr:cNvSpPr>
      </xdr:nvSpPr>
      <xdr:spPr>
        <a:xfrm flipH="1">
          <a:off x="3933825" y="12868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61</xdr:row>
      <xdr:rowOff>609600</xdr:rowOff>
    </xdr:from>
    <xdr:to>
      <xdr:col>7</xdr:col>
      <xdr:colOff>771525</xdr:colOff>
      <xdr:row>61</xdr:row>
      <xdr:rowOff>609600</xdr:rowOff>
    </xdr:to>
    <xdr:sp>
      <xdr:nvSpPr>
        <xdr:cNvPr id="11" name="Line 20"/>
        <xdr:cNvSpPr>
          <a:spLocks/>
        </xdr:cNvSpPr>
      </xdr:nvSpPr>
      <xdr:spPr>
        <a:xfrm flipH="1">
          <a:off x="6543675" y="12877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61</xdr:row>
      <xdr:rowOff>609600</xdr:rowOff>
    </xdr:from>
    <xdr:to>
      <xdr:col>6</xdr:col>
      <xdr:colOff>838200</xdr:colOff>
      <xdr:row>61</xdr:row>
      <xdr:rowOff>609600</xdr:rowOff>
    </xdr:to>
    <xdr:sp>
      <xdr:nvSpPr>
        <xdr:cNvPr id="12" name="Line 21"/>
        <xdr:cNvSpPr>
          <a:spLocks/>
        </xdr:cNvSpPr>
      </xdr:nvSpPr>
      <xdr:spPr>
        <a:xfrm flipH="1">
          <a:off x="5667375" y="128778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61</xdr:row>
      <xdr:rowOff>609600</xdr:rowOff>
    </xdr:from>
    <xdr:to>
      <xdr:col>9</xdr:col>
      <xdr:colOff>838200</xdr:colOff>
      <xdr:row>61</xdr:row>
      <xdr:rowOff>609600</xdr:rowOff>
    </xdr:to>
    <xdr:sp>
      <xdr:nvSpPr>
        <xdr:cNvPr id="13" name="Line 22"/>
        <xdr:cNvSpPr>
          <a:spLocks/>
        </xdr:cNvSpPr>
      </xdr:nvSpPr>
      <xdr:spPr>
        <a:xfrm flipH="1">
          <a:off x="8410575" y="12877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61</xdr:row>
      <xdr:rowOff>609600</xdr:rowOff>
    </xdr:from>
    <xdr:to>
      <xdr:col>9</xdr:col>
      <xdr:colOff>0</xdr:colOff>
      <xdr:row>61</xdr:row>
      <xdr:rowOff>609600</xdr:rowOff>
    </xdr:to>
    <xdr:sp>
      <xdr:nvSpPr>
        <xdr:cNvPr id="14" name="Line 23"/>
        <xdr:cNvSpPr>
          <a:spLocks/>
        </xdr:cNvSpPr>
      </xdr:nvSpPr>
      <xdr:spPr>
        <a:xfrm flipH="1" flipV="1">
          <a:off x="7343775" y="128778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61</xdr:row>
      <xdr:rowOff>600075</xdr:rowOff>
    </xdr:from>
    <xdr:to>
      <xdr:col>10</xdr:col>
      <xdr:colOff>828675</xdr:colOff>
      <xdr:row>61</xdr:row>
      <xdr:rowOff>600075</xdr:rowOff>
    </xdr:to>
    <xdr:sp>
      <xdr:nvSpPr>
        <xdr:cNvPr id="15" name="Line 24"/>
        <xdr:cNvSpPr>
          <a:spLocks/>
        </xdr:cNvSpPr>
      </xdr:nvSpPr>
      <xdr:spPr>
        <a:xfrm flipH="1">
          <a:off x="9420225" y="128682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100</xdr:row>
      <xdr:rowOff>723900</xdr:rowOff>
    </xdr:from>
    <xdr:to>
      <xdr:col>4</xdr:col>
      <xdr:colOff>647700</xdr:colOff>
      <xdr:row>100</xdr:row>
      <xdr:rowOff>723900</xdr:rowOff>
    </xdr:to>
    <xdr:sp>
      <xdr:nvSpPr>
        <xdr:cNvPr id="16" name="Line 26"/>
        <xdr:cNvSpPr>
          <a:spLocks/>
        </xdr:cNvSpPr>
      </xdr:nvSpPr>
      <xdr:spPr>
        <a:xfrm flipH="1">
          <a:off x="4010025" y="20316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100</xdr:row>
      <xdr:rowOff>695325</xdr:rowOff>
    </xdr:from>
    <xdr:to>
      <xdr:col>7</xdr:col>
      <xdr:colOff>685800</xdr:colOff>
      <xdr:row>100</xdr:row>
      <xdr:rowOff>695325</xdr:rowOff>
    </xdr:to>
    <xdr:sp>
      <xdr:nvSpPr>
        <xdr:cNvPr id="17" name="Line 27"/>
        <xdr:cNvSpPr>
          <a:spLocks/>
        </xdr:cNvSpPr>
      </xdr:nvSpPr>
      <xdr:spPr>
        <a:xfrm flipH="1">
          <a:off x="6457950" y="20288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100</xdr:row>
      <xdr:rowOff>714375</xdr:rowOff>
    </xdr:from>
    <xdr:to>
      <xdr:col>6</xdr:col>
      <xdr:colOff>685800</xdr:colOff>
      <xdr:row>100</xdr:row>
      <xdr:rowOff>714375</xdr:rowOff>
    </xdr:to>
    <xdr:sp>
      <xdr:nvSpPr>
        <xdr:cNvPr id="18" name="Line 28"/>
        <xdr:cNvSpPr>
          <a:spLocks/>
        </xdr:cNvSpPr>
      </xdr:nvSpPr>
      <xdr:spPr>
        <a:xfrm flipH="1">
          <a:off x="5514975" y="20307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100</xdr:row>
      <xdr:rowOff>714375</xdr:rowOff>
    </xdr:from>
    <xdr:to>
      <xdr:col>9</xdr:col>
      <xdr:colOff>838200</xdr:colOff>
      <xdr:row>100</xdr:row>
      <xdr:rowOff>714375</xdr:rowOff>
    </xdr:to>
    <xdr:sp>
      <xdr:nvSpPr>
        <xdr:cNvPr id="19" name="Line 29"/>
        <xdr:cNvSpPr>
          <a:spLocks/>
        </xdr:cNvSpPr>
      </xdr:nvSpPr>
      <xdr:spPr>
        <a:xfrm flipH="1">
          <a:off x="8410575" y="203073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100</xdr:row>
      <xdr:rowOff>723900</xdr:rowOff>
    </xdr:from>
    <xdr:to>
      <xdr:col>9</xdr:col>
      <xdr:colOff>0</xdr:colOff>
      <xdr:row>100</xdr:row>
      <xdr:rowOff>723900</xdr:rowOff>
    </xdr:to>
    <xdr:sp>
      <xdr:nvSpPr>
        <xdr:cNvPr id="20" name="Line 30"/>
        <xdr:cNvSpPr>
          <a:spLocks/>
        </xdr:cNvSpPr>
      </xdr:nvSpPr>
      <xdr:spPr>
        <a:xfrm flipH="1" flipV="1">
          <a:off x="7343775" y="20316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100</xdr:row>
      <xdr:rowOff>733425</xdr:rowOff>
    </xdr:from>
    <xdr:to>
      <xdr:col>10</xdr:col>
      <xdr:colOff>819150</xdr:colOff>
      <xdr:row>100</xdr:row>
      <xdr:rowOff>733425</xdr:rowOff>
    </xdr:to>
    <xdr:sp>
      <xdr:nvSpPr>
        <xdr:cNvPr id="21" name="Line 31"/>
        <xdr:cNvSpPr>
          <a:spLocks/>
        </xdr:cNvSpPr>
      </xdr:nvSpPr>
      <xdr:spPr>
        <a:xfrm flipH="1">
          <a:off x="9410700" y="20326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100</xdr:row>
      <xdr:rowOff>714375</xdr:rowOff>
    </xdr:from>
    <xdr:to>
      <xdr:col>2</xdr:col>
      <xdr:colOff>866775</xdr:colOff>
      <xdr:row>100</xdr:row>
      <xdr:rowOff>714375</xdr:rowOff>
    </xdr:to>
    <xdr:sp>
      <xdr:nvSpPr>
        <xdr:cNvPr id="22" name="Line 32"/>
        <xdr:cNvSpPr>
          <a:spLocks/>
        </xdr:cNvSpPr>
      </xdr:nvSpPr>
      <xdr:spPr>
        <a:xfrm flipV="1">
          <a:off x="2143125" y="20307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61</xdr:row>
      <xdr:rowOff>600075</xdr:rowOff>
    </xdr:from>
    <xdr:to>
      <xdr:col>2</xdr:col>
      <xdr:colOff>866775</xdr:colOff>
      <xdr:row>61</xdr:row>
      <xdr:rowOff>600075</xdr:rowOff>
    </xdr:to>
    <xdr:sp>
      <xdr:nvSpPr>
        <xdr:cNvPr id="23" name="Line 38"/>
        <xdr:cNvSpPr>
          <a:spLocks/>
        </xdr:cNvSpPr>
      </xdr:nvSpPr>
      <xdr:spPr>
        <a:xfrm flipV="1">
          <a:off x="2143125" y="12868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7</xdr:col>
      <xdr:colOff>381000</xdr:colOff>
      <xdr:row>44</xdr:row>
      <xdr:rowOff>123825</xdr:rowOff>
    </xdr:to>
    <xdr:graphicFrame>
      <xdr:nvGraphicFramePr>
        <xdr:cNvPr id="1" name="Chart 2"/>
        <xdr:cNvGraphicFramePr/>
      </xdr:nvGraphicFramePr>
      <xdr:xfrm>
        <a:off x="0" y="4162425"/>
        <a:ext cx="6057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34</xdr:row>
      <xdr:rowOff>76200</xdr:rowOff>
    </xdr:from>
    <xdr:to>
      <xdr:col>7</xdr:col>
      <xdr:colOff>238125</xdr:colOff>
      <xdr:row>35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857750" y="6019800"/>
          <a:ext cx="1057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Daily Minimum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47625</xdr:rowOff>
    </xdr:from>
    <xdr:to>
      <xdr:col>7</xdr:col>
      <xdr:colOff>466725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3514725"/>
        <a:ext cx="60198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30</xdr:row>
      <xdr:rowOff>28575</xdr:rowOff>
    </xdr:from>
    <xdr:to>
      <xdr:col>7</xdr:col>
      <xdr:colOff>352425</xdr:colOff>
      <xdr:row>32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14875" y="5600700"/>
          <a:ext cx="11906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Water Quality Control Plan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47625</xdr:rowOff>
    </xdr:from>
    <xdr:to>
      <xdr:col>8</xdr:col>
      <xdr:colOff>466725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3676650"/>
        <a:ext cx="63531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31</xdr:row>
      <xdr:rowOff>28575</xdr:rowOff>
    </xdr:from>
    <xdr:to>
      <xdr:col>8</xdr:col>
      <xdr:colOff>276225</xdr:colOff>
      <xdr:row>33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62525" y="5762625"/>
          <a:ext cx="12001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Water Quality Control Plan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</cdr:x>
      <cdr:y>0.693</cdr:y>
    </cdr:from>
    <cdr:to>
      <cdr:x>0.4595</cdr:x>
      <cdr:y>0.77775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2895600"/>
          <a:ext cx="619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No Data Available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0.641</cdr:y>
    </cdr:from>
    <cdr:to>
      <cdr:x>0.3395</cdr:x>
      <cdr:y>0.68375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2543175"/>
          <a:ext cx="323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47625</xdr:rowOff>
    </xdr:from>
    <xdr:to>
      <xdr:col>7</xdr:col>
      <xdr:colOff>447675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3800475"/>
        <a:ext cx="56292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38</xdr:row>
      <xdr:rowOff>104775</xdr:rowOff>
    </xdr:from>
    <xdr:to>
      <xdr:col>8</xdr:col>
      <xdr:colOff>161925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52975" y="7105650"/>
          <a:ext cx="12001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Water Quality Control Plan</a:t>
          </a:r>
        </a:p>
      </xdr:txBody>
    </xdr:sp>
    <xdr:clientData/>
  </xdr:twoCellAnchor>
  <xdr:twoCellAnchor>
    <xdr:from>
      <xdr:col>9</xdr:col>
      <xdr:colOff>66675</xdr:colOff>
      <xdr:row>22</xdr:row>
      <xdr:rowOff>66675</xdr:rowOff>
    </xdr:from>
    <xdr:to>
      <xdr:col>17</xdr:col>
      <xdr:colOff>781050</xdr:colOff>
      <xdr:row>46</xdr:row>
      <xdr:rowOff>152400</xdr:rowOff>
    </xdr:to>
    <xdr:graphicFrame>
      <xdr:nvGraphicFramePr>
        <xdr:cNvPr id="3" name="Chart 9"/>
        <xdr:cNvGraphicFramePr/>
      </xdr:nvGraphicFramePr>
      <xdr:xfrm>
        <a:off x="6467475" y="4476750"/>
        <a:ext cx="63246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31</xdr:row>
      <xdr:rowOff>66675</xdr:rowOff>
    </xdr:from>
    <xdr:to>
      <xdr:col>17</xdr:col>
      <xdr:colOff>676275</xdr:colOff>
      <xdr:row>32</xdr:row>
      <xdr:rowOff>142875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1334750" y="5934075"/>
          <a:ext cx="1352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1° MCL</a:t>
          </a:r>
        </a:p>
      </xdr:txBody>
    </xdr:sp>
    <xdr:clientData/>
  </xdr:twoCellAnchor>
  <xdr:twoCellAnchor>
    <xdr:from>
      <xdr:col>16</xdr:col>
      <xdr:colOff>28575</xdr:colOff>
      <xdr:row>34</xdr:row>
      <xdr:rowOff>152400</xdr:rowOff>
    </xdr:from>
    <xdr:to>
      <xdr:col>17</xdr:col>
      <xdr:colOff>733425</xdr:colOff>
      <xdr:row>36</xdr:row>
      <xdr:rowOff>152400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1353800" y="6505575"/>
          <a:ext cx="13906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1° MCL
USEPA  2° MCL</a:t>
          </a:r>
        </a:p>
      </xdr:txBody>
    </xdr:sp>
    <xdr:clientData/>
  </xdr:twoCellAnchor>
  <xdr:twoCellAnchor>
    <xdr:from>
      <xdr:col>16</xdr:col>
      <xdr:colOff>28575</xdr:colOff>
      <xdr:row>37</xdr:row>
      <xdr:rowOff>28575</xdr:rowOff>
    </xdr:from>
    <xdr:to>
      <xdr:col>17</xdr:col>
      <xdr:colOff>723900</xdr:colOff>
      <xdr:row>39</xdr:row>
      <xdr:rowOff>19050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11353800" y="6867525"/>
          <a:ext cx="13811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California Public Health Goal
Water Quality for Agriculture</a:t>
          </a:r>
        </a:p>
      </xdr:txBody>
    </xdr:sp>
    <xdr:clientData/>
  </xdr:twoCellAnchor>
  <xdr:twoCellAnchor>
    <xdr:from>
      <xdr:col>16</xdr:col>
      <xdr:colOff>28575</xdr:colOff>
      <xdr:row>39</xdr:row>
      <xdr:rowOff>66675</xdr:rowOff>
    </xdr:from>
    <xdr:to>
      <xdr:col>17</xdr:col>
      <xdr:colOff>752475</xdr:colOff>
      <xdr:row>41</xdr:row>
      <xdr:rowOff>85725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1353800" y="7229475"/>
          <a:ext cx="1409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USEPA IRIS (RfD)-Drinking Water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="75" zoomScaleNormal="75" workbookViewId="0" topLeftCell="A1">
      <selection activeCell="A12" sqref="A12"/>
    </sheetView>
  </sheetViews>
  <sheetFormatPr defaultColWidth="9.140625" defaultRowHeight="12.75"/>
  <cols>
    <col min="2" max="2" width="10.8515625" style="0" customWidth="1"/>
    <col min="3" max="3" width="11.00390625" style="0" customWidth="1"/>
    <col min="5" max="5" width="10.7109375" style="0" customWidth="1"/>
    <col min="6" max="6" width="12.421875" style="0" customWidth="1"/>
    <col min="11" max="11" width="13.421875" style="0" customWidth="1"/>
    <col min="12" max="12" width="11.57421875" style="0" customWidth="1"/>
    <col min="16" max="16" width="11.00390625" style="0" customWidth="1"/>
    <col min="34" max="34" width="13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2" spans="1:6" ht="12.75">
      <c r="A12" s="35" t="s">
        <v>162</v>
      </c>
      <c r="B12" s="36"/>
      <c r="C12" s="36"/>
      <c r="D12" s="36"/>
      <c r="E12" s="36"/>
      <c r="F12" s="36"/>
    </row>
    <row r="13" spans="1:7" ht="12.75">
      <c r="A13" s="35"/>
      <c r="B13" s="36"/>
      <c r="C13" s="36"/>
      <c r="D13" s="36"/>
      <c r="E13" s="36" t="s">
        <v>158</v>
      </c>
      <c r="F13" s="36" t="s">
        <v>159</v>
      </c>
      <c r="G13" s="36" t="s">
        <v>191</v>
      </c>
    </row>
    <row r="14" spans="1:7" ht="12.75">
      <c r="A14" s="35" t="s">
        <v>160</v>
      </c>
      <c r="B14" s="6"/>
      <c r="C14" s="36" t="s">
        <v>161</v>
      </c>
      <c r="D14" s="6"/>
      <c r="E14" s="36">
        <v>34.27536</v>
      </c>
      <c r="F14" s="36">
        <v>-117.04949</v>
      </c>
      <c r="G14" s="36">
        <v>83</v>
      </c>
    </row>
    <row r="15" s="5" customFormat="1" ht="12.75"/>
    <row r="18" spans="3:34" s="2" customFormat="1" ht="94.5">
      <c r="C18" s="2" t="s">
        <v>66</v>
      </c>
      <c r="D18" s="2" t="s">
        <v>67</v>
      </c>
      <c r="F18" s="2" t="s">
        <v>68</v>
      </c>
      <c r="G18" s="2" t="s">
        <v>69</v>
      </c>
      <c r="H18" s="2" t="s">
        <v>70</v>
      </c>
      <c r="I18" s="2" t="s">
        <v>71</v>
      </c>
      <c r="J18" s="2" t="s">
        <v>72</v>
      </c>
      <c r="K18" s="2" t="s">
        <v>73</v>
      </c>
      <c r="L18" s="2" t="s">
        <v>74</v>
      </c>
      <c r="M18" s="4" t="s">
        <v>87</v>
      </c>
      <c r="N18" s="3" t="s">
        <v>167</v>
      </c>
      <c r="O18" s="4" t="s">
        <v>75</v>
      </c>
      <c r="P18" s="2" t="s">
        <v>76</v>
      </c>
      <c r="Q18" s="4" t="s">
        <v>116</v>
      </c>
      <c r="R18" s="4" t="s">
        <v>117</v>
      </c>
      <c r="S18" s="4" t="s">
        <v>118</v>
      </c>
      <c r="T18" s="4" t="s">
        <v>173</v>
      </c>
      <c r="U18" s="4" t="s">
        <v>77</v>
      </c>
      <c r="V18" s="4" t="s">
        <v>119</v>
      </c>
      <c r="W18" s="4" t="s">
        <v>170</v>
      </c>
      <c r="X18" s="2" t="s">
        <v>78</v>
      </c>
      <c r="Y18" s="4" t="s">
        <v>189</v>
      </c>
      <c r="Z18" s="3" t="s">
        <v>79</v>
      </c>
      <c r="AA18" s="3" t="s">
        <v>188</v>
      </c>
      <c r="AB18" s="4" t="s">
        <v>80</v>
      </c>
      <c r="AC18" s="4" t="s">
        <v>81</v>
      </c>
      <c r="AD18" s="3" t="s">
        <v>82</v>
      </c>
      <c r="AE18" s="2" t="s">
        <v>83</v>
      </c>
      <c r="AF18" s="2" t="s">
        <v>84</v>
      </c>
      <c r="AG18" s="2" t="s">
        <v>85</v>
      </c>
      <c r="AH18" s="2" t="s">
        <v>86</v>
      </c>
    </row>
    <row r="19" spans="1:34" s="6" customFormat="1" ht="12.75">
      <c r="A19" s="6" t="s">
        <v>10</v>
      </c>
      <c r="B19" s="6" t="s">
        <v>11</v>
      </c>
      <c r="C19" s="6" t="s">
        <v>12</v>
      </c>
      <c r="D19" s="6" t="s">
        <v>13</v>
      </c>
      <c r="E19" s="6" t="s">
        <v>14</v>
      </c>
      <c r="F19" s="6" t="s">
        <v>15</v>
      </c>
      <c r="G19" s="6" t="s">
        <v>16</v>
      </c>
      <c r="H19" s="6" t="s">
        <v>17</v>
      </c>
      <c r="I19" s="6" t="s">
        <v>18</v>
      </c>
      <c r="J19" s="6" t="s">
        <v>19</v>
      </c>
      <c r="K19" s="6" t="s">
        <v>20</v>
      </c>
      <c r="L19" s="6" t="s">
        <v>21</v>
      </c>
      <c r="M19" s="6" t="s">
        <v>22</v>
      </c>
      <c r="N19" s="8" t="s">
        <v>168</v>
      </c>
      <c r="O19" s="6" t="s">
        <v>23</v>
      </c>
      <c r="P19" s="6" t="s">
        <v>24</v>
      </c>
      <c r="Q19" s="6" t="s">
        <v>25</v>
      </c>
      <c r="R19" s="6" t="s">
        <v>26</v>
      </c>
      <c r="S19" s="6" t="s">
        <v>27</v>
      </c>
      <c r="T19" s="6" t="s">
        <v>174</v>
      </c>
      <c r="U19" s="6" t="s">
        <v>28</v>
      </c>
      <c r="V19" s="6" t="s">
        <v>29</v>
      </c>
      <c r="W19" s="6" t="s">
        <v>174</v>
      </c>
      <c r="X19" s="6" t="s">
        <v>30</v>
      </c>
      <c r="Y19" s="6" t="s">
        <v>31</v>
      </c>
      <c r="Z19" s="6" t="s">
        <v>32</v>
      </c>
      <c r="AA19" s="6" t="s">
        <v>33</v>
      </c>
      <c r="AB19" s="6" t="s">
        <v>34</v>
      </c>
      <c r="AC19" s="6" t="s">
        <v>35</v>
      </c>
      <c r="AD19" s="6" t="s">
        <v>36</v>
      </c>
      <c r="AE19" s="6" t="s">
        <v>37</v>
      </c>
      <c r="AF19" s="6" t="s">
        <v>38</v>
      </c>
      <c r="AG19" s="6" t="s">
        <v>39</v>
      </c>
      <c r="AH19" s="6" t="s">
        <v>40</v>
      </c>
    </row>
    <row r="20" spans="1:34" s="6" customFormat="1" ht="12.75">
      <c r="A20" s="6" t="s">
        <v>41</v>
      </c>
      <c r="B20" s="6" t="s">
        <v>42</v>
      </c>
      <c r="C20" s="6" t="s">
        <v>43</v>
      </c>
      <c r="D20" s="6" t="s">
        <v>44</v>
      </c>
      <c r="E20" s="6" t="s">
        <v>45</v>
      </c>
      <c r="F20" s="6" t="s">
        <v>46</v>
      </c>
      <c r="G20" s="6" t="s">
        <v>46</v>
      </c>
      <c r="H20" s="6" t="s">
        <v>46</v>
      </c>
      <c r="I20" s="6" t="s">
        <v>46</v>
      </c>
      <c r="J20" s="6" t="s">
        <v>46</v>
      </c>
      <c r="K20" s="6" t="s">
        <v>46</v>
      </c>
      <c r="L20" s="6" t="s">
        <v>46</v>
      </c>
      <c r="M20" s="6" t="s">
        <v>46</v>
      </c>
      <c r="O20" s="6" t="s">
        <v>46</v>
      </c>
      <c r="P20" s="6" t="s">
        <v>46</v>
      </c>
      <c r="Q20" s="6" t="s">
        <v>46</v>
      </c>
      <c r="R20" s="6" t="s">
        <v>46</v>
      </c>
      <c r="S20" s="6" t="s">
        <v>46</v>
      </c>
      <c r="U20" s="6" t="s">
        <v>46</v>
      </c>
      <c r="V20" s="6" t="s">
        <v>46</v>
      </c>
      <c r="X20" s="6" t="s">
        <v>46</v>
      </c>
      <c r="Y20" s="6" t="s">
        <v>46</v>
      </c>
      <c r="Z20" s="6" t="s">
        <v>46</v>
      </c>
      <c r="AA20" s="6" t="s">
        <v>46</v>
      </c>
      <c r="AB20" s="6" t="s">
        <v>46</v>
      </c>
      <c r="AC20" s="6" t="s">
        <v>46</v>
      </c>
      <c r="AD20" s="6" t="s">
        <v>46</v>
      </c>
      <c r="AE20" s="6" t="s">
        <v>46</v>
      </c>
      <c r="AF20" s="6" t="s">
        <v>46</v>
      </c>
      <c r="AG20" s="6" t="s">
        <v>46</v>
      </c>
      <c r="AH20" s="6" t="s">
        <v>46</v>
      </c>
    </row>
    <row r="21" spans="1:33" s="6" customFormat="1" ht="12.75">
      <c r="A21" s="6" t="s">
        <v>47</v>
      </c>
      <c r="B21" s="6">
        <v>10260434</v>
      </c>
      <c r="C21" s="17">
        <v>37090</v>
      </c>
      <c r="D21" s="18">
        <v>0.517361111111111</v>
      </c>
      <c r="E21" s="6">
        <v>9</v>
      </c>
      <c r="F21" s="74">
        <v>15</v>
      </c>
      <c r="H21" s="6">
        <v>626</v>
      </c>
      <c r="I21" s="6">
        <v>1028</v>
      </c>
      <c r="J21" s="6">
        <v>80020</v>
      </c>
      <c r="K21" s="6" t="s">
        <v>48</v>
      </c>
      <c r="L21" s="6">
        <v>294</v>
      </c>
      <c r="M21" s="6">
        <v>5.5</v>
      </c>
      <c r="O21" s="6">
        <v>7.7</v>
      </c>
      <c r="Q21" s="6" t="s">
        <v>49</v>
      </c>
      <c r="R21" s="6">
        <v>0.09</v>
      </c>
      <c r="S21" s="6" t="s">
        <v>50</v>
      </c>
      <c r="T21" s="6">
        <v>0.12</v>
      </c>
      <c r="Y21" s="6">
        <v>3.8</v>
      </c>
      <c r="Z21" s="6">
        <v>1.9</v>
      </c>
      <c r="AA21" s="6">
        <v>3.2</v>
      </c>
      <c r="AB21" s="6">
        <v>28</v>
      </c>
      <c r="AC21" s="6">
        <v>1001</v>
      </c>
      <c r="AD21" s="6">
        <v>188</v>
      </c>
      <c r="AE21" s="6">
        <v>10</v>
      </c>
      <c r="AF21" s="6">
        <v>70</v>
      </c>
      <c r="AG21" s="6">
        <v>3070</v>
      </c>
    </row>
    <row r="22" spans="1:34" s="6" customFormat="1" ht="12.75">
      <c r="A22" s="6" t="s">
        <v>47</v>
      </c>
      <c r="B22" s="6">
        <v>10260434</v>
      </c>
      <c r="C22" s="17">
        <v>37194</v>
      </c>
      <c r="D22" s="18">
        <v>0.4444444444444444</v>
      </c>
      <c r="E22" s="6">
        <v>9</v>
      </c>
      <c r="F22" s="74">
        <v>11</v>
      </c>
      <c r="H22" s="6">
        <v>628</v>
      </c>
      <c r="I22" s="6">
        <v>1028</v>
      </c>
      <c r="J22" s="6">
        <v>80020</v>
      </c>
      <c r="K22" s="6">
        <v>0.14</v>
      </c>
      <c r="L22" s="6">
        <v>305</v>
      </c>
      <c r="M22" s="6">
        <v>6.8</v>
      </c>
      <c r="O22" s="6">
        <v>7.8</v>
      </c>
      <c r="Q22" s="6" t="s">
        <v>51</v>
      </c>
      <c r="R22" s="6" t="s">
        <v>52</v>
      </c>
      <c r="S22" s="6" t="s">
        <v>53</v>
      </c>
      <c r="T22" s="6" t="s">
        <v>175</v>
      </c>
      <c r="X22" s="6">
        <v>0.02</v>
      </c>
      <c r="Y22" s="6">
        <v>3.79</v>
      </c>
      <c r="Z22" s="6">
        <v>1.9</v>
      </c>
      <c r="AA22" s="6">
        <v>5.3</v>
      </c>
      <c r="AC22" s="6">
        <v>1001</v>
      </c>
      <c r="AD22" s="6">
        <v>190</v>
      </c>
      <c r="AE22" s="6">
        <v>10</v>
      </c>
      <c r="AF22" s="6">
        <v>70</v>
      </c>
      <c r="AG22" s="6">
        <v>3070</v>
      </c>
      <c r="AH22" s="6">
        <v>307</v>
      </c>
    </row>
    <row r="23" spans="1:34" s="6" customFormat="1" ht="12.75">
      <c r="A23" s="6" t="s">
        <v>47</v>
      </c>
      <c r="B23" s="6">
        <v>10260434</v>
      </c>
      <c r="C23" s="17">
        <v>37292</v>
      </c>
      <c r="D23" s="18">
        <v>0.5104166666666666</v>
      </c>
      <c r="E23" s="6">
        <v>9</v>
      </c>
      <c r="F23" s="74">
        <v>2</v>
      </c>
      <c r="H23" s="6">
        <v>626</v>
      </c>
      <c r="I23" s="6">
        <v>1028</v>
      </c>
      <c r="J23" s="6">
        <v>80020</v>
      </c>
      <c r="K23" s="6">
        <v>0.99</v>
      </c>
      <c r="L23" s="6">
        <v>194</v>
      </c>
      <c r="M23" s="6">
        <v>10.6</v>
      </c>
      <c r="O23" s="6">
        <v>8.3</v>
      </c>
      <c r="Q23" s="6" t="s">
        <v>54</v>
      </c>
      <c r="R23" s="6" t="s">
        <v>55</v>
      </c>
      <c r="S23" s="6" t="s">
        <v>53</v>
      </c>
      <c r="T23" s="6" t="s">
        <v>176</v>
      </c>
      <c r="V23" s="6" t="s">
        <v>56</v>
      </c>
      <c r="W23" s="6" t="s">
        <v>171</v>
      </c>
      <c r="X23" s="6" t="s">
        <v>51</v>
      </c>
      <c r="Y23" s="6">
        <v>4.69</v>
      </c>
      <c r="Z23" s="6">
        <v>2.6</v>
      </c>
      <c r="AC23" s="6">
        <v>1001</v>
      </c>
      <c r="AD23" s="6">
        <v>182</v>
      </c>
      <c r="AE23" s="6">
        <v>10</v>
      </c>
      <c r="AF23" s="6">
        <v>70</v>
      </c>
      <c r="AG23" s="6">
        <v>3070</v>
      </c>
      <c r="AH23" s="6">
        <v>309</v>
      </c>
    </row>
    <row r="24" spans="1:33" s="6" customFormat="1" ht="12.75">
      <c r="A24" s="6" t="s">
        <v>47</v>
      </c>
      <c r="B24" s="6">
        <v>10260434</v>
      </c>
      <c r="C24" s="17">
        <v>37382</v>
      </c>
      <c r="D24" s="18">
        <v>0.5416666666666666</v>
      </c>
      <c r="E24" s="6">
        <v>9</v>
      </c>
      <c r="F24" s="74">
        <v>15</v>
      </c>
      <c r="H24" s="6">
        <v>626</v>
      </c>
      <c r="I24" s="6">
        <v>1028</v>
      </c>
      <c r="J24" s="6">
        <v>80020</v>
      </c>
      <c r="K24" s="6">
        <v>0.4</v>
      </c>
      <c r="L24" s="6">
        <v>304</v>
      </c>
      <c r="M24" s="6">
        <v>8.8</v>
      </c>
      <c r="O24" s="6">
        <v>8.3</v>
      </c>
      <c r="Q24" s="6" t="s">
        <v>54</v>
      </c>
      <c r="R24" s="6" t="s">
        <v>57</v>
      </c>
      <c r="S24" s="6" t="s">
        <v>53</v>
      </c>
      <c r="T24" s="6" t="s">
        <v>177</v>
      </c>
      <c r="V24" s="6" t="s">
        <v>56</v>
      </c>
      <c r="W24" s="6" t="s">
        <v>171</v>
      </c>
      <c r="Y24" s="6">
        <v>2.83</v>
      </c>
      <c r="Z24" s="6">
        <v>1.7</v>
      </c>
      <c r="AC24" s="6">
        <v>1001</v>
      </c>
      <c r="AD24" s="6">
        <v>184</v>
      </c>
      <c r="AE24" s="6">
        <v>10</v>
      </c>
      <c r="AF24" s="6">
        <v>70</v>
      </c>
      <c r="AG24" s="6">
        <v>3070</v>
      </c>
    </row>
    <row r="25" spans="1:34" s="6" customFormat="1" ht="12.75">
      <c r="A25" s="6" t="s">
        <v>47</v>
      </c>
      <c r="B25" s="6">
        <v>10260434</v>
      </c>
      <c r="C25" s="17">
        <v>37600</v>
      </c>
      <c r="D25" s="18">
        <v>0.5833333333333334</v>
      </c>
      <c r="E25" s="6">
        <v>9</v>
      </c>
      <c r="F25" s="74">
        <v>5</v>
      </c>
      <c r="G25" s="6">
        <v>7</v>
      </c>
      <c r="H25" s="6">
        <v>628</v>
      </c>
      <c r="I25" s="6">
        <v>1028</v>
      </c>
      <c r="J25" s="6">
        <v>80020</v>
      </c>
      <c r="K25" s="6">
        <v>0.07</v>
      </c>
      <c r="M25" s="6">
        <v>9.8</v>
      </c>
      <c r="O25" s="6">
        <v>7.8</v>
      </c>
      <c r="Q25" s="6" t="s">
        <v>58</v>
      </c>
      <c r="R25" s="6" t="s">
        <v>59</v>
      </c>
      <c r="S25" s="6" t="s">
        <v>60</v>
      </c>
      <c r="T25" s="6" t="s">
        <v>178</v>
      </c>
      <c r="U25" s="6" t="s">
        <v>61</v>
      </c>
      <c r="V25" s="6" t="s">
        <v>56</v>
      </c>
      <c r="W25" s="6" t="s">
        <v>171</v>
      </c>
      <c r="Y25" s="6">
        <v>5.21</v>
      </c>
      <c r="Z25" s="6">
        <v>2</v>
      </c>
      <c r="AC25" s="6">
        <v>1001</v>
      </c>
      <c r="AD25" s="6">
        <v>187</v>
      </c>
      <c r="AE25" s="6">
        <v>10</v>
      </c>
      <c r="AF25" s="6">
        <v>70</v>
      </c>
      <c r="AG25" s="6">
        <v>3070</v>
      </c>
      <c r="AH25" s="6">
        <v>296</v>
      </c>
    </row>
    <row r="26" spans="1:34" s="6" customFormat="1" ht="12.75">
      <c r="A26" s="6" t="s">
        <v>47</v>
      </c>
      <c r="B26" s="6">
        <v>10260434</v>
      </c>
      <c r="C26" s="17">
        <v>37701</v>
      </c>
      <c r="D26" s="18">
        <v>0.3819444444444444</v>
      </c>
      <c r="E26" s="6">
        <v>9</v>
      </c>
      <c r="F26" s="74">
        <v>4</v>
      </c>
      <c r="H26" s="6">
        <v>625</v>
      </c>
      <c r="I26" s="6">
        <v>1028</v>
      </c>
      <c r="J26" s="6">
        <v>80020</v>
      </c>
      <c r="K26" s="6">
        <v>2.6</v>
      </c>
      <c r="L26" s="6">
        <v>90</v>
      </c>
      <c r="M26" s="6">
        <v>10.3</v>
      </c>
      <c r="O26" s="6">
        <v>8</v>
      </c>
      <c r="P26" s="6">
        <v>7.9</v>
      </c>
      <c r="Q26" s="6" t="s">
        <v>58</v>
      </c>
      <c r="R26" s="6">
        <v>0.25</v>
      </c>
      <c r="S26" s="6" t="s">
        <v>60</v>
      </c>
      <c r="T26" s="6" t="s">
        <v>179</v>
      </c>
      <c r="U26" s="6" t="s">
        <v>48</v>
      </c>
      <c r="V26" s="6" t="s">
        <v>62</v>
      </c>
      <c r="W26" s="6" t="s">
        <v>172</v>
      </c>
      <c r="Y26" s="6">
        <v>1.93</v>
      </c>
      <c r="Z26" s="6">
        <v>1.2</v>
      </c>
      <c r="AA26" s="6" t="s">
        <v>63</v>
      </c>
      <c r="AB26" s="6" t="s">
        <v>64</v>
      </c>
      <c r="AC26" s="6">
        <v>1001</v>
      </c>
      <c r="AD26" s="6">
        <v>96</v>
      </c>
      <c r="AE26" s="6">
        <v>10</v>
      </c>
      <c r="AF26" s="6">
        <v>70</v>
      </c>
      <c r="AG26" s="6">
        <v>3070</v>
      </c>
      <c r="AH26" s="6">
        <v>94</v>
      </c>
    </row>
    <row r="27" spans="1:34" s="6" customFormat="1" ht="12.75">
      <c r="A27" s="6" t="s">
        <v>47</v>
      </c>
      <c r="B27" s="6">
        <v>10260434</v>
      </c>
      <c r="C27" s="17">
        <v>37790</v>
      </c>
      <c r="D27" s="18">
        <v>0.3888888888888889</v>
      </c>
      <c r="E27" s="6">
        <v>9</v>
      </c>
      <c r="F27" s="74">
        <v>14</v>
      </c>
      <c r="G27" s="6">
        <v>22</v>
      </c>
      <c r="H27" s="6">
        <v>625</v>
      </c>
      <c r="I27" s="6">
        <v>1028</v>
      </c>
      <c r="J27" s="6">
        <v>80020</v>
      </c>
      <c r="K27" s="6">
        <v>0.23</v>
      </c>
      <c r="L27" s="6">
        <v>277</v>
      </c>
      <c r="M27" s="6">
        <v>6.7</v>
      </c>
      <c r="O27" s="6">
        <v>7.8</v>
      </c>
      <c r="P27" s="6">
        <v>7.6</v>
      </c>
      <c r="Q27" s="6" t="s">
        <v>58</v>
      </c>
      <c r="R27" s="6">
        <v>0.18</v>
      </c>
      <c r="S27" s="6" t="s">
        <v>65</v>
      </c>
      <c r="T27" s="6" t="s">
        <v>180</v>
      </c>
      <c r="U27" s="6" t="s">
        <v>61</v>
      </c>
      <c r="V27" s="6" t="s">
        <v>62</v>
      </c>
      <c r="W27" s="6" t="s">
        <v>172</v>
      </c>
      <c r="Y27" s="6">
        <v>3.77</v>
      </c>
      <c r="Z27" s="6">
        <v>1.3</v>
      </c>
      <c r="AA27" s="6">
        <v>2</v>
      </c>
      <c r="AB27" s="6">
        <v>22</v>
      </c>
      <c r="AC27" s="6">
        <v>1001</v>
      </c>
      <c r="AD27" s="6">
        <v>183</v>
      </c>
      <c r="AE27" s="6">
        <v>10</v>
      </c>
      <c r="AF27" s="6">
        <v>70</v>
      </c>
      <c r="AG27" s="6">
        <v>3070</v>
      </c>
      <c r="AH27" s="6">
        <v>282</v>
      </c>
    </row>
    <row r="28" spans="1:33" s="6" customFormat="1" ht="12.75">
      <c r="A28" s="6" t="s">
        <v>47</v>
      </c>
      <c r="B28" s="6">
        <v>10260434</v>
      </c>
      <c r="C28" s="17">
        <v>37914</v>
      </c>
      <c r="D28" s="73">
        <v>1545</v>
      </c>
      <c r="E28" s="6">
        <v>9</v>
      </c>
      <c r="F28" s="74">
        <v>15</v>
      </c>
      <c r="H28" s="6">
        <v>629</v>
      </c>
      <c r="I28" s="6">
        <v>1028</v>
      </c>
      <c r="J28" s="6">
        <v>80020</v>
      </c>
      <c r="K28" s="6" t="s">
        <v>114</v>
      </c>
      <c r="L28" s="6">
        <v>297</v>
      </c>
      <c r="M28" s="6">
        <v>7.7</v>
      </c>
      <c r="O28" s="6">
        <v>7.6</v>
      </c>
      <c r="Q28" s="6">
        <v>0.001</v>
      </c>
      <c r="R28" s="6">
        <v>0.08</v>
      </c>
      <c r="S28" s="6">
        <v>0.001</v>
      </c>
      <c r="T28" s="6">
        <f aca="true" t="shared" si="0" ref="T28:T33">SUM(R28:S28)</f>
        <v>0.081</v>
      </c>
      <c r="U28" s="6">
        <v>0.015</v>
      </c>
      <c r="V28" s="6">
        <v>0.005</v>
      </c>
      <c r="W28" s="6">
        <v>0.015</v>
      </c>
      <c r="Y28" s="6">
        <v>4.61</v>
      </c>
      <c r="Z28" s="6">
        <v>2.5</v>
      </c>
      <c r="AA28" s="6">
        <v>4.8</v>
      </c>
      <c r="AB28" s="6">
        <v>41</v>
      </c>
      <c r="AC28" s="6">
        <v>1001</v>
      </c>
      <c r="AD28" s="6">
        <v>188</v>
      </c>
      <c r="AE28" s="6">
        <v>10</v>
      </c>
      <c r="AF28" s="6">
        <v>70</v>
      </c>
      <c r="AG28" s="6">
        <v>3070</v>
      </c>
    </row>
    <row r="29" spans="1:33" s="6" customFormat="1" ht="12.75">
      <c r="A29" s="6" t="s">
        <v>47</v>
      </c>
      <c r="B29" s="6">
        <v>10260434</v>
      </c>
      <c r="C29" s="17">
        <v>38007</v>
      </c>
      <c r="D29" s="73">
        <v>1045</v>
      </c>
      <c r="E29" s="6">
        <v>9</v>
      </c>
      <c r="F29" s="74">
        <v>2.5</v>
      </c>
      <c r="I29" s="6">
        <v>1028</v>
      </c>
      <c r="J29" s="6">
        <v>80020</v>
      </c>
      <c r="K29" s="6">
        <v>1</v>
      </c>
      <c r="L29" s="6">
        <v>279</v>
      </c>
      <c r="M29" s="6" t="s">
        <v>115</v>
      </c>
      <c r="O29" s="6">
        <v>8.2</v>
      </c>
      <c r="Q29" s="6">
        <v>0.001</v>
      </c>
      <c r="R29" s="6">
        <v>0.14</v>
      </c>
      <c r="S29" s="6">
        <v>0.002</v>
      </c>
      <c r="T29" s="6">
        <f t="shared" si="0"/>
        <v>0.14200000000000002</v>
      </c>
      <c r="U29" s="6">
        <v>0.011</v>
      </c>
      <c r="V29" s="6">
        <v>0.002</v>
      </c>
      <c r="W29" s="6">
        <v>0.006</v>
      </c>
      <c r="Y29" s="6">
        <v>4.75</v>
      </c>
      <c r="Z29" s="6">
        <v>3.7</v>
      </c>
      <c r="AA29" s="6">
        <v>1.7</v>
      </c>
      <c r="AB29" s="6">
        <v>12</v>
      </c>
      <c r="AC29" s="6">
        <v>1001</v>
      </c>
      <c r="AD29" s="6">
        <v>187</v>
      </c>
      <c r="AE29" s="6">
        <v>10</v>
      </c>
      <c r="AF29" s="6">
        <v>70</v>
      </c>
      <c r="AG29" s="6">
        <v>3070</v>
      </c>
    </row>
    <row r="30" spans="1:33" s="6" customFormat="1" ht="12.75">
      <c r="A30" s="6" t="s">
        <v>47</v>
      </c>
      <c r="B30" s="6">
        <v>10260434</v>
      </c>
      <c r="C30" s="17">
        <v>38098</v>
      </c>
      <c r="D30" s="73">
        <v>915</v>
      </c>
      <c r="E30" s="6">
        <v>9</v>
      </c>
      <c r="F30" s="74">
        <v>7</v>
      </c>
      <c r="H30" s="6">
        <v>622</v>
      </c>
      <c r="I30" s="6">
        <v>1028</v>
      </c>
      <c r="J30" s="6">
        <v>80020</v>
      </c>
      <c r="K30" s="6">
        <v>2.2</v>
      </c>
      <c r="L30" s="6">
        <v>218</v>
      </c>
      <c r="M30" s="6">
        <v>9.3</v>
      </c>
      <c r="O30" s="6">
        <v>8</v>
      </c>
      <c r="Q30" s="6">
        <v>0.001</v>
      </c>
      <c r="R30" s="6">
        <v>0.19</v>
      </c>
      <c r="S30" s="6">
        <v>0.003</v>
      </c>
      <c r="T30" s="6">
        <f t="shared" si="0"/>
        <v>0.193</v>
      </c>
      <c r="U30" s="6">
        <v>0.013</v>
      </c>
      <c r="V30" s="6">
        <v>0.007</v>
      </c>
      <c r="W30" s="6">
        <v>0.021</v>
      </c>
      <c r="Y30" s="6">
        <v>2.9</v>
      </c>
      <c r="Z30" s="6">
        <v>2.1</v>
      </c>
      <c r="AA30" s="6">
        <v>0.7</v>
      </c>
      <c r="AB30" s="6">
        <v>8.8</v>
      </c>
      <c r="AC30" s="6">
        <v>1001</v>
      </c>
      <c r="AD30" s="6">
        <v>151</v>
      </c>
      <c r="AE30" s="6">
        <v>10</v>
      </c>
      <c r="AF30" s="6">
        <v>70</v>
      </c>
      <c r="AG30" s="6">
        <v>3070</v>
      </c>
    </row>
    <row r="31" spans="1:33" s="6" customFormat="1" ht="12.75">
      <c r="A31" s="6" t="s">
        <v>47</v>
      </c>
      <c r="B31" s="6">
        <v>10260434</v>
      </c>
      <c r="C31" s="17">
        <v>38308</v>
      </c>
      <c r="D31" s="73">
        <v>1025</v>
      </c>
      <c r="E31" s="6">
        <v>9</v>
      </c>
      <c r="F31" s="74">
        <v>5</v>
      </c>
      <c r="H31" s="73">
        <v>628</v>
      </c>
      <c r="I31" s="6">
        <v>1028</v>
      </c>
      <c r="J31" s="6">
        <v>80020</v>
      </c>
      <c r="K31" s="73">
        <v>3.8</v>
      </c>
      <c r="L31" s="73">
        <v>199</v>
      </c>
      <c r="M31" s="73">
        <v>11.1</v>
      </c>
      <c r="N31" s="73">
        <v>106</v>
      </c>
      <c r="O31" s="73">
        <v>7.5</v>
      </c>
      <c r="Q31" s="73">
        <v>0.001</v>
      </c>
      <c r="R31" s="73">
        <v>0.25</v>
      </c>
      <c r="S31" s="73">
        <v>0.001</v>
      </c>
      <c r="T31" s="73">
        <f t="shared" si="0"/>
        <v>0.251</v>
      </c>
      <c r="U31" s="73">
        <v>0.017</v>
      </c>
      <c r="V31" s="73">
        <v>0.008</v>
      </c>
      <c r="W31" s="73">
        <v>0.025</v>
      </c>
      <c r="Y31" s="73">
        <v>2.89</v>
      </c>
      <c r="Z31" s="73">
        <v>1.6</v>
      </c>
      <c r="AA31" s="73">
        <v>0.6</v>
      </c>
      <c r="AB31" s="73">
        <v>8.5</v>
      </c>
      <c r="AD31" s="73">
        <v>144</v>
      </c>
      <c r="AE31" s="6">
        <v>10</v>
      </c>
      <c r="AF31" s="6">
        <v>70</v>
      </c>
      <c r="AG31" s="6">
        <v>3070</v>
      </c>
    </row>
    <row r="32" spans="1:33" s="6" customFormat="1" ht="12.75">
      <c r="A32" s="6" t="s">
        <v>47</v>
      </c>
      <c r="B32" s="6">
        <v>10260434</v>
      </c>
      <c r="C32" s="17">
        <v>38462</v>
      </c>
      <c r="D32" s="73">
        <v>1130</v>
      </c>
      <c r="E32" s="6">
        <v>9</v>
      </c>
      <c r="F32" s="74">
        <v>4</v>
      </c>
      <c r="H32" s="73">
        <v>624</v>
      </c>
      <c r="I32" s="6">
        <v>1028</v>
      </c>
      <c r="J32" s="6">
        <v>80020</v>
      </c>
      <c r="K32" s="73">
        <v>7.5</v>
      </c>
      <c r="L32" s="73">
        <v>61</v>
      </c>
      <c r="M32" s="73">
        <v>11</v>
      </c>
      <c r="N32" s="73">
        <v>103</v>
      </c>
      <c r="O32" s="73">
        <v>7.4</v>
      </c>
      <c r="Q32" s="73">
        <v>0.001</v>
      </c>
      <c r="R32" s="73">
        <v>0.17</v>
      </c>
      <c r="S32" s="73">
        <v>0.003</v>
      </c>
      <c r="T32" s="73">
        <f t="shared" si="0"/>
        <v>0.17300000000000001</v>
      </c>
      <c r="U32" s="73">
        <v>0.017</v>
      </c>
      <c r="V32" s="73">
        <v>0.008</v>
      </c>
      <c r="W32" s="73">
        <v>0.025</v>
      </c>
      <c r="Y32" s="73">
        <v>1.12</v>
      </c>
      <c r="Z32" s="73">
        <v>0.3</v>
      </c>
      <c r="AA32" s="6" t="s">
        <v>164</v>
      </c>
      <c r="AB32" s="6" t="s">
        <v>165</v>
      </c>
      <c r="AD32" s="73">
        <v>70</v>
      </c>
      <c r="AE32" s="6">
        <v>10</v>
      </c>
      <c r="AF32" s="6">
        <v>70</v>
      </c>
      <c r="AG32" s="6">
        <v>3070</v>
      </c>
    </row>
    <row r="33" spans="1:33" s="6" customFormat="1" ht="12.75">
      <c r="A33" s="6" t="s">
        <v>47</v>
      </c>
      <c r="B33" s="6">
        <v>10260434</v>
      </c>
      <c r="C33" s="17">
        <v>38560</v>
      </c>
      <c r="D33" s="73">
        <v>1050</v>
      </c>
      <c r="E33" s="6">
        <v>9</v>
      </c>
      <c r="F33" s="74">
        <v>17.5</v>
      </c>
      <c r="H33" s="73">
        <v>625</v>
      </c>
      <c r="I33" s="6">
        <v>1028</v>
      </c>
      <c r="J33" s="6">
        <v>80020</v>
      </c>
      <c r="K33" s="73">
        <v>0.15</v>
      </c>
      <c r="L33" s="73">
        <v>117</v>
      </c>
      <c r="M33" s="73">
        <v>7.8</v>
      </c>
      <c r="N33" s="73">
        <v>100</v>
      </c>
      <c r="O33" s="73">
        <v>8</v>
      </c>
      <c r="Q33" s="73">
        <v>0.001</v>
      </c>
      <c r="R33" s="73">
        <v>0.12</v>
      </c>
      <c r="S33" s="73">
        <v>0.001</v>
      </c>
      <c r="T33" s="73">
        <f t="shared" si="0"/>
        <v>0.121</v>
      </c>
      <c r="U33" s="73">
        <v>0.016</v>
      </c>
      <c r="V33" s="73">
        <v>0.004</v>
      </c>
      <c r="W33" s="73">
        <v>0.012</v>
      </c>
      <c r="Y33" s="73">
        <v>2.11</v>
      </c>
      <c r="Z33" s="6" t="s">
        <v>164</v>
      </c>
      <c r="AA33" s="6" t="s">
        <v>164</v>
      </c>
      <c r="AB33" s="6" t="s">
        <v>166</v>
      </c>
      <c r="AD33" s="73">
        <v>104</v>
      </c>
      <c r="AE33" s="6">
        <v>10</v>
      </c>
      <c r="AF33" s="6">
        <v>70</v>
      </c>
      <c r="AG33" s="6">
        <v>3070</v>
      </c>
    </row>
    <row r="34" ht="12.75">
      <c r="N34" s="39"/>
    </row>
  </sheetData>
  <printOptions/>
  <pageMargins left="0.75" right="0.75" top="1" bottom="1" header="0.5" footer="0.5"/>
  <pageSetup horizontalDpi="600" verticalDpi="600" orientation="portrait" r:id="rId3"/>
  <ignoredErrors>
    <ignoredError sqref="T28:T3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9.140625" defaultRowHeight="12.75"/>
  <sheetData>
    <row r="2" spans="1:4" ht="12.75">
      <c r="A2" s="16">
        <v>628</v>
      </c>
      <c r="B2" s="5" t="s">
        <v>100</v>
      </c>
      <c r="C2" s="5"/>
      <c r="D2" s="5"/>
    </row>
    <row r="4" ht="12.75">
      <c r="B4" s="5" t="s">
        <v>139</v>
      </c>
    </row>
    <row r="6" spans="2:3" ht="12.75">
      <c r="B6" t="s">
        <v>101</v>
      </c>
      <c r="C6" t="s">
        <v>102</v>
      </c>
    </row>
    <row r="7" spans="2:3" ht="12.75">
      <c r="B7" t="s">
        <v>103</v>
      </c>
      <c r="C7" t="s">
        <v>104</v>
      </c>
    </row>
    <row r="8" spans="2:3" ht="12.75">
      <c r="B8" t="s">
        <v>154</v>
      </c>
      <c r="C8" t="s">
        <v>155</v>
      </c>
    </row>
    <row r="9" spans="2:3" ht="12.75">
      <c r="B9" t="s">
        <v>105</v>
      </c>
      <c r="C9" t="s">
        <v>106</v>
      </c>
    </row>
    <row r="10" spans="2:3" ht="12.75">
      <c r="B10" t="s">
        <v>107</v>
      </c>
      <c r="C10" t="s">
        <v>108</v>
      </c>
    </row>
    <row r="11" spans="2:3" ht="12.75">
      <c r="B11" t="s">
        <v>109</v>
      </c>
      <c r="C11" t="s">
        <v>156</v>
      </c>
    </row>
    <row r="12" spans="2:3" ht="12.75">
      <c r="B12" t="s">
        <v>110</v>
      </c>
      <c r="C12" t="s">
        <v>157</v>
      </c>
    </row>
    <row r="13" spans="2:3" ht="12.75">
      <c r="B13" t="s">
        <v>111</v>
      </c>
      <c r="C13" t="s">
        <v>112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3.421875" style="0" customWidth="1"/>
    <col min="3" max="3" width="14.00390625" style="0" customWidth="1"/>
    <col min="4" max="4" width="13.140625" style="0" customWidth="1"/>
    <col min="5" max="5" width="11.421875" style="0" customWidth="1"/>
    <col min="6" max="6" width="13.140625" style="0" customWidth="1"/>
    <col min="7" max="8" width="13.421875" style="0" customWidth="1"/>
    <col min="9" max="9" width="16.00390625" style="0" customWidth="1"/>
    <col min="10" max="10" width="15.00390625" style="0" customWidth="1"/>
    <col min="11" max="11" width="13.28125" style="0" customWidth="1"/>
  </cols>
  <sheetData>
    <row r="1" spans="1:6" ht="12.75">
      <c r="A1" s="35" t="s">
        <v>163</v>
      </c>
      <c r="B1" s="36"/>
      <c r="C1" s="36"/>
      <c r="D1" s="36"/>
      <c r="E1" s="36"/>
      <c r="F1" s="36"/>
    </row>
    <row r="2" ht="12.75">
      <c r="A2" s="5" t="s">
        <v>148</v>
      </c>
    </row>
    <row r="3" ht="12.75">
      <c r="A3" t="s">
        <v>91</v>
      </c>
    </row>
    <row r="4" ht="13.5" thickBot="1">
      <c r="A4" s="5"/>
    </row>
    <row r="5" spans="1:10" ht="55.5" customHeight="1" thickBot="1">
      <c r="A5" s="78" t="s">
        <v>66</v>
      </c>
      <c r="B5" s="86" t="s">
        <v>67</v>
      </c>
      <c r="C5" s="97" t="s">
        <v>87</v>
      </c>
      <c r="D5" s="84" t="s">
        <v>89</v>
      </c>
      <c r="E5" s="116"/>
      <c r="F5" s="117"/>
      <c r="J5" s="2"/>
    </row>
    <row r="6" spans="1:10" ht="12.75">
      <c r="A6" s="94">
        <v>37090</v>
      </c>
      <c r="B6" s="95">
        <v>0.517361111111111</v>
      </c>
      <c r="C6" s="96">
        <v>5.5</v>
      </c>
      <c r="D6" s="87"/>
      <c r="E6" s="118"/>
      <c r="F6" s="118"/>
      <c r="J6" s="6"/>
    </row>
    <row r="7" spans="1:10" ht="12.75">
      <c r="A7" s="19">
        <v>37194</v>
      </c>
      <c r="B7" s="20">
        <v>0.4444444444444444</v>
      </c>
      <c r="C7" s="27">
        <v>6.8</v>
      </c>
      <c r="D7" s="7"/>
      <c r="E7" s="119"/>
      <c r="F7" s="118"/>
      <c r="J7" s="6"/>
    </row>
    <row r="8" spans="1:10" ht="12.75">
      <c r="A8" s="19">
        <v>37292</v>
      </c>
      <c r="B8" s="20">
        <v>0.5694444444444444</v>
      </c>
      <c r="C8" s="27">
        <v>10.6</v>
      </c>
      <c r="D8" s="7"/>
      <c r="E8" s="119"/>
      <c r="F8" s="118"/>
      <c r="J8" s="6"/>
    </row>
    <row r="9" spans="1:10" ht="12.75">
      <c r="A9" s="19">
        <v>37382</v>
      </c>
      <c r="B9" s="20">
        <v>0.625</v>
      </c>
      <c r="C9" s="27">
        <v>8.8</v>
      </c>
      <c r="D9" s="10"/>
      <c r="E9" s="117"/>
      <c r="F9" s="120"/>
      <c r="J9" s="6"/>
    </row>
    <row r="10" spans="1:10" ht="12.75">
      <c r="A10" s="19">
        <v>37600</v>
      </c>
      <c r="B10" s="20">
        <v>0.5833333333333334</v>
      </c>
      <c r="C10" s="27">
        <v>9.8</v>
      </c>
      <c r="D10" s="43"/>
      <c r="E10" s="117"/>
      <c r="F10" s="117"/>
      <c r="H10" s="6"/>
      <c r="I10" s="6"/>
      <c r="J10" s="6"/>
    </row>
    <row r="11" spans="1:6" ht="12.75">
      <c r="A11" s="19">
        <v>37701</v>
      </c>
      <c r="B11" s="20">
        <v>0.6180555555555556</v>
      </c>
      <c r="C11" s="27">
        <v>10.3</v>
      </c>
      <c r="D11" s="10"/>
      <c r="E11" s="117"/>
      <c r="F11" s="120"/>
    </row>
    <row r="12" spans="1:6" ht="12.75">
      <c r="A12" s="19">
        <v>37790</v>
      </c>
      <c r="B12" s="20">
        <v>0.4930555555555556</v>
      </c>
      <c r="C12" s="27">
        <v>6.7</v>
      </c>
      <c r="D12" s="10"/>
      <c r="E12" s="117"/>
      <c r="F12" s="120"/>
    </row>
    <row r="13" spans="1:6" ht="12.75">
      <c r="A13" s="19">
        <v>37914</v>
      </c>
      <c r="B13" s="20">
        <v>0.65625</v>
      </c>
      <c r="C13" s="27">
        <v>7.7</v>
      </c>
      <c r="D13" s="10"/>
      <c r="E13" s="117"/>
      <c r="F13" s="120"/>
    </row>
    <row r="14" spans="1:6" ht="12.75">
      <c r="A14" s="19">
        <v>38007</v>
      </c>
      <c r="B14" s="20">
        <v>0.4479166666666667</v>
      </c>
      <c r="C14" s="27" t="s">
        <v>115</v>
      </c>
      <c r="D14" s="10"/>
      <c r="E14" s="117"/>
      <c r="F14" s="120"/>
    </row>
    <row r="15" spans="1:6" ht="12.75">
      <c r="A15" s="19">
        <v>38098</v>
      </c>
      <c r="B15" s="20">
        <v>0.3854166666666667</v>
      </c>
      <c r="C15" s="27">
        <v>9.3</v>
      </c>
      <c r="D15" s="10"/>
      <c r="E15" s="117"/>
      <c r="F15" s="120"/>
    </row>
    <row r="16" spans="1:6" ht="12.75">
      <c r="A16" s="19">
        <v>38308</v>
      </c>
      <c r="B16" s="20">
        <v>0.43402777777777773</v>
      </c>
      <c r="C16" s="27">
        <v>11.1</v>
      </c>
      <c r="D16" s="10"/>
      <c r="E16" s="117"/>
      <c r="F16" s="120"/>
    </row>
    <row r="17" spans="1:6" ht="12.75">
      <c r="A17" s="19">
        <v>38462</v>
      </c>
      <c r="B17" s="20">
        <v>0.4791666666666667</v>
      </c>
      <c r="C17" s="27">
        <v>11</v>
      </c>
      <c r="D17" s="10"/>
      <c r="E17" s="117"/>
      <c r="F17" s="120"/>
    </row>
    <row r="18" spans="1:6" ht="13.5" thickBot="1">
      <c r="A18" s="30">
        <v>38560</v>
      </c>
      <c r="B18" s="90">
        <v>0.4513888888888889</v>
      </c>
      <c r="C18" s="77">
        <v>7.8</v>
      </c>
      <c r="D18" s="44"/>
      <c r="E18" s="117"/>
      <c r="F18" s="120"/>
    </row>
    <row r="20" ht="13.5" thickBot="1"/>
    <row r="21" spans="1:4" ht="40.5" customHeight="1" thickBot="1">
      <c r="A21" s="78" t="s">
        <v>66</v>
      </c>
      <c r="B21" s="80" t="s">
        <v>82</v>
      </c>
      <c r="C21" s="98" t="s">
        <v>79</v>
      </c>
      <c r="D21" s="80" t="s">
        <v>186</v>
      </c>
    </row>
    <row r="22" spans="1:4" ht="12.75">
      <c r="A22" s="94">
        <v>37090</v>
      </c>
      <c r="B22" s="85">
        <v>188</v>
      </c>
      <c r="C22" s="99">
        <v>1.9</v>
      </c>
      <c r="D22" s="85">
        <v>3.2</v>
      </c>
    </row>
    <row r="23" spans="1:4" ht="12.75">
      <c r="A23" s="19">
        <v>37194</v>
      </c>
      <c r="B23" s="9">
        <v>190</v>
      </c>
      <c r="C23" s="41">
        <v>1.9</v>
      </c>
      <c r="D23" s="9">
        <v>5.3</v>
      </c>
    </row>
    <row r="24" spans="1:4" ht="12.75">
      <c r="A24" s="23" t="s">
        <v>92</v>
      </c>
      <c r="B24" s="48">
        <f>AVERAGE(B22:B23)</f>
        <v>189</v>
      </c>
      <c r="C24" s="50">
        <f>AVERAGE(C22:C23)</f>
        <v>1.9</v>
      </c>
      <c r="D24" s="25">
        <f>AVERAGE(D22:D23)</f>
        <v>4.25</v>
      </c>
    </row>
    <row r="25" spans="1:4" ht="12.75">
      <c r="A25" s="19">
        <v>37292</v>
      </c>
      <c r="B25" s="9">
        <v>182</v>
      </c>
      <c r="C25" s="41">
        <v>2.6</v>
      </c>
      <c r="D25" s="9" t="s">
        <v>115</v>
      </c>
    </row>
    <row r="26" spans="1:4" ht="12.75">
      <c r="A26" s="19">
        <v>37382</v>
      </c>
      <c r="B26" s="9">
        <v>184</v>
      </c>
      <c r="C26" s="41">
        <v>1.7</v>
      </c>
      <c r="D26" s="9" t="s">
        <v>115</v>
      </c>
    </row>
    <row r="27" spans="1:4" ht="13.5" customHeight="1">
      <c r="A27" s="19">
        <v>37600</v>
      </c>
      <c r="B27" s="9">
        <v>187</v>
      </c>
      <c r="C27" s="41">
        <v>2</v>
      </c>
      <c r="D27" s="9" t="s">
        <v>115</v>
      </c>
    </row>
    <row r="28" spans="1:4" ht="12.75">
      <c r="A28" s="23" t="s">
        <v>92</v>
      </c>
      <c r="B28" s="24">
        <f>AVERAGE(B25:B27)</f>
        <v>184.33333333333334</v>
      </c>
      <c r="C28" s="51">
        <f>AVERAGE(C25:C27)</f>
        <v>2.1</v>
      </c>
      <c r="D28" s="48" t="s">
        <v>115</v>
      </c>
    </row>
    <row r="29" spans="1:4" ht="12.75">
      <c r="A29" s="19">
        <v>37701</v>
      </c>
      <c r="B29" s="9">
        <v>96</v>
      </c>
      <c r="C29" s="41">
        <v>1.2</v>
      </c>
      <c r="D29" s="92" t="s">
        <v>181</v>
      </c>
    </row>
    <row r="30" spans="1:4" ht="12.75">
      <c r="A30" s="19">
        <v>37790</v>
      </c>
      <c r="B30" s="9">
        <v>183</v>
      </c>
      <c r="C30" s="41">
        <v>1.3</v>
      </c>
      <c r="D30" s="9">
        <v>2</v>
      </c>
    </row>
    <row r="31" spans="1:4" ht="12.75">
      <c r="A31" s="19">
        <v>37914</v>
      </c>
      <c r="B31" s="9">
        <v>188</v>
      </c>
      <c r="C31" s="41">
        <v>2.5</v>
      </c>
      <c r="D31" s="9">
        <v>4.8</v>
      </c>
    </row>
    <row r="32" spans="1:4" ht="12.75">
      <c r="A32" s="23" t="s">
        <v>92</v>
      </c>
      <c r="B32" s="24">
        <f>AVERAGE(B29:B31)</f>
        <v>155.66666666666666</v>
      </c>
      <c r="C32" s="51">
        <f>AVERAGE(C29:C31)</f>
        <v>1.6666666666666667</v>
      </c>
      <c r="D32" s="34" t="s">
        <v>151</v>
      </c>
    </row>
    <row r="33" spans="1:4" ht="12.75">
      <c r="A33" s="19">
        <v>38007</v>
      </c>
      <c r="B33" s="9">
        <v>187</v>
      </c>
      <c r="C33" s="41">
        <v>3.7</v>
      </c>
      <c r="D33" s="9">
        <v>1.7</v>
      </c>
    </row>
    <row r="34" spans="1:4" ht="12.75">
      <c r="A34" s="19">
        <v>38098</v>
      </c>
      <c r="B34" s="9">
        <v>151</v>
      </c>
      <c r="C34" s="41">
        <v>2.1</v>
      </c>
      <c r="D34" s="9">
        <v>0.7</v>
      </c>
    </row>
    <row r="35" spans="1:4" ht="12.75">
      <c r="A35" s="19">
        <v>38308</v>
      </c>
      <c r="B35" s="75">
        <v>144</v>
      </c>
      <c r="C35" s="76">
        <v>1.6</v>
      </c>
      <c r="D35" s="75">
        <v>0.6</v>
      </c>
    </row>
    <row r="36" spans="1:4" ht="12.75">
      <c r="A36" s="23" t="s">
        <v>92</v>
      </c>
      <c r="B36" s="24">
        <v>161</v>
      </c>
      <c r="C36" s="51">
        <v>2.5</v>
      </c>
      <c r="D36" s="25">
        <v>1</v>
      </c>
    </row>
    <row r="37" spans="1:4" s="22" customFormat="1" ht="12.75">
      <c r="A37" s="19">
        <v>38462</v>
      </c>
      <c r="B37" s="75">
        <v>70</v>
      </c>
      <c r="C37" s="76">
        <v>0.3</v>
      </c>
      <c r="D37" s="9" t="s">
        <v>164</v>
      </c>
    </row>
    <row r="38" spans="1:4" s="22" customFormat="1" ht="12.75">
      <c r="A38" s="19">
        <v>38560</v>
      </c>
      <c r="B38" s="75">
        <v>104</v>
      </c>
      <c r="C38" s="41" t="s">
        <v>164</v>
      </c>
      <c r="D38" s="9" t="s">
        <v>164</v>
      </c>
    </row>
    <row r="39" spans="1:4" ht="13.5" thickBot="1">
      <c r="A39" s="47" t="s">
        <v>92</v>
      </c>
      <c r="B39" s="49">
        <v>87</v>
      </c>
      <c r="C39" s="52" t="s">
        <v>169</v>
      </c>
      <c r="D39" s="53" t="s">
        <v>164</v>
      </c>
    </row>
    <row r="40" ht="12.75">
      <c r="A40" t="s">
        <v>141</v>
      </c>
    </row>
    <row r="41" ht="12.75">
      <c r="A41" s="26" t="s">
        <v>150</v>
      </c>
    </row>
    <row r="42" ht="12.75">
      <c r="A42" s="26"/>
    </row>
    <row r="43" ht="12.75">
      <c r="A43" s="26"/>
    </row>
    <row r="44" spans="1:4" ht="12.75">
      <c r="A44" s="35" t="s">
        <v>163</v>
      </c>
      <c r="B44" s="36"/>
      <c r="C44" s="36"/>
      <c r="D44" s="36"/>
    </row>
    <row r="45" ht="12.75">
      <c r="A45" s="5" t="s">
        <v>192</v>
      </c>
    </row>
    <row r="46" spans="1:4" ht="12.75">
      <c r="A46" t="s">
        <v>91</v>
      </c>
      <c r="D46" s="1"/>
    </row>
    <row r="47" ht="13.5" thickBot="1"/>
    <row r="48" spans="1:8" ht="66.75" customHeight="1" thickBot="1">
      <c r="A48" s="78" t="s">
        <v>88</v>
      </c>
      <c r="B48" s="80" t="s">
        <v>95</v>
      </c>
      <c r="C48" s="82" t="s">
        <v>113</v>
      </c>
      <c r="D48" s="84" t="s">
        <v>94</v>
      </c>
      <c r="E48" s="103" t="s">
        <v>93</v>
      </c>
      <c r="F48" s="84" t="s">
        <v>96</v>
      </c>
      <c r="G48" s="82" t="s">
        <v>143</v>
      </c>
      <c r="H48" s="84" t="s">
        <v>121</v>
      </c>
    </row>
    <row r="49" spans="1:8" ht="12.75">
      <c r="A49" s="79">
        <v>2001</v>
      </c>
      <c r="B49" s="100">
        <v>189</v>
      </c>
      <c r="C49" s="83" t="s">
        <v>90</v>
      </c>
      <c r="D49" s="85" t="s">
        <v>120</v>
      </c>
      <c r="E49" s="99" t="s">
        <v>120</v>
      </c>
      <c r="F49" s="101"/>
      <c r="G49" s="102"/>
      <c r="H49" s="101"/>
    </row>
    <row r="50" spans="1:8" ht="12.75">
      <c r="A50" s="12">
        <v>2002</v>
      </c>
      <c r="B50" s="14">
        <v>184</v>
      </c>
      <c r="C50" s="45" t="s">
        <v>90</v>
      </c>
      <c r="D50" s="9" t="s">
        <v>120</v>
      </c>
      <c r="E50" s="41" t="s">
        <v>120</v>
      </c>
      <c r="F50" s="10"/>
      <c r="G50" s="11"/>
      <c r="H50" s="10"/>
    </row>
    <row r="51" spans="1:8" ht="12.75">
      <c r="A51" s="12">
        <v>2003</v>
      </c>
      <c r="B51" s="14">
        <v>156</v>
      </c>
      <c r="C51" s="45" t="s">
        <v>90</v>
      </c>
      <c r="D51" s="9" t="s">
        <v>120</v>
      </c>
      <c r="E51" s="41" t="s">
        <v>120</v>
      </c>
      <c r="F51" s="10"/>
      <c r="G51" s="11"/>
      <c r="H51" s="10"/>
    </row>
    <row r="52" spans="1:8" ht="12.75">
      <c r="A52" s="12">
        <v>2004</v>
      </c>
      <c r="B52" s="14">
        <v>161</v>
      </c>
      <c r="C52" s="45" t="s">
        <v>90</v>
      </c>
      <c r="D52" s="9" t="s">
        <v>120</v>
      </c>
      <c r="E52" s="41" t="s">
        <v>120</v>
      </c>
      <c r="F52" s="10"/>
      <c r="G52" s="11"/>
      <c r="H52" s="10"/>
    </row>
    <row r="53" spans="1:8" ht="13.5" thickBot="1">
      <c r="A53" s="54">
        <v>2005</v>
      </c>
      <c r="B53" s="55">
        <v>87</v>
      </c>
      <c r="C53" s="57" t="s">
        <v>90</v>
      </c>
      <c r="D53" s="28" t="s">
        <v>120</v>
      </c>
      <c r="E53" s="42" t="s">
        <v>120</v>
      </c>
      <c r="F53" s="44"/>
      <c r="G53" s="46"/>
      <c r="H53" s="44"/>
    </row>
    <row r="54" ht="13.5" thickBot="1"/>
    <row r="55" spans="1:8" ht="69" customHeight="1" thickBot="1">
      <c r="A55" s="78" t="s">
        <v>88</v>
      </c>
      <c r="B55" s="80" t="s">
        <v>132</v>
      </c>
      <c r="C55" s="82" t="s">
        <v>124</v>
      </c>
      <c r="D55" s="86" t="s">
        <v>94</v>
      </c>
      <c r="E55" s="103" t="s">
        <v>93</v>
      </c>
      <c r="F55" s="86" t="s">
        <v>122</v>
      </c>
      <c r="G55" s="103" t="s">
        <v>123</v>
      </c>
      <c r="H55" s="86" t="s">
        <v>144</v>
      </c>
    </row>
    <row r="56" spans="1:8" ht="12.75">
      <c r="A56" s="79">
        <v>2001</v>
      </c>
      <c r="B56" s="81">
        <v>1.9</v>
      </c>
      <c r="C56" s="83" t="s">
        <v>90</v>
      </c>
      <c r="D56" s="85" t="s">
        <v>120</v>
      </c>
      <c r="E56" s="99" t="s">
        <v>120</v>
      </c>
      <c r="F56" s="101"/>
      <c r="G56" s="102"/>
      <c r="H56" s="85"/>
    </row>
    <row r="57" spans="1:8" ht="12.75">
      <c r="A57" s="12">
        <v>2002</v>
      </c>
      <c r="B57" s="32">
        <v>2.1</v>
      </c>
      <c r="C57" s="45" t="s">
        <v>90</v>
      </c>
      <c r="D57" s="9" t="s">
        <v>120</v>
      </c>
      <c r="E57" s="41" t="s">
        <v>120</v>
      </c>
      <c r="F57" s="10"/>
      <c r="G57" s="11"/>
      <c r="H57" s="9"/>
    </row>
    <row r="58" spans="1:8" ht="12.75">
      <c r="A58" s="12">
        <v>2003</v>
      </c>
      <c r="B58" s="32">
        <v>1.7</v>
      </c>
      <c r="C58" s="45" t="s">
        <v>90</v>
      </c>
      <c r="D58" s="9" t="s">
        <v>120</v>
      </c>
      <c r="E58" s="41" t="s">
        <v>120</v>
      </c>
      <c r="F58" s="10"/>
      <c r="G58" s="11"/>
      <c r="H58" s="9"/>
    </row>
    <row r="59" spans="1:8" ht="12.75">
      <c r="A59" s="12">
        <v>2004</v>
      </c>
      <c r="B59" s="32">
        <v>2.5</v>
      </c>
      <c r="C59" s="45" t="s">
        <v>90</v>
      </c>
      <c r="D59" s="9" t="s">
        <v>120</v>
      </c>
      <c r="E59" s="41" t="s">
        <v>120</v>
      </c>
      <c r="F59" s="10"/>
      <c r="G59" s="11"/>
      <c r="H59" s="9"/>
    </row>
    <row r="60" spans="1:8" ht="13.5" thickBot="1">
      <c r="A60" s="54">
        <v>2005</v>
      </c>
      <c r="B60" s="59" t="s">
        <v>169</v>
      </c>
      <c r="C60" s="57"/>
      <c r="D60" s="28"/>
      <c r="E60" s="42"/>
      <c r="F60" s="44"/>
      <c r="G60" s="46"/>
      <c r="H60" s="28"/>
    </row>
    <row r="61" ht="13.5" thickBot="1"/>
    <row r="62" spans="1:11" ht="60" customHeight="1" thickBot="1">
      <c r="A62" s="78" t="s">
        <v>88</v>
      </c>
      <c r="B62" s="80" t="s">
        <v>187</v>
      </c>
      <c r="C62" s="82" t="s">
        <v>131</v>
      </c>
      <c r="D62" s="84" t="s">
        <v>94</v>
      </c>
      <c r="E62" s="82" t="s">
        <v>125</v>
      </c>
      <c r="F62" s="86" t="s">
        <v>145</v>
      </c>
      <c r="G62" s="82" t="s">
        <v>126</v>
      </c>
      <c r="H62" s="86" t="s">
        <v>127</v>
      </c>
      <c r="I62" s="82" t="s">
        <v>128</v>
      </c>
      <c r="J62" s="84" t="s">
        <v>129</v>
      </c>
      <c r="K62" s="88" t="s">
        <v>130</v>
      </c>
    </row>
    <row r="63" spans="1:11" ht="12.75">
      <c r="A63" s="79">
        <v>2001</v>
      </c>
      <c r="B63" s="81">
        <v>4.25</v>
      </c>
      <c r="C63" s="83" t="s">
        <v>90</v>
      </c>
      <c r="D63" s="85" t="s">
        <v>120</v>
      </c>
      <c r="E63" s="83" t="s">
        <v>90</v>
      </c>
      <c r="F63" s="85" t="s">
        <v>120</v>
      </c>
      <c r="G63" s="83" t="s">
        <v>90</v>
      </c>
      <c r="H63" s="87" t="s">
        <v>90</v>
      </c>
      <c r="I63" s="83" t="s">
        <v>90</v>
      </c>
      <c r="J63" s="87" t="s">
        <v>90</v>
      </c>
      <c r="K63" s="89" t="s">
        <v>90</v>
      </c>
    </row>
    <row r="64" spans="1:11" ht="12.75">
      <c r="A64" s="12">
        <v>2002</v>
      </c>
      <c r="B64" s="32" t="s">
        <v>115</v>
      </c>
      <c r="C64" s="45"/>
      <c r="D64" s="9" t="s">
        <v>120</v>
      </c>
      <c r="E64" s="45"/>
      <c r="F64" s="9" t="s">
        <v>120</v>
      </c>
      <c r="G64" s="45"/>
      <c r="H64" s="7"/>
      <c r="I64" s="45"/>
      <c r="J64" s="7"/>
      <c r="K64" s="21"/>
    </row>
    <row r="65" spans="1:11" ht="12.75">
      <c r="A65" s="12">
        <v>2003</v>
      </c>
      <c r="B65" s="32" t="s">
        <v>151</v>
      </c>
      <c r="C65" s="45" t="s">
        <v>90</v>
      </c>
      <c r="D65" s="9" t="s">
        <v>120</v>
      </c>
      <c r="E65" s="45" t="s">
        <v>90</v>
      </c>
      <c r="F65" s="9" t="s">
        <v>120</v>
      </c>
      <c r="G65" s="33"/>
      <c r="H65" s="7" t="s">
        <v>90</v>
      </c>
      <c r="I65" s="45" t="s">
        <v>90</v>
      </c>
      <c r="J65" s="7" t="s">
        <v>90</v>
      </c>
      <c r="K65" s="21" t="s">
        <v>90</v>
      </c>
    </row>
    <row r="66" spans="1:11" ht="12.75">
      <c r="A66" s="12">
        <v>2004</v>
      </c>
      <c r="B66" s="32">
        <v>1</v>
      </c>
      <c r="C66" s="45" t="s">
        <v>90</v>
      </c>
      <c r="D66" s="9" t="s">
        <v>120</v>
      </c>
      <c r="E66" s="41"/>
      <c r="F66" s="9" t="s">
        <v>120</v>
      </c>
      <c r="G66" s="41"/>
      <c r="H66" s="9"/>
      <c r="I66" s="45" t="s">
        <v>90</v>
      </c>
      <c r="J66" s="7"/>
      <c r="K66" s="21"/>
    </row>
    <row r="67" spans="1:11" ht="13.5" thickBot="1">
      <c r="A67" s="54">
        <v>2005</v>
      </c>
      <c r="B67" s="59" t="s">
        <v>164</v>
      </c>
      <c r="C67" s="57"/>
      <c r="D67" s="28" t="s">
        <v>120</v>
      </c>
      <c r="E67" s="42"/>
      <c r="F67" s="28" t="s">
        <v>120</v>
      </c>
      <c r="G67" s="42"/>
      <c r="H67" s="28"/>
      <c r="I67" s="57"/>
      <c r="J67" s="29"/>
      <c r="K67" s="66"/>
    </row>
    <row r="69" ht="12.75">
      <c r="A69" s="8" t="s">
        <v>97</v>
      </c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spans="1:4" ht="12.75">
      <c r="A82" s="35" t="s">
        <v>163</v>
      </c>
      <c r="B82" s="36"/>
      <c r="C82" s="36"/>
      <c r="D82" s="36"/>
    </row>
    <row r="83" ht="12.75">
      <c r="A83" s="5" t="s">
        <v>149</v>
      </c>
    </row>
    <row r="84" spans="1:9" ht="12.75">
      <c r="A84" s="5"/>
      <c r="I84" s="22"/>
    </row>
    <row r="85" ht="12.75">
      <c r="A85" s="5"/>
    </row>
    <row r="86" ht="13.5" thickBot="1"/>
    <row r="87" spans="1:2" ht="38.25" customHeight="1">
      <c r="A87" s="40" t="s">
        <v>66</v>
      </c>
      <c r="B87" s="60" t="s">
        <v>188</v>
      </c>
    </row>
    <row r="88" spans="1:2" ht="12.75">
      <c r="A88" s="61">
        <v>37090</v>
      </c>
      <c r="B88" s="9">
        <v>3.2</v>
      </c>
    </row>
    <row r="89" spans="1:2" ht="12.75">
      <c r="A89" s="61">
        <v>37194</v>
      </c>
      <c r="B89" s="9">
        <v>5.3</v>
      </c>
    </row>
    <row r="90" spans="1:2" ht="12.75">
      <c r="A90" s="61">
        <v>37701</v>
      </c>
      <c r="B90" s="92" t="s">
        <v>181</v>
      </c>
    </row>
    <row r="91" spans="1:2" ht="12.75">
      <c r="A91" s="61">
        <v>37790</v>
      </c>
      <c r="B91" s="9">
        <v>2</v>
      </c>
    </row>
    <row r="92" spans="1:2" ht="12.75">
      <c r="A92" s="61">
        <v>37914</v>
      </c>
      <c r="B92" s="9">
        <v>4.8</v>
      </c>
    </row>
    <row r="93" spans="1:2" ht="12.75">
      <c r="A93" s="61">
        <v>38007</v>
      </c>
      <c r="B93" s="9">
        <v>1.7</v>
      </c>
    </row>
    <row r="94" spans="1:2" ht="12.75">
      <c r="A94" s="61">
        <v>38098</v>
      </c>
      <c r="B94" s="9">
        <v>0.7</v>
      </c>
    </row>
    <row r="95" spans="1:2" ht="12.75">
      <c r="A95" s="61">
        <v>38308</v>
      </c>
      <c r="B95" s="75">
        <v>0.6</v>
      </c>
    </row>
    <row r="96" spans="1:2" ht="12.75">
      <c r="A96" s="61">
        <v>38462</v>
      </c>
      <c r="B96" s="9" t="s">
        <v>164</v>
      </c>
    </row>
    <row r="97" spans="1:2" ht="13.5" thickBot="1">
      <c r="A97" s="65">
        <v>38560</v>
      </c>
      <c r="B97" s="28" t="s">
        <v>164</v>
      </c>
    </row>
    <row r="98" ht="12.75">
      <c r="A98" s="26" t="s">
        <v>140</v>
      </c>
    </row>
    <row r="100" ht="17.25" customHeight="1" thickBot="1"/>
    <row r="101" spans="1:11" ht="69.75" customHeight="1">
      <c r="A101" s="40" t="s">
        <v>66</v>
      </c>
      <c r="B101" s="62" t="s">
        <v>188</v>
      </c>
      <c r="C101" s="40" t="s">
        <v>133</v>
      </c>
      <c r="D101" s="58" t="s">
        <v>94</v>
      </c>
      <c r="E101" s="40" t="s">
        <v>125</v>
      </c>
      <c r="F101" s="56" t="s">
        <v>142</v>
      </c>
      <c r="G101" s="40" t="s">
        <v>146</v>
      </c>
      <c r="H101" s="56" t="s">
        <v>147</v>
      </c>
      <c r="I101" s="40" t="s">
        <v>128</v>
      </c>
      <c r="J101" s="58" t="s">
        <v>129</v>
      </c>
      <c r="K101" s="40" t="s">
        <v>130</v>
      </c>
    </row>
    <row r="102" spans="1:11" ht="12.75">
      <c r="A102" s="61">
        <v>37090</v>
      </c>
      <c r="B102" s="41">
        <v>3.2</v>
      </c>
      <c r="C102" s="7" t="s">
        <v>90</v>
      </c>
      <c r="D102" s="41" t="s">
        <v>120</v>
      </c>
      <c r="E102" s="7" t="s">
        <v>90</v>
      </c>
      <c r="F102" s="41" t="s">
        <v>120</v>
      </c>
      <c r="G102" s="9"/>
      <c r="H102" s="45" t="s">
        <v>90</v>
      </c>
      <c r="I102" s="7" t="s">
        <v>90</v>
      </c>
      <c r="J102" s="45" t="s">
        <v>90</v>
      </c>
      <c r="K102" s="7" t="s">
        <v>90</v>
      </c>
    </row>
    <row r="103" spans="1:11" ht="12.75">
      <c r="A103" s="61">
        <v>37194</v>
      </c>
      <c r="B103" s="41">
        <v>5.3</v>
      </c>
      <c r="C103" s="7" t="s">
        <v>90</v>
      </c>
      <c r="D103" s="41" t="s">
        <v>120</v>
      </c>
      <c r="E103" s="7" t="s">
        <v>90</v>
      </c>
      <c r="F103" s="41" t="s">
        <v>120</v>
      </c>
      <c r="G103" s="7" t="s">
        <v>90</v>
      </c>
      <c r="H103" s="45" t="s">
        <v>90</v>
      </c>
      <c r="I103" s="7" t="s">
        <v>90</v>
      </c>
      <c r="J103" s="45" t="s">
        <v>90</v>
      </c>
      <c r="K103" s="7" t="s">
        <v>90</v>
      </c>
    </row>
    <row r="104" spans="1:11" ht="12.75">
      <c r="A104" s="61">
        <v>37701</v>
      </c>
      <c r="B104" s="93" t="s">
        <v>181</v>
      </c>
      <c r="C104" s="7"/>
      <c r="D104" s="41" t="s">
        <v>120</v>
      </c>
      <c r="E104" s="7"/>
      <c r="F104" s="41" t="s">
        <v>120</v>
      </c>
      <c r="G104" s="9"/>
      <c r="H104" s="45"/>
      <c r="I104" s="7"/>
      <c r="J104" s="45"/>
      <c r="K104" s="7"/>
    </row>
    <row r="105" spans="1:11" ht="12.75">
      <c r="A105" s="61">
        <v>37790</v>
      </c>
      <c r="B105" s="41">
        <v>2</v>
      </c>
      <c r="C105" s="7" t="s">
        <v>90</v>
      </c>
      <c r="D105" s="41" t="s">
        <v>120</v>
      </c>
      <c r="E105" s="37"/>
      <c r="F105" s="41" t="s">
        <v>120</v>
      </c>
      <c r="G105" s="9"/>
      <c r="H105" s="63"/>
      <c r="I105" s="7" t="s">
        <v>90</v>
      </c>
      <c r="J105" s="7" t="s">
        <v>90</v>
      </c>
      <c r="K105" s="7" t="s">
        <v>90</v>
      </c>
    </row>
    <row r="106" spans="1:11" ht="12.75">
      <c r="A106" s="61">
        <v>37914</v>
      </c>
      <c r="B106" s="41">
        <v>4.8</v>
      </c>
      <c r="C106" s="7" t="s">
        <v>90</v>
      </c>
      <c r="D106" s="41" t="s">
        <v>120</v>
      </c>
      <c r="E106" s="7" t="s">
        <v>90</v>
      </c>
      <c r="F106" s="41" t="s">
        <v>120</v>
      </c>
      <c r="G106" s="7" t="s">
        <v>90</v>
      </c>
      <c r="H106" s="45" t="s">
        <v>90</v>
      </c>
      <c r="I106" s="7" t="s">
        <v>90</v>
      </c>
      <c r="J106" s="45" t="s">
        <v>90</v>
      </c>
      <c r="K106" s="7" t="s">
        <v>90</v>
      </c>
    </row>
    <row r="107" spans="1:11" ht="12.75">
      <c r="A107" s="61">
        <v>38007</v>
      </c>
      <c r="B107" s="41">
        <v>1.7</v>
      </c>
      <c r="C107" s="7" t="s">
        <v>90</v>
      </c>
      <c r="D107" s="41" t="s">
        <v>120</v>
      </c>
      <c r="E107" s="7"/>
      <c r="F107" s="41" t="s">
        <v>120</v>
      </c>
      <c r="G107" s="9"/>
      <c r="H107" s="45"/>
      <c r="I107" s="7" t="s">
        <v>90</v>
      </c>
      <c r="J107" s="45" t="s">
        <v>90</v>
      </c>
      <c r="K107" s="7" t="s">
        <v>90</v>
      </c>
    </row>
    <row r="108" spans="1:11" ht="12.75">
      <c r="A108" s="61">
        <v>38098</v>
      </c>
      <c r="B108" s="41">
        <v>0.7</v>
      </c>
      <c r="C108" s="7" t="s">
        <v>90</v>
      </c>
      <c r="D108" s="41" t="s">
        <v>120</v>
      </c>
      <c r="E108" s="7"/>
      <c r="F108" s="41" t="s">
        <v>120</v>
      </c>
      <c r="G108" s="9"/>
      <c r="H108" s="45"/>
      <c r="I108" s="7" t="s">
        <v>90</v>
      </c>
      <c r="J108" s="45"/>
      <c r="K108" s="7"/>
    </row>
    <row r="109" spans="1:11" ht="12.75">
      <c r="A109" s="61">
        <v>38308</v>
      </c>
      <c r="B109" s="76">
        <v>0.6</v>
      </c>
      <c r="C109" s="7" t="s">
        <v>90</v>
      </c>
      <c r="D109" s="41" t="s">
        <v>120</v>
      </c>
      <c r="E109" s="10"/>
      <c r="F109" s="41" t="s">
        <v>120</v>
      </c>
      <c r="G109" s="10"/>
      <c r="H109" s="64"/>
      <c r="I109" s="7" t="s">
        <v>90</v>
      </c>
      <c r="J109" s="11"/>
      <c r="K109" s="10"/>
    </row>
    <row r="110" spans="1:11" ht="12.75">
      <c r="A110" s="61">
        <v>38462</v>
      </c>
      <c r="B110" s="41" t="s">
        <v>164</v>
      </c>
      <c r="C110" s="10"/>
      <c r="D110" s="41" t="s">
        <v>120</v>
      </c>
      <c r="E110" s="10"/>
      <c r="F110" s="41" t="s">
        <v>120</v>
      </c>
      <c r="G110" s="10"/>
      <c r="H110" s="11"/>
      <c r="I110" s="10"/>
      <c r="J110" s="11"/>
      <c r="K110" s="10"/>
    </row>
    <row r="111" spans="1:11" ht="13.5" thickBot="1">
      <c r="A111" s="65">
        <v>38560</v>
      </c>
      <c r="B111" s="42" t="s">
        <v>164</v>
      </c>
      <c r="C111" s="44"/>
      <c r="D111" s="42" t="s">
        <v>120</v>
      </c>
      <c r="E111" s="28"/>
      <c r="F111" s="42" t="s">
        <v>120</v>
      </c>
      <c r="G111" s="44"/>
      <c r="H111" s="46"/>
      <c r="I111" s="44"/>
      <c r="J111" s="46"/>
      <c r="K111" s="44"/>
    </row>
  </sheetData>
  <printOptions/>
  <pageMargins left="0.75" right="0.75" top="1" bottom="1" header="0.5" footer="0.5"/>
  <pageSetup horizontalDpi="600" verticalDpi="600" orientation="landscape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3.8515625" style="0" customWidth="1"/>
    <col min="3" max="3" width="14.421875" style="0" customWidth="1"/>
    <col min="5" max="5" width="10.7109375" style="0" customWidth="1"/>
    <col min="6" max="6" width="12.421875" style="0" customWidth="1"/>
  </cols>
  <sheetData>
    <row r="1" spans="1:4" ht="12.75">
      <c r="A1" s="35" t="s">
        <v>163</v>
      </c>
      <c r="B1" s="36"/>
      <c r="C1" s="36"/>
      <c r="D1" s="36"/>
    </row>
    <row r="2" ht="12.75">
      <c r="A2" s="5" t="s">
        <v>148</v>
      </c>
    </row>
    <row r="6" ht="13.5" thickBot="1"/>
    <row r="7" spans="1:4" ht="45.75" customHeight="1" thickBot="1">
      <c r="A7" s="78" t="s">
        <v>66</v>
      </c>
      <c r="B7" s="106" t="s">
        <v>87</v>
      </c>
      <c r="C7" s="84" t="s">
        <v>190</v>
      </c>
      <c r="D7" s="22"/>
    </row>
    <row r="8" spans="1:4" ht="12.75">
      <c r="A8" s="104"/>
      <c r="B8" s="105"/>
      <c r="C8" s="121">
        <v>4</v>
      </c>
      <c r="D8" s="22"/>
    </row>
    <row r="9" spans="1:3" ht="12.75">
      <c r="A9" s="91">
        <v>37090</v>
      </c>
      <c r="B9" s="9">
        <v>5.5</v>
      </c>
      <c r="C9" s="121">
        <v>4</v>
      </c>
    </row>
    <row r="10" spans="1:3" ht="12.75">
      <c r="A10" s="91">
        <v>37194</v>
      </c>
      <c r="B10" s="9">
        <v>6.8</v>
      </c>
      <c r="C10" s="121">
        <v>4</v>
      </c>
    </row>
    <row r="11" spans="1:3" ht="12.75">
      <c r="A11" s="91">
        <v>37292</v>
      </c>
      <c r="B11" s="9">
        <v>10.6</v>
      </c>
      <c r="C11" s="121">
        <v>4</v>
      </c>
    </row>
    <row r="12" spans="1:3" ht="12.75">
      <c r="A12" s="91">
        <v>37382</v>
      </c>
      <c r="B12" s="9">
        <v>8.8</v>
      </c>
      <c r="C12" s="121">
        <v>4</v>
      </c>
    </row>
    <row r="13" spans="1:3" ht="12.75">
      <c r="A13" s="91">
        <v>37600</v>
      </c>
      <c r="B13" s="9">
        <v>9.8</v>
      </c>
      <c r="C13" s="121">
        <v>4</v>
      </c>
    </row>
    <row r="14" spans="1:3" ht="12.75">
      <c r="A14" s="91">
        <v>37701</v>
      </c>
      <c r="B14" s="9">
        <v>10.3</v>
      </c>
      <c r="C14" s="121">
        <v>4</v>
      </c>
    </row>
    <row r="15" spans="1:3" ht="12.75">
      <c r="A15" s="91">
        <v>37790</v>
      </c>
      <c r="B15" s="9">
        <v>6.7</v>
      </c>
      <c r="C15" s="121">
        <v>4</v>
      </c>
    </row>
    <row r="16" spans="1:3" ht="12.75">
      <c r="A16" s="91">
        <v>37914</v>
      </c>
      <c r="B16" s="9">
        <v>7.7</v>
      </c>
      <c r="C16" s="121">
        <v>4</v>
      </c>
    </row>
    <row r="17" spans="1:3" ht="12.75">
      <c r="A17" s="91">
        <v>38098</v>
      </c>
      <c r="B17" s="9">
        <v>9.3</v>
      </c>
      <c r="C17" s="121">
        <v>4</v>
      </c>
    </row>
    <row r="18" spans="1:3" ht="12.75">
      <c r="A18" s="91">
        <v>38308</v>
      </c>
      <c r="B18" s="75">
        <v>11.1</v>
      </c>
      <c r="C18" s="121">
        <v>4</v>
      </c>
    </row>
    <row r="19" spans="1:3" ht="12.75">
      <c r="A19" s="91">
        <v>38462</v>
      </c>
      <c r="B19" s="75">
        <v>11</v>
      </c>
      <c r="C19" s="121">
        <v>4</v>
      </c>
    </row>
    <row r="20" spans="1:3" ht="12.75">
      <c r="A20" s="91">
        <v>38560</v>
      </c>
      <c r="B20" s="75">
        <v>7.8</v>
      </c>
      <c r="C20" s="121">
        <v>4</v>
      </c>
    </row>
    <row r="21" spans="1:3" ht="13.5" thickBot="1">
      <c r="A21" s="67"/>
      <c r="B21" s="44"/>
      <c r="C21" s="122">
        <v>4</v>
      </c>
    </row>
  </sheetData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1.57421875" style="0" customWidth="1"/>
    <col min="3" max="3" width="18.00390625" style="0" customWidth="1"/>
    <col min="5" max="5" width="11.00390625" style="0" customWidth="1"/>
    <col min="6" max="6" width="12.421875" style="0" customWidth="1"/>
  </cols>
  <sheetData>
    <row r="1" spans="1:4" ht="12.75">
      <c r="A1" s="35" t="s">
        <v>163</v>
      </c>
      <c r="B1" s="36"/>
      <c r="C1" s="36"/>
      <c r="D1" s="36"/>
    </row>
    <row r="2" ht="12.75">
      <c r="A2" s="5" t="s">
        <v>148</v>
      </c>
    </row>
    <row r="8" ht="13.5" thickBot="1"/>
    <row r="9" spans="1:3" s="22" customFormat="1" ht="67.5" customHeight="1" thickBot="1">
      <c r="A9" s="109" t="s">
        <v>88</v>
      </c>
      <c r="B9" s="84" t="s">
        <v>99</v>
      </c>
      <c r="C9" s="107" t="s">
        <v>98</v>
      </c>
    </row>
    <row r="10" spans="1:3" ht="12.75">
      <c r="A10" s="79"/>
      <c r="B10" s="85"/>
      <c r="C10" s="108">
        <v>83</v>
      </c>
    </row>
    <row r="11" spans="1:3" ht="12.75">
      <c r="A11" s="12">
        <v>2001</v>
      </c>
      <c r="B11" s="14">
        <v>189</v>
      </c>
      <c r="C11" s="13">
        <v>83</v>
      </c>
    </row>
    <row r="12" spans="1:3" ht="12.75">
      <c r="A12" s="12">
        <v>2002</v>
      </c>
      <c r="B12" s="14">
        <v>184</v>
      </c>
      <c r="C12" s="13">
        <v>83</v>
      </c>
    </row>
    <row r="13" spans="1:3" ht="12.75">
      <c r="A13" s="12">
        <v>2003</v>
      </c>
      <c r="B13" s="14">
        <v>156</v>
      </c>
      <c r="C13" s="15">
        <v>83</v>
      </c>
    </row>
    <row r="14" spans="1:3" ht="12.75">
      <c r="A14" s="12">
        <v>2004</v>
      </c>
      <c r="B14" s="14">
        <v>161</v>
      </c>
      <c r="C14" s="15">
        <v>83</v>
      </c>
    </row>
    <row r="15" spans="1:3" ht="12.75">
      <c r="A15" s="12">
        <v>2005</v>
      </c>
      <c r="B15" s="9">
        <v>87</v>
      </c>
      <c r="C15" s="15">
        <v>83</v>
      </c>
    </row>
    <row r="16" spans="1:3" ht="13.5" thickBot="1">
      <c r="A16" s="67"/>
      <c r="B16" s="44"/>
      <c r="C16" s="70">
        <v>83</v>
      </c>
    </row>
  </sheetData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4.57421875" style="0" customWidth="1"/>
    <col min="3" max="3" width="11.57421875" style="0" customWidth="1"/>
    <col min="4" max="4" width="18.00390625" style="0" customWidth="1"/>
    <col min="6" max="6" width="11.28125" style="0" customWidth="1"/>
    <col min="7" max="7" width="12.57421875" style="0" customWidth="1"/>
  </cols>
  <sheetData>
    <row r="1" spans="1:5" ht="12.75">
      <c r="A1" s="35" t="s">
        <v>163</v>
      </c>
      <c r="B1" s="35"/>
      <c r="C1" s="36"/>
      <c r="D1" s="36"/>
      <c r="E1" s="36"/>
    </row>
    <row r="2" spans="1:2" ht="12.75">
      <c r="A2" s="5" t="s">
        <v>148</v>
      </c>
      <c r="B2" s="5"/>
    </row>
    <row r="8" ht="13.5" thickBot="1"/>
    <row r="9" spans="1:4" s="22" customFormat="1" ht="67.5" customHeight="1" thickBot="1">
      <c r="A9" s="84" t="s">
        <v>88</v>
      </c>
      <c r="B9" s="110" t="s">
        <v>153</v>
      </c>
      <c r="C9" s="84" t="s">
        <v>132</v>
      </c>
      <c r="D9" s="107" t="s">
        <v>98</v>
      </c>
    </row>
    <row r="10" spans="1:4" ht="12.75">
      <c r="A10" s="101"/>
      <c r="B10" s="102"/>
      <c r="C10" s="101"/>
      <c r="D10" s="108">
        <v>1.3</v>
      </c>
    </row>
    <row r="11" spans="1:4" ht="12.75">
      <c r="A11" s="9">
        <v>2001</v>
      </c>
      <c r="B11" s="41"/>
      <c r="C11" s="32">
        <v>1.9</v>
      </c>
      <c r="D11" s="13">
        <v>1.3</v>
      </c>
    </row>
    <row r="12" spans="1:4" ht="12.75">
      <c r="A12" s="9">
        <v>2002</v>
      </c>
      <c r="B12" s="41"/>
      <c r="C12" s="32">
        <v>2.1</v>
      </c>
      <c r="D12" s="13">
        <v>1.3</v>
      </c>
    </row>
    <row r="13" spans="1:4" ht="12.75">
      <c r="A13" s="9">
        <v>2003</v>
      </c>
      <c r="B13" s="41"/>
      <c r="C13" s="32">
        <v>1.7</v>
      </c>
      <c r="D13" s="15">
        <v>1.3</v>
      </c>
    </row>
    <row r="14" spans="1:4" ht="12.75">
      <c r="A14" s="9">
        <v>2004</v>
      </c>
      <c r="B14" s="41"/>
      <c r="C14" s="32">
        <v>2.5</v>
      </c>
      <c r="D14" s="15">
        <v>1.3</v>
      </c>
    </row>
    <row r="15" spans="1:4" ht="12.75">
      <c r="A15" s="9">
        <v>2005</v>
      </c>
      <c r="B15" s="41" t="s">
        <v>152</v>
      </c>
      <c r="C15" s="9">
        <v>0.2</v>
      </c>
      <c r="D15" s="15">
        <v>1.3</v>
      </c>
    </row>
    <row r="16" spans="1:4" ht="13.5" thickBot="1">
      <c r="A16" s="44"/>
      <c r="B16" s="46"/>
      <c r="C16" s="44"/>
      <c r="D16" s="70">
        <v>1.3</v>
      </c>
    </row>
  </sheetData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3.7109375" style="0" customWidth="1"/>
    <col min="3" max="3" width="11.57421875" style="0" customWidth="1"/>
    <col min="4" max="4" width="18.00390625" style="0" customWidth="1"/>
    <col min="5" max="5" width="10.7109375" style="0" customWidth="1"/>
    <col min="6" max="6" width="12.57421875" style="0" customWidth="1"/>
    <col min="10" max="10" width="11.57421875" style="0" customWidth="1"/>
    <col min="11" max="11" width="5.7109375" style="0" customWidth="1"/>
    <col min="12" max="12" width="11.7109375" style="0" customWidth="1"/>
    <col min="13" max="13" width="10.421875" style="0" customWidth="1"/>
    <col min="14" max="14" width="11.00390625" style="0" customWidth="1"/>
    <col min="15" max="15" width="10.421875" style="0" customWidth="1"/>
    <col min="16" max="16" width="13.00390625" style="0" customWidth="1"/>
    <col min="17" max="17" width="10.28125" style="0" customWidth="1"/>
    <col min="18" max="18" width="12.140625" style="0" customWidth="1"/>
  </cols>
  <sheetData>
    <row r="1" spans="1:14" ht="12.75">
      <c r="A1" s="35" t="s">
        <v>163</v>
      </c>
      <c r="B1" s="36"/>
      <c r="C1" s="36"/>
      <c r="D1" s="36"/>
      <c r="J1" s="35" t="s">
        <v>163</v>
      </c>
      <c r="K1" s="35"/>
      <c r="L1" s="36"/>
      <c r="M1" s="36"/>
      <c r="N1" s="36"/>
    </row>
    <row r="2" spans="1:11" ht="12.75">
      <c r="A2" s="5" t="s">
        <v>148</v>
      </c>
      <c r="B2" s="5"/>
      <c r="J2" s="5" t="s">
        <v>149</v>
      </c>
      <c r="K2" s="5"/>
    </row>
    <row r="8" ht="13.5" thickBot="1"/>
    <row r="9" spans="1:18" s="22" customFormat="1" ht="77.25" customHeight="1" thickBot="1">
      <c r="A9" s="109" t="s">
        <v>88</v>
      </c>
      <c r="B9" s="115" t="s">
        <v>153</v>
      </c>
      <c r="C9" s="103" t="s">
        <v>185</v>
      </c>
      <c r="D9" s="84" t="s">
        <v>98</v>
      </c>
      <c r="J9" s="78" t="s">
        <v>66</v>
      </c>
      <c r="K9" s="113" t="s">
        <v>153</v>
      </c>
      <c r="L9" s="103" t="s">
        <v>184</v>
      </c>
      <c r="M9" s="86" t="s">
        <v>134</v>
      </c>
      <c r="N9" s="82" t="s">
        <v>135</v>
      </c>
      <c r="O9" s="86" t="s">
        <v>136</v>
      </c>
      <c r="P9" s="82" t="s">
        <v>137</v>
      </c>
      <c r="Q9" s="84" t="s">
        <v>138</v>
      </c>
      <c r="R9" s="88" t="s">
        <v>130</v>
      </c>
    </row>
    <row r="10" spans="1:18" ht="12.75">
      <c r="A10" s="111"/>
      <c r="B10" s="101"/>
      <c r="C10" s="102"/>
      <c r="D10" s="114">
        <v>0.1</v>
      </c>
      <c r="J10" s="111"/>
      <c r="K10" s="101"/>
      <c r="L10" s="102"/>
      <c r="M10" s="85">
        <v>2</v>
      </c>
      <c r="N10" s="99">
        <v>4</v>
      </c>
      <c r="O10" s="85">
        <v>2</v>
      </c>
      <c r="P10" s="99">
        <v>0.42</v>
      </c>
      <c r="Q10" s="85">
        <v>1</v>
      </c>
      <c r="R10" s="112">
        <v>1</v>
      </c>
    </row>
    <row r="11" spans="1:18" ht="12.75">
      <c r="A11" s="12">
        <v>2001</v>
      </c>
      <c r="B11" s="9"/>
      <c r="C11" s="27">
        <v>4.25</v>
      </c>
      <c r="D11" s="31">
        <v>0.1</v>
      </c>
      <c r="J11" s="91">
        <v>37090</v>
      </c>
      <c r="K11" s="72"/>
      <c r="L11" s="41">
        <v>3.2</v>
      </c>
      <c r="M11" s="31">
        <v>2</v>
      </c>
      <c r="N11" s="41">
        <v>4</v>
      </c>
      <c r="O11" s="31">
        <v>2</v>
      </c>
      <c r="P11" s="33">
        <v>0.42</v>
      </c>
      <c r="Q11" s="31">
        <v>1</v>
      </c>
      <c r="R11" s="13">
        <v>1</v>
      </c>
    </row>
    <row r="12" spans="1:18" ht="12.75">
      <c r="A12" s="12">
        <v>2002</v>
      </c>
      <c r="B12" s="9"/>
      <c r="C12" s="27" t="s">
        <v>115</v>
      </c>
      <c r="D12" s="31">
        <v>0.1</v>
      </c>
      <c r="J12" s="91">
        <v>37194</v>
      </c>
      <c r="K12" s="72"/>
      <c r="L12" s="41">
        <v>5.3</v>
      </c>
      <c r="M12" s="31">
        <v>2</v>
      </c>
      <c r="N12" s="41">
        <v>4</v>
      </c>
      <c r="O12" s="31">
        <v>2</v>
      </c>
      <c r="P12" s="33">
        <v>0.42</v>
      </c>
      <c r="Q12" s="31">
        <v>1</v>
      </c>
      <c r="R12" s="13">
        <v>1</v>
      </c>
    </row>
    <row r="13" spans="1:18" ht="12.75">
      <c r="A13" s="12">
        <v>2003</v>
      </c>
      <c r="B13" s="9" t="s">
        <v>152</v>
      </c>
      <c r="C13" s="27">
        <v>2.3</v>
      </c>
      <c r="D13" s="38">
        <v>0.1</v>
      </c>
      <c r="J13" s="91">
        <v>37701</v>
      </c>
      <c r="K13" s="72" t="s">
        <v>182</v>
      </c>
      <c r="L13" s="41" t="s">
        <v>183</v>
      </c>
      <c r="M13" s="31">
        <v>2</v>
      </c>
      <c r="N13" s="41">
        <v>4</v>
      </c>
      <c r="O13" s="31">
        <v>2</v>
      </c>
      <c r="P13" s="33">
        <v>0.42</v>
      </c>
      <c r="Q13" s="31">
        <v>1</v>
      </c>
      <c r="R13" s="13">
        <v>1</v>
      </c>
    </row>
    <row r="14" spans="1:18" ht="12.75">
      <c r="A14" s="12">
        <v>2004</v>
      </c>
      <c r="B14" s="9"/>
      <c r="C14" s="27">
        <v>1</v>
      </c>
      <c r="D14" s="38">
        <v>0.1</v>
      </c>
      <c r="J14" s="91">
        <v>37790</v>
      </c>
      <c r="K14" s="72"/>
      <c r="L14" s="41">
        <v>2</v>
      </c>
      <c r="M14" s="31">
        <v>2</v>
      </c>
      <c r="N14" s="41">
        <v>4</v>
      </c>
      <c r="O14" s="31">
        <v>2</v>
      </c>
      <c r="P14" s="33">
        <v>0.42</v>
      </c>
      <c r="Q14" s="31">
        <v>1</v>
      </c>
      <c r="R14" s="13">
        <v>1</v>
      </c>
    </row>
    <row r="15" spans="1:18" ht="12.75">
      <c r="A15" s="12">
        <v>2005</v>
      </c>
      <c r="B15" s="9" t="s">
        <v>152</v>
      </c>
      <c r="C15" s="41">
        <v>0.1</v>
      </c>
      <c r="D15" s="38">
        <v>0.1</v>
      </c>
      <c r="J15" s="91">
        <v>37914</v>
      </c>
      <c r="K15" s="72"/>
      <c r="L15" s="41">
        <v>4.8</v>
      </c>
      <c r="M15" s="31">
        <v>2</v>
      </c>
      <c r="N15" s="41">
        <v>4</v>
      </c>
      <c r="O15" s="31">
        <v>2</v>
      </c>
      <c r="P15" s="33">
        <v>0.42</v>
      </c>
      <c r="Q15" s="31">
        <v>1</v>
      </c>
      <c r="R15" s="13">
        <v>1</v>
      </c>
    </row>
    <row r="16" spans="1:18" ht="13.5" thickBot="1">
      <c r="A16" s="67"/>
      <c r="B16" s="44"/>
      <c r="C16" s="46"/>
      <c r="D16" s="71">
        <v>0.1</v>
      </c>
      <c r="J16" s="91">
        <v>38007</v>
      </c>
      <c r="K16" s="72"/>
      <c r="L16" s="41">
        <v>1.7</v>
      </c>
      <c r="M16" s="31">
        <v>2</v>
      </c>
      <c r="N16" s="41">
        <v>4</v>
      </c>
      <c r="O16" s="31">
        <v>2</v>
      </c>
      <c r="P16" s="33">
        <v>0.42</v>
      </c>
      <c r="Q16" s="31">
        <v>1</v>
      </c>
      <c r="R16" s="13">
        <v>1</v>
      </c>
    </row>
    <row r="17" spans="10:18" ht="12.75">
      <c r="J17" s="91">
        <v>38098</v>
      </c>
      <c r="K17" s="72"/>
      <c r="L17" s="41">
        <v>0.7</v>
      </c>
      <c r="M17" s="31">
        <v>2</v>
      </c>
      <c r="N17" s="41">
        <v>4</v>
      </c>
      <c r="O17" s="31">
        <v>2</v>
      </c>
      <c r="P17" s="33">
        <v>0.42</v>
      </c>
      <c r="Q17" s="31">
        <v>1</v>
      </c>
      <c r="R17" s="13">
        <v>1</v>
      </c>
    </row>
    <row r="18" spans="10:18" ht="12.75">
      <c r="J18" s="91">
        <v>38308</v>
      </c>
      <c r="K18" s="61"/>
      <c r="L18" s="41">
        <v>0.6</v>
      </c>
      <c r="M18" s="31">
        <v>2</v>
      </c>
      <c r="N18" s="41">
        <v>4</v>
      </c>
      <c r="O18" s="31">
        <v>2</v>
      </c>
      <c r="P18" s="33">
        <v>0.42</v>
      </c>
      <c r="Q18" s="31">
        <v>1</v>
      </c>
      <c r="R18" s="13">
        <v>1</v>
      </c>
    </row>
    <row r="19" spans="10:18" ht="12.75">
      <c r="J19" s="91">
        <v>38462</v>
      </c>
      <c r="K19" s="61" t="s">
        <v>152</v>
      </c>
      <c r="L19" s="41">
        <v>0.1</v>
      </c>
      <c r="M19" s="9">
        <v>2</v>
      </c>
      <c r="N19" s="41">
        <v>4</v>
      </c>
      <c r="O19" s="9">
        <v>2</v>
      </c>
      <c r="P19" s="41">
        <v>0.42</v>
      </c>
      <c r="Q19" s="9">
        <v>1</v>
      </c>
      <c r="R19" s="68">
        <v>1</v>
      </c>
    </row>
    <row r="20" spans="10:18" ht="12.75">
      <c r="J20" s="91">
        <v>38560</v>
      </c>
      <c r="K20" s="61" t="s">
        <v>152</v>
      </c>
      <c r="L20" s="41">
        <v>0.1</v>
      </c>
      <c r="M20" s="9">
        <v>2</v>
      </c>
      <c r="N20" s="41">
        <v>4</v>
      </c>
      <c r="O20" s="9">
        <v>2</v>
      </c>
      <c r="P20" s="41">
        <v>0.42</v>
      </c>
      <c r="Q20" s="9">
        <v>1</v>
      </c>
      <c r="R20" s="68">
        <v>1</v>
      </c>
    </row>
    <row r="21" spans="10:18" ht="13.5" thickBot="1">
      <c r="J21" s="30"/>
      <c r="K21" s="65"/>
      <c r="L21" s="42"/>
      <c r="M21" s="28">
        <v>2</v>
      </c>
      <c r="N21" s="42">
        <v>4</v>
      </c>
      <c r="O21" s="28">
        <v>2</v>
      </c>
      <c r="P21" s="42">
        <v>0.42</v>
      </c>
      <c r="Q21" s="28">
        <v>1</v>
      </c>
      <c r="R21" s="69">
        <v>1</v>
      </c>
    </row>
  </sheetData>
  <printOptions/>
  <pageMargins left="0.75" right="0.7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paynd</dc:creator>
  <cp:keywords/>
  <dc:description/>
  <cp:lastModifiedBy>Lahontan Region</cp:lastModifiedBy>
  <cp:lastPrinted>2006-10-31T23:13:46Z</cp:lastPrinted>
  <dcterms:created xsi:type="dcterms:W3CDTF">2004-08-09T20:25:30Z</dcterms:created>
  <dcterms:modified xsi:type="dcterms:W3CDTF">2007-07-16T19:36:58Z</dcterms:modified>
  <cp:category/>
  <cp:version/>
  <cp:contentType/>
  <cp:contentStatus/>
</cp:coreProperties>
</file>