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0" windowWidth="11295" windowHeight="7515" activeTab="0"/>
  </bookViews>
  <sheets>
    <sheet name="USGSdata Susan Rv nr Litchfield" sheetId="1" r:id="rId1"/>
    <sheet name="Beneficial uses" sheetId="2" r:id="rId2"/>
    <sheet name="BP Exceedances" sheetId="3" r:id="rId3"/>
    <sheet name="TDS " sheetId="4" r:id="rId4"/>
    <sheet name="coliform" sheetId="5" r:id="rId5"/>
    <sheet name="DO" sheetId="6" r:id="rId6"/>
    <sheet name="TN" sheetId="7" r:id="rId7"/>
    <sheet name="Marshack Exceedances" sheetId="8" r:id="rId8"/>
    <sheet name="pH" sheetId="9" r:id="rId9"/>
  </sheets>
  <definedNames/>
  <calcPr fullCalcOnLoad="1"/>
</workbook>
</file>

<file path=xl/comments3.xml><?xml version="1.0" encoding="utf-8"?>
<comments xmlns="http://schemas.openxmlformats.org/spreadsheetml/2006/main">
  <authors>
    <author>Lahontan Region</author>
  </authors>
  <commentList>
    <comment ref="E99" authorId="0">
      <text>
        <r>
          <rPr>
            <sz val="8"/>
            <rFont val="Tahoma"/>
            <family val="0"/>
          </rPr>
          <t xml:space="preserve">
Total N : TKN + NO2/3</t>
        </r>
      </text>
    </comment>
  </commentList>
</comments>
</file>

<file path=xl/sharedStrings.xml><?xml version="1.0" encoding="utf-8"?>
<sst xmlns="http://schemas.openxmlformats.org/spreadsheetml/2006/main" count="532" uniqueCount="196">
  <si>
    <t># Description of remark_cd column</t>
  </si>
  <si>
    <t># &lt;  - Actual value is known to be less than the value shown.</t>
  </si>
  <si>
    <t># &gt;  - Actual value is known to be greater than the value shown.</t>
  </si>
  <si>
    <t># A  - Average value</t>
  </si>
  <si>
    <t># E  - Estimated value</t>
  </si>
  <si>
    <t># M  - Presence of material verified but not quantified</t>
  </si>
  <si>
    <t># N  - Presumptive evidence of presence of material</t>
  </si>
  <si>
    <t># S  - Most probable value</t>
  </si>
  <si>
    <t># U  - Material specifically analyzed for but not detected</t>
  </si>
  <si>
    <t># V  - Value affected by contamination</t>
  </si>
  <si>
    <t>agency_cd</t>
  </si>
  <si>
    <t>site_no</t>
  </si>
  <si>
    <t>sample_dt</t>
  </si>
  <si>
    <t>sample_tm</t>
  </si>
  <si>
    <t>medium_cd</t>
  </si>
  <si>
    <t>p00010</t>
  </si>
  <si>
    <t>p00025</t>
  </si>
  <si>
    <t>p00028</t>
  </si>
  <si>
    <t>p00061</t>
  </si>
  <si>
    <t>p00095</t>
  </si>
  <si>
    <t>p00300</t>
  </si>
  <si>
    <t>p00400</t>
  </si>
  <si>
    <t>p00403</t>
  </si>
  <si>
    <t>p00625</t>
  </si>
  <si>
    <t>p00631</t>
  </si>
  <si>
    <t>p00665</t>
  </si>
  <si>
    <t>p00940</t>
  </si>
  <si>
    <t>p31625</t>
  </si>
  <si>
    <t>p50280</t>
  </si>
  <si>
    <t>p70300</t>
  </si>
  <si>
    <t>p71999</t>
  </si>
  <si>
    <t>p80154</t>
  </si>
  <si>
    <t>p82398</t>
  </si>
  <si>
    <t>p84164</t>
  </si>
  <si>
    <t>p90095</t>
  </si>
  <si>
    <t>p99872</t>
  </si>
  <si>
    <t>5s</t>
  </si>
  <si>
    <t>15s</t>
  </si>
  <si>
    <t>10d</t>
  </si>
  <si>
    <t>4d</t>
  </si>
  <si>
    <t>1s</t>
  </si>
  <si>
    <t>12s</t>
  </si>
  <si>
    <t>USGS</t>
  </si>
  <si>
    <t>&lt; .05</t>
  </si>
  <si>
    <t>E .05</t>
  </si>
  <si>
    <t>E .03</t>
  </si>
  <si>
    <t>&lt; .013</t>
  </si>
  <si>
    <t>&lt; .06</t>
  </si>
  <si>
    <t>E .02</t>
  </si>
  <si>
    <t>&lt; .022</t>
  </si>
  <si>
    <t>Site Number</t>
  </si>
  <si>
    <t>Sample Date</t>
  </si>
  <si>
    <t>Sample Time</t>
  </si>
  <si>
    <t>Baromettric Pressure (mmHg)</t>
  </si>
  <si>
    <t>Agency analyzing sample, code</t>
  </si>
  <si>
    <t>Discharge-instantaneous cfs</t>
  </si>
  <si>
    <r>
      <t>Sc (U</t>
    </r>
    <r>
      <rPr>
        <vertAlign val="superscript"/>
        <sz val="10"/>
        <rFont val="Arial"/>
        <family val="2"/>
      </rPr>
      <t>s-cm</t>
    </r>
    <r>
      <rPr>
        <sz val="10"/>
        <rFont val="Arial"/>
        <family val="0"/>
      </rPr>
      <t>)</t>
    </r>
  </si>
  <si>
    <t>DO (mg/L)</t>
  </si>
  <si>
    <t>pH field</t>
  </si>
  <si>
    <t>pH lab</t>
  </si>
  <si>
    <t>TKN (mg/L-N)</t>
  </si>
  <si>
    <t>NO2/3 (mg/L-N)</t>
  </si>
  <si>
    <t>TP (mg/L)</t>
  </si>
  <si>
    <t>Fecal Coliform (.7micron) col/100 ml</t>
  </si>
  <si>
    <t>Purpose, site visit, code</t>
  </si>
  <si>
    <t>TDS (mg/L)</t>
  </si>
  <si>
    <t>Sample purpose, code</t>
  </si>
  <si>
    <t>SSC (mg/L)</t>
  </si>
  <si>
    <t>Sampling method, code</t>
  </si>
  <si>
    <t>Sampler type, code</t>
  </si>
  <si>
    <r>
      <t>SC lab        (U</t>
    </r>
    <r>
      <rPr>
        <vertAlign val="superscript"/>
        <sz val="10"/>
        <rFont val="Arial"/>
        <family val="2"/>
      </rPr>
      <t>s-cm</t>
    </r>
    <r>
      <rPr>
        <sz val="10"/>
        <rFont val="Arial"/>
        <family val="0"/>
      </rPr>
      <t>)</t>
    </r>
  </si>
  <si>
    <t>Turbidity (NTU)</t>
  </si>
  <si>
    <t>Annual Average</t>
  </si>
  <si>
    <t>NA</t>
  </si>
  <si>
    <t>Sample Year</t>
  </si>
  <si>
    <t>Annual Average TDS/Residue (mg/L)</t>
  </si>
  <si>
    <t>California 1° MCL</t>
  </si>
  <si>
    <t>California 2° MCL                                 500 (mg/L)</t>
  </si>
  <si>
    <t>California Toxics Rule</t>
  </si>
  <si>
    <t>Water Quality for Agriculture          450 (mg/L)</t>
  </si>
  <si>
    <t>X</t>
  </si>
  <si>
    <t xml:space="preserve">Lahontan  Water Quality Control Plan*                          185 / 250  (mg/L)                             </t>
  </si>
  <si>
    <t>Note* Lahontan Water Quality Control Plan Standards; first value represents the Annual Average criteria,  and the second value represents the 90th Percentile criteria</t>
  </si>
  <si>
    <t xml:space="preserve">Lahontan  Water Quality Control Plan (mg/L)                             </t>
  </si>
  <si>
    <t xml:space="preserve">Lahontan  Water Quality Control Plan (col/100mL)                             </t>
  </si>
  <si>
    <t>P00671</t>
  </si>
  <si>
    <t>P80155</t>
  </si>
  <si>
    <t>&lt;1</t>
  </si>
  <si>
    <t>E19</t>
  </si>
  <si>
    <r>
      <t xml:space="preserve">Temp (water)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</si>
  <si>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Dissolved PO4 (mg/L-P)</t>
  </si>
  <si>
    <t>SSC (ton/day)</t>
  </si>
  <si>
    <t>Susanville Hydrologic Unit</t>
  </si>
  <si>
    <t>Beneficial Uses - Susan River</t>
  </si>
  <si>
    <t>MUN</t>
  </si>
  <si>
    <t>Municipal and Domestic Supply</t>
  </si>
  <si>
    <t>AGR</t>
  </si>
  <si>
    <t>Agriculture Supply</t>
  </si>
  <si>
    <t>IND</t>
  </si>
  <si>
    <t>Industrial Service Supply</t>
  </si>
  <si>
    <t>Ground Water Recharge</t>
  </si>
  <si>
    <t>FRSH</t>
  </si>
  <si>
    <t>Freshwater Replenishment</t>
  </si>
  <si>
    <t>NAV</t>
  </si>
  <si>
    <t>Navigation</t>
  </si>
  <si>
    <t>REC-1</t>
  </si>
  <si>
    <t>Water Contact Recreation</t>
  </si>
  <si>
    <t>REC-2</t>
  </si>
  <si>
    <t>Non-contact Water Recreation</t>
  </si>
  <si>
    <t>COMM</t>
  </si>
  <si>
    <t>Commercial and Sports Fishing</t>
  </si>
  <si>
    <t>WARM</t>
  </si>
  <si>
    <t>Warm Freshwater Habitat</t>
  </si>
  <si>
    <t>COLD</t>
  </si>
  <si>
    <t>Cold freshwater Habitat</t>
  </si>
  <si>
    <t>WILD</t>
  </si>
  <si>
    <t>Wildlife Habitat</t>
  </si>
  <si>
    <t>MIGR</t>
  </si>
  <si>
    <t>Migration of Aquatic Organisms</t>
  </si>
  <si>
    <t>SPWN</t>
  </si>
  <si>
    <t>Spawning, Reproduction and Development</t>
  </si>
  <si>
    <t>Exceedances: Lahontan Water Quality Control Plan</t>
  </si>
  <si>
    <t>Exceedances: Marshack Water Quality Objectives</t>
  </si>
  <si>
    <t xml:space="preserve">pH </t>
  </si>
  <si>
    <r>
      <t xml:space="preserve">Lahontan Water Quality Control Plan                          </t>
    </r>
    <r>
      <rPr>
        <sz val="10"/>
        <rFont val="Arial"/>
        <family val="2"/>
      </rPr>
      <t xml:space="preserve">    6.5 - 8.5</t>
    </r>
  </si>
  <si>
    <t>USEPA 2° MCL                    6.5 - 8.5</t>
  </si>
  <si>
    <t>Water Quality for Agriculture                                    6.5 - 8.4</t>
  </si>
  <si>
    <t>USEPA National WQ Criteria                              (Taste &amp; Odor)                 5 - 9</t>
  </si>
  <si>
    <t>California 2°              MCL</t>
  </si>
  <si>
    <t>Lahontan Water Quality Control Plan Maximum</t>
  </si>
  <si>
    <t>USEPA 2° MCL Maximum</t>
  </si>
  <si>
    <t>Water Quality for Agriculture Maximum</t>
  </si>
  <si>
    <t xml:space="preserve">Lahontan  Water Quality Control Plan                                   20  (col/100mL)                             </t>
  </si>
  <si>
    <t xml:space="preserve">USEPA National WQ Criteria              (Taste &amp; Odor)                                 250 (mg/L)            </t>
  </si>
  <si>
    <t>GWR</t>
  </si>
  <si>
    <t>1  Day Minimum        8.0 (mg/L)</t>
  </si>
  <si>
    <t xml:space="preserve">&lt; values are presented as (ND) </t>
  </si>
  <si>
    <t>Fecal coliform (col/100mL)</t>
  </si>
  <si>
    <t>DO            (mg/L)</t>
  </si>
  <si>
    <t>California           2° MCL</t>
  </si>
  <si>
    <t>pH (field)</t>
  </si>
  <si>
    <t>Data Qualifier</t>
  </si>
  <si>
    <t>USGS - SUSAN R NR LITCHFIELD CA  (Site Tag: 637SUS001)</t>
  </si>
  <si>
    <t>fecal coliform (col/100mL)</t>
  </si>
  <si>
    <t>Latitude</t>
  </si>
  <si>
    <t>Longitude</t>
  </si>
  <si>
    <t>Lahontan Site Tag:</t>
  </si>
  <si>
    <t>USGS 10359040 SUSAN RIVER, NR LITCHFIELD</t>
  </si>
  <si>
    <t>637SUS001</t>
  </si>
  <si>
    <t>DO   % Sat (mg/L)</t>
  </si>
  <si>
    <t>P63676</t>
  </si>
  <si>
    <t>P00301</t>
  </si>
  <si>
    <t>E13</t>
  </si>
  <si>
    <t>E5</t>
  </si>
  <si>
    <t>E</t>
  </si>
  <si>
    <t>Total N</t>
  </si>
  <si>
    <t>Calculated</t>
  </si>
  <si>
    <t>TKN                            (mg/L-N)</t>
  </si>
  <si>
    <t>NO2+NO3                    (mg/L-N)</t>
  </si>
  <si>
    <t>Calculated Total N           (mg/L)</t>
  </si>
  <si>
    <t>Annual Average  TN (mg/L)</t>
  </si>
  <si>
    <t>California 2° MCL</t>
  </si>
  <si>
    <t xml:space="preserve">Lahontan  Water Quality Control Plan*                         0.65 / 0.80 (mg/L)                             </t>
  </si>
  <si>
    <t xml:space="preserve">Lahontan  Water Quality Control Plan                        (mg/L)                             </t>
  </si>
  <si>
    <t>California                 2° MCL                                     250 (mg/L)</t>
  </si>
  <si>
    <r>
      <t xml:space="preserve">Water Quality for Agriculture                     106 (mg/L) </t>
    </r>
    <r>
      <rPr>
        <sz val="10"/>
        <rFont val="Arial"/>
        <family val="0"/>
      </rPr>
      <t xml:space="preserve">          </t>
    </r>
  </si>
  <si>
    <t>USEPA National WQ Criteria             (Aquatic Life)                                            4-day Avg                                           230 (mg/L)</t>
  </si>
  <si>
    <r>
      <t>Lahontan Water Quality Control Plan</t>
    </r>
    <r>
      <rPr>
        <sz val="10"/>
        <rFont val="Arial"/>
        <family val="0"/>
      </rPr>
      <t xml:space="preserve">                     8.0 (mg/L)                          </t>
    </r>
  </si>
  <si>
    <t>Where results are ND, Monthly Mean values are calculated using half the detection limit</t>
  </si>
  <si>
    <t>Turbidity (NTRU)</t>
  </si>
  <si>
    <t>&lt; 1     (ND)</t>
  </si>
  <si>
    <t>&lt; .05 (ND)</t>
  </si>
  <si>
    <t>&lt; .013 (ND)</t>
  </si>
  <si>
    <t>&lt; .06 (ND)</t>
  </si>
  <si>
    <t>&lt; .022 (ND)</t>
  </si>
  <si>
    <t>E 0.375</t>
  </si>
  <si>
    <t>E 0.325</t>
  </si>
  <si>
    <t>E 0.65</t>
  </si>
  <si>
    <t>E 0.435</t>
  </si>
  <si>
    <t>E 0.567</t>
  </si>
  <si>
    <t>E 0.25</t>
  </si>
  <si>
    <t>E 0.417</t>
  </si>
  <si>
    <t>E 0.401</t>
  </si>
  <si>
    <t>E 0.461</t>
  </si>
  <si>
    <t xml:space="preserve"> </t>
  </si>
  <si>
    <r>
      <t>Cl</t>
    </r>
    <r>
      <rPr>
        <sz val="10"/>
        <rFont val="Arial"/>
        <family val="0"/>
      </rPr>
      <t xml:space="preserve"> (mg/L)</t>
    </r>
  </si>
  <si>
    <r>
      <t>Annual Average Dissolved Cl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0"/>
      </rPr>
      <t>(mg/L)</t>
    </r>
  </si>
  <si>
    <t>E 19</t>
  </si>
  <si>
    <t>Estimated values are used as presented</t>
  </si>
  <si>
    <t>E 0.450</t>
  </si>
  <si>
    <t xml:space="preserve">&lt; 1  </t>
  </si>
  <si>
    <t>ND</t>
  </si>
  <si>
    <t>Lahontan Water Quality Control Plan and Exceedances: Marshack Water Quality Objectives</t>
  </si>
  <si>
    <t>Agency Code</t>
  </si>
  <si>
    <t>NAD</t>
  </si>
  <si>
    <t>USEPA National WQ Criteria                                      (Aquatic Life)                                            Instantaneous min/max                       6.5 - 9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</si>
</sst>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\ d\ yyyy"/>
    <numFmt numFmtId="166" formatCode="0.0"/>
    <numFmt numFmtId="167" formatCode="mm/dd/yy"/>
    <numFmt numFmtId="168" formatCode="m/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m/d/yy;@"/>
    <numFmt numFmtId="175" formatCode="[$-409]h:mm:ss\ AM/PM"/>
  </numFmts>
  <fonts count="16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0"/>
      <color indexed="57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0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4" fontId="0" fillId="3" borderId="5" xfId="0" applyNumberFormat="1" applyFill="1" applyBorder="1" applyAlignment="1">
      <alignment horizontal="center"/>
    </xf>
    <xf numFmtId="20" fontId="0" fillId="3" borderId="4" xfId="0" applyNumberForma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9" xfId="0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14" fontId="0" fillId="3" borderId="10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8" fontId="0" fillId="0" borderId="10" xfId="0" applyNumberFormat="1" applyBorder="1" applyAlignment="1">
      <alignment/>
    </xf>
    <xf numFmtId="168" fontId="0" fillId="0" borderId="4" xfId="0" applyNumberForma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10" xfId="0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3" borderId="6" xfId="0" applyNumberForma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14" fontId="0" fillId="0" borderId="18" xfId="0" applyNumberForma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20" fontId="0" fillId="0" borderId="8" xfId="0" applyNumberForma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14" fontId="0" fillId="0" borderId="7" xfId="0" applyNumberForma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74" fontId="0" fillId="0" borderId="5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168" fontId="0" fillId="0" borderId="18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 textRotation="90"/>
    </xf>
    <xf numFmtId="168" fontId="0" fillId="0" borderId="18" xfId="0" applyNumberFormat="1" applyBorder="1" applyAlignment="1">
      <alignment/>
    </xf>
    <xf numFmtId="166" fontId="0" fillId="0" borderId="7" xfId="0" applyNumberFormat="1" applyFont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textRotation="90" wrapText="1"/>
    </xf>
    <xf numFmtId="0" fontId="0" fillId="0" borderId="17" xfId="0" applyBorder="1" applyAlignment="1">
      <alignment/>
    </xf>
    <xf numFmtId="0" fontId="0" fillId="4" borderId="1" xfId="0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74" fontId="0" fillId="0" borderId="18" xfId="0" applyNumberFormat="1" applyBorder="1" applyAlignment="1">
      <alignment horizontal="center" wrapText="1"/>
    </xf>
    <xf numFmtId="174" fontId="0" fillId="0" borderId="10" xfId="0" applyNumberFormat="1" applyBorder="1" applyAlignment="1">
      <alignment/>
    </xf>
    <xf numFmtId="168" fontId="0" fillId="0" borderId="8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Dissolved Solids Annual Average
Susan River, nr Litchfield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2001-2005)</a:t>
            </a:r>
          </a:p>
        </c:rich>
      </c:tx>
      <c:layout>
        <c:manualLayout>
          <c:xMode val="factor"/>
          <c:yMode val="factor"/>
          <c:x val="0.01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875"/>
          <c:w val="0.84425"/>
          <c:h val="0.6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'TDS '!$B$8</c:f>
              <c:strCache>
                <c:ptCount val="1"/>
                <c:pt idx="0">
                  <c:v>Annual Average TDS/Residue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'TDS '!$A$9:$A$14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'TDS '!$B$9:$B$15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7252815"/>
        <c:axId val="21057608"/>
      </c:barChart>
      <c:lineChart>
        <c:grouping val="standard"/>
        <c:varyColors val="0"/>
        <c:ser>
          <c:idx val="0"/>
          <c:order val="1"/>
          <c:tx>
            <c:strRef>
              <c:f>'TDS '!$C$8</c:f>
              <c:strCache>
                <c:ptCount val="1"/>
                <c:pt idx="0">
                  <c:v>Lahontan  Water Quality Control Plan (mg/L)                       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'TDS '!$A$9:$A$14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'TDS '!$C$9:$C$15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5300745"/>
        <c:axId val="27944658"/>
      </c:lineChart>
      <c:catAx>
        <c:axId val="17252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21057608"/>
        <c:crosses val="autoZero"/>
        <c:auto val="0"/>
        <c:lblOffset val="100"/>
        <c:noMultiLvlLbl val="0"/>
      </c:catAx>
      <c:valAx>
        <c:axId val="21057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252815"/>
        <c:crossesAt val="1"/>
        <c:crossBetween val="between"/>
        <c:dispUnits/>
      </c:valAx>
      <c:catAx>
        <c:axId val="55300745"/>
        <c:scaling>
          <c:orientation val="minMax"/>
        </c:scaling>
        <c:axPos val="b"/>
        <c:delete val="1"/>
        <c:majorTickMark val="in"/>
        <c:minorTickMark val="none"/>
        <c:tickLblPos val="nextTo"/>
        <c:crossAx val="27944658"/>
        <c:crosses val="autoZero"/>
        <c:auto val="0"/>
        <c:lblOffset val="100"/>
        <c:noMultiLvlLbl val="0"/>
      </c:catAx>
      <c:valAx>
        <c:axId val="27944658"/>
        <c:scaling>
          <c:orientation val="minMax"/>
        </c:scaling>
        <c:axPos val="l"/>
        <c:delete val="1"/>
        <c:majorTickMark val="in"/>
        <c:minorTickMark val="none"/>
        <c:tickLblPos val="nextTo"/>
        <c:crossAx val="55300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Fecal coliform
Susan River, nr Litchfield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2003-2005)</a:t>
            </a:r>
          </a:p>
        </c:rich>
      </c:tx>
      <c:layout>
        <c:manualLayout>
          <c:xMode val="factor"/>
          <c:yMode val="factor"/>
          <c:x val="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20225"/>
          <c:w val="0.85775"/>
          <c:h val="0.6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coliform!$C$8</c:f>
              <c:strCache>
                <c:ptCount val="1"/>
                <c:pt idx="0">
                  <c:v>Fecal coliform (col/100mL)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coliform!$A$9:$A$18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coliform!$C$9:$C$18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0175331"/>
        <c:axId val="48924796"/>
      </c:barChart>
      <c:lineChart>
        <c:grouping val="standard"/>
        <c:varyColors val="0"/>
        <c:ser>
          <c:idx val="0"/>
          <c:order val="1"/>
          <c:tx>
            <c:strRef>
              <c:f>coliform!$D$8</c:f>
              <c:strCache>
                <c:ptCount val="1"/>
                <c:pt idx="0">
                  <c:v>Lahontan  Water Quality Control Plan (col/100mL)                       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coliform!$A$9:$A$18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coliform!$D$9:$D$18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7669981"/>
        <c:axId val="3485510"/>
      </c:lineChart>
      <c:catAx>
        <c:axId val="5017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Year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" sourceLinked="0"/>
        <c:majorTickMark val="in"/>
        <c:minorTickMark val="none"/>
        <c:tickLblPos val="nextTo"/>
        <c:crossAx val="48924796"/>
        <c:crosses val="autoZero"/>
        <c:auto val="0"/>
        <c:lblOffset val="100"/>
        <c:noMultiLvlLbl val="0"/>
      </c:catAx>
      <c:valAx>
        <c:axId val="48924796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(col/100mL)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175331"/>
        <c:crossesAt val="1"/>
        <c:crossBetween val="between"/>
        <c:dispUnits/>
        <c:majorUnit val="40"/>
        <c:minorUnit val="10"/>
      </c:valAx>
      <c:catAx>
        <c:axId val="37669981"/>
        <c:scaling>
          <c:orientation val="minMax"/>
        </c:scaling>
        <c:axPos val="b"/>
        <c:delete val="1"/>
        <c:majorTickMark val="in"/>
        <c:minorTickMark val="none"/>
        <c:tickLblPos val="nextTo"/>
        <c:crossAx val="3485510"/>
        <c:crosses val="autoZero"/>
        <c:auto val="0"/>
        <c:lblOffset val="100"/>
        <c:noMultiLvlLbl val="0"/>
      </c:catAx>
      <c:valAx>
        <c:axId val="3485510"/>
        <c:scaling>
          <c:orientation val="minMax"/>
        </c:scaling>
        <c:axPos val="l"/>
        <c:delete val="1"/>
        <c:majorTickMark val="in"/>
        <c:minorTickMark val="none"/>
        <c:tickLblPos val="nextTo"/>
        <c:crossAx val="37669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Dissolved Oxygen
Susan River, near Litchfield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2001-2005)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87"/>
          <c:w val="0.82175"/>
          <c:h val="0.7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'DO'!$B$6</c:f>
              <c:strCache>
                <c:ptCount val="1"/>
                <c:pt idx="0">
                  <c:v>DO           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'DO'!$A$7:$A$21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'DO'!$B$7:$B$21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1369591"/>
        <c:axId val="13890864"/>
      </c:barChart>
      <c:lineChart>
        <c:grouping val="standard"/>
        <c:varyColors val="0"/>
        <c:ser>
          <c:idx val="2"/>
          <c:order val="2"/>
          <c:tx>
            <c:strRef>
              <c:f>'DO'!$C$6</c:f>
              <c:strCache>
                <c:ptCount val="1"/>
                <c:pt idx="0">
                  <c:v>1  Day Minimum        8.0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'DO'!$A$7:$A$21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'DO'!$C$7:$C$21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57908913"/>
        <c:axId val="51418170"/>
      </c:lineChart>
      <c:lineChart>
        <c:grouping val="standard"/>
        <c:varyColors val="0"/>
        <c:ser>
          <c:idx val="0"/>
          <c:order val="1"/>
          <c:tx>
            <c:strRef>
              <c:f>'DO'!#REF!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'DO'!$A$7:$A$21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369591"/>
        <c:axId val="13890864"/>
      </c:lineChart>
      <c:catAx>
        <c:axId val="31369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90864"/>
        <c:crosses val="autoZero"/>
        <c:auto val="0"/>
        <c:lblOffset val="100"/>
        <c:noMultiLvlLbl val="0"/>
      </c:catAx>
      <c:valAx>
        <c:axId val="13890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369591"/>
        <c:crossesAt val="1"/>
        <c:crossBetween val="between"/>
        <c:dispUnits/>
      </c:valAx>
      <c:catAx>
        <c:axId val="57908913"/>
        <c:scaling>
          <c:orientation val="minMax"/>
        </c:scaling>
        <c:axPos val="b"/>
        <c:delete val="1"/>
        <c:majorTickMark val="in"/>
        <c:minorTickMark val="none"/>
        <c:tickLblPos val="nextTo"/>
        <c:crossAx val="51418170"/>
        <c:crosses val="autoZero"/>
        <c:auto val="0"/>
        <c:lblOffset val="100"/>
        <c:noMultiLvlLbl val="0"/>
      </c:catAx>
      <c:valAx>
        <c:axId val="51418170"/>
        <c:scaling>
          <c:orientation val="minMax"/>
        </c:scaling>
        <c:axPos val="l"/>
        <c:delete val="1"/>
        <c:majorTickMark val="in"/>
        <c:minorTickMark val="none"/>
        <c:tickLblPos val="nextTo"/>
        <c:crossAx val="57908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Nitrogen Annual Average
Susan River, nr Litchfield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2001-2005)</a:t>
            </a:r>
          </a:p>
        </c:rich>
      </c:tx>
      <c:layout>
        <c:manualLayout>
          <c:xMode val="factor"/>
          <c:yMode val="factor"/>
          <c:x val="0.01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20125"/>
          <c:w val="0.856"/>
          <c:h val="0.6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TN!$C$6</c:f>
              <c:strCache>
                <c:ptCount val="1"/>
                <c:pt idx="0">
                  <c:v>Annual Average  TN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TN!$A$7:$A$13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TN!$C$7:$C$13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0110347"/>
        <c:axId val="4122212"/>
      </c:barChart>
      <c:lineChart>
        <c:grouping val="standard"/>
        <c:varyColors val="0"/>
        <c:ser>
          <c:idx val="0"/>
          <c:order val="1"/>
          <c:tx>
            <c:strRef>
              <c:f>TN!$D$6</c:f>
              <c:strCache>
                <c:ptCount val="1"/>
                <c:pt idx="0">
                  <c:v>Lahontan  Water Quality Control Plan                        (mg/L)                       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TN!$A$7:$A$13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TN!$D$7:$D$13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7099909"/>
        <c:axId val="65463726"/>
      </c:lineChart>
      <c:catAx>
        <c:axId val="60110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4122212"/>
        <c:crosses val="autoZero"/>
        <c:auto val="0"/>
        <c:lblOffset val="100"/>
        <c:noMultiLvlLbl val="0"/>
      </c:catAx>
      <c:valAx>
        <c:axId val="4122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crossAx val="60110347"/>
        <c:crossesAt val="1"/>
        <c:crossBetween val="between"/>
        <c:dispUnits/>
      </c:valAx>
      <c:catAx>
        <c:axId val="37099909"/>
        <c:scaling>
          <c:orientation val="minMax"/>
        </c:scaling>
        <c:axPos val="b"/>
        <c:delete val="1"/>
        <c:majorTickMark val="in"/>
        <c:minorTickMark val="none"/>
        <c:tickLblPos val="nextTo"/>
        <c:crossAx val="65463726"/>
        <c:crosses val="autoZero"/>
        <c:auto val="0"/>
        <c:lblOffset val="100"/>
        <c:noMultiLvlLbl val="0"/>
      </c:catAx>
      <c:valAx>
        <c:axId val="65463726"/>
        <c:scaling>
          <c:orientation val="minMax"/>
        </c:scaling>
        <c:axPos val="l"/>
        <c:delete val="1"/>
        <c:majorTickMark val="in"/>
        <c:minorTickMark val="none"/>
        <c:tickLblPos val="nextTo"/>
        <c:crossAx val="37099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Instantaneous pH
Susan River, nr Litchfield 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2001 -2005)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7775"/>
          <c:w val="0.7355"/>
          <c:h val="0.6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pH!$B$6</c:f>
              <c:strCache>
                <c:ptCount val="1"/>
                <c:pt idx="0">
                  <c:v>pH 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pH!$A$7:$A$24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pH!$B$7:$B$24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2302623"/>
        <c:axId val="961560"/>
      </c:barChart>
      <c:lineChart>
        <c:grouping val="standard"/>
        <c:varyColors val="0"/>
        <c:ser>
          <c:idx val="2"/>
          <c:order val="2"/>
          <c:tx>
            <c:strRef>
              <c:f>pH!$E$6</c:f>
              <c:strCache>
                <c:ptCount val="1"/>
                <c:pt idx="0">
                  <c:v>Water Quality for Agriculture Maximum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pH!$A$7:$A$24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pH!$E$7:$E$24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8654041"/>
        <c:axId val="10777506"/>
      </c:lineChart>
      <c:lineChart>
        <c:grouping val="standard"/>
        <c:varyColors val="0"/>
        <c:ser>
          <c:idx val="0"/>
          <c:order val="1"/>
          <c:tx>
            <c:strRef>
              <c:f>pH!$D$6</c:f>
              <c:strCache>
                <c:ptCount val="1"/>
                <c:pt idx="0">
                  <c:v>USEPA 2° MCL Maximum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pH!$A$7:$A$24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pH!$D$7:$D$24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52302623"/>
        <c:axId val="961560"/>
      </c:lineChart>
      <c:catAx>
        <c:axId val="5230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961560"/>
        <c:crosses val="autoZero"/>
        <c:auto val="0"/>
        <c:lblOffset val="100"/>
        <c:noMultiLvlLbl val="0"/>
      </c:catAx>
      <c:valAx>
        <c:axId val="961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(standard units)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2302623"/>
        <c:crossesAt val="1"/>
        <c:crossBetween val="between"/>
        <c:dispUnits/>
      </c:valAx>
      <c:catAx>
        <c:axId val="8654041"/>
        <c:scaling>
          <c:orientation val="minMax"/>
        </c:scaling>
        <c:axPos val="b"/>
        <c:delete val="1"/>
        <c:majorTickMark val="in"/>
        <c:minorTickMark val="none"/>
        <c:tickLblPos val="nextTo"/>
        <c:crossAx val="10777506"/>
        <c:crosses val="autoZero"/>
        <c:auto val="0"/>
        <c:lblOffset val="100"/>
        <c:noMultiLvlLbl val="0"/>
      </c:catAx>
      <c:valAx>
        <c:axId val="10777506"/>
        <c:scaling>
          <c:orientation val="minMax"/>
        </c:scaling>
        <c:axPos val="l"/>
        <c:delete val="1"/>
        <c:majorTickMark val="in"/>
        <c:minorTickMark val="none"/>
        <c:tickLblPos val="nextTo"/>
        <c:crossAx val="8654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26</xdr:row>
      <xdr:rowOff>923925</xdr:rowOff>
    </xdr:from>
    <xdr:to>
      <xdr:col>4</xdr:col>
      <xdr:colOff>742950</xdr:colOff>
      <xdr:row>26</xdr:row>
      <xdr:rowOff>923925</xdr:rowOff>
    </xdr:to>
    <xdr:sp>
      <xdr:nvSpPr>
        <xdr:cNvPr id="1" name="Line 1"/>
        <xdr:cNvSpPr>
          <a:spLocks/>
        </xdr:cNvSpPr>
      </xdr:nvSpPr>
      <xdr:spPr>
        <a:xfrm flipH="1">
          <a:off x="3705225" y="5638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942975</xdr:rowOff>
    </xdr:from>
    <xdr:to>
      <xdr:col>6</xdr:col>
      <xdr:colOff>647700</xdr:colOff>
      <xdr:row>26</xdr:row>
      <xdr:rowOff>942975</xdr:rowOff>
    </xdr:to>
    <xdr:sp>
      <xdr:nvSpPr>
        <xdr:cNvPr id="2" name="Line 2"/>
        <xdr:cNvSpPr>
          <a:spLocks/>
        </xdr:cNvSpPr>
      </xdr:nvSpPr>
      <xdr:spPr>
        <a:xfrm flipH="1">
          <a:off x="5410200" y="56578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26</xdr:row>
      <xdr:rowOff>942975</xdr:rowOff>
    </xdr:from>
    <xdr:to>
      <xdr:col>7</xdr:col>
      <xdr:colOff>962025</xdr:colOff>
      <xdr:row>26</xdr:row>
      <xdr:rowOff>942975</xdr:rowOff>
    </xdr:to>
    <xdr:sp>
      <xdr:nvSpPr>
        <xdr:cNvPr id="3" name="Line 3"/>
        <xdr:cNvSpPr>
          <a:spLocks/>
        </xdr:cNvSpPr>
      </xdr:nvSpPr>
      <xdr:spPr>
        <a:xfrm flipH="1">
          <a:off x="6286500" y="56578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923925</xdr:rowOff>
    </xdr:from>
    <xdr:to>
      <xdr:col>2</xdr:col>
      <xdr:colOff>819150</xdr:colOff>
      <xdr:row>26</xdr:row>
      <xdr:rowOff>923925</xdr:rowOff>
    </xdr:to>
    <xdr:sp>
      <xdr:nvSpPr>
        <xdr:cNvPr id="4" name="Line 4"/>
        <xdr:cNvSpPr>
          <a:spLocks/>
        </xdr:cNvSpPr>
      </xdr:nvSpPr>
      <xdr:spPr>
        <a:xfrm flipH="1">
          <a:off x="1866900" y="563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33</xdr:row>
      <xdr:rowOff>561975</xdr:rowOff>
    </xdr:from>
    <xdr:to>
      <xdr:col>2</xdr:col>
      <xdr:colOff>885825</xdr:colOff>
      <xdr:row>33</xdr:row>
      <xdr:rowOff>561975</xdr:rowOff>
    </xdr:to>
    <xdr:sp>
      <xdr:nvSpPr>
        <xdr:cNvPr id="5" name="Line 5"/>
        <xdr:cNvSpPr>
          <a:spLocks/>
        </xdr:cNvSpPr>
      </xdr:nvSpPr>
      <xdr:spPr>
        <a:xfrm flipH="1" flipV="1">
          <a:off x="1857375" y="73818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50</xdr:row>
      <xdr:rowOff>390525</xdr:rowOff>
    </xdr:from>
    <xdr:to>
      <xdr:col>2</xdr:col>
      <xdr:colOff>752475</xdr:colOff>
      <xdr:row>50</xdr:row>
      <xdr:rowOff>390525</xdr:rowOff>
    </xdr:to>
    <xdr:sp>
      <xdr:nvSpPr>
        <xdr:cNvPr id="6" name="Line 13"/>
        <xdr:cNvSpPr>
          <a:spLocks/>
        </xdr:cNvSpPr>
      </xdr:nvSpPr>
      <xdr:spPr>
        <a:xfrm flipH="1">
          <a:off x="1819275" y="105822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66</xdr:row>
      <xdr:rowOff>942975</xdr:rowOff>
    </xdr:from>
    <xdr:to>
      <xdr:col>2</xdr:col>
      <xdr:colOff>742950</xdr:colOff>
      <xdr:row>66</xdr:row>
      <xdr:rowOff>942975</xdr:rowOff>
    </xdr:to>
    <xdr:sp>
      <xdr:nvSpPr>
        <xdr:cNvPr id="7" name="Line 14"/>
        <xdr:cNvSpPr>
          <a:spLocks/>
        </xdr:cNvSpPr>
      </xdr:nvSpPr>
      <xdr:spPr>
        <a:xfrm>
          <a:off x="1943100" y="14182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66</xdr:row>
      <xdr:rowOff>952500</xdr:rowOff>
    </xdr:from>
    <xdr:to>
      <xdr:col>8</xdr:col>
      <xdr:colOff>876300</xdr:colOff>
      <xdr:row>66</xdr:row>
      <xdr:rowOff>952500</xdr:rowOff>
    </xdr:to>
    <xdr:sp>
      <xdr:nvSpPr>
        <xdr:cNvPr id="8" name="Line 15"/>
        <xdr:cNvSpPr>
          <a:spLocks/>
        </xdr:cNvSpPr>
      </xdr:nvSpPr>
      <xdr:spPr>
        <a:xfrm flipV="1">
          <a:off x="7381875" y="141922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66</xdr:row>
      <xdr:rowOff>981075</xdr:rowOff>
    </xdr:from>
    <xdr:to>
      <xdr:col>7</xdr:col>
      <xdr:colOff>809625</xdr:colOff>
      <xdr:row>66</xdr:row>
      <xdr:rowOff>981075</xdr:rowOff>
    </xdr:to>
    <xdr:sp>
      <xdr:nvSpPr>
        <xdr:cNvPr id="9" name="Line 16"/>
        <xdr:cNvSpPr>
          <a:spLocks/>
        </xdr:cNvSpPr>
      </xdr:nvSpPr>
      <xdr:spPr>
        <a:xfrm>
          <a:off x="6477000" y="142208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66</xdr:row>
      <xdr:rowOff>962025</xdr:rowOff>
    </xdr:from>
    <xdr:to>
      <xdr:col>6</xdr:col>
      <xdr:colOff>742950</xdr:colOff>
      <xdr:row>66</xdr:row>
      <xdr:rowOff>962025</xdr:rowOff>
    </xdr:to>
    <xdr:sp>
      <xdr:nvSpPr>
        <xdr:cNvPr id="10" name="Line 17"/>
        <xdr:cNvSpPr>
          <a:spLocks/>
        </xdr:cNvSpPr>
      </xdr:nvSpPr>
      <xdr:spPr>
        <a:xfrm>
          <a:off x="5391150" y="142017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66</xdr:row>
      <xdr:rowOff>962025</xdr:rowOff>
    </xdr:from>
    <xdr:to>
      <xdr:col>9</xdr:col>
      <xdr:colOff>819150</xdr:colOff>
      <xdr:row>66</xdr:row>
      <xdr:rowOff>962025</xdr:rowOff>
    </xdr:to>
    <xdr:sp>
      <xdr:nvSpPr>
        <xdr:cNvPr id="11" name="Line 18"/>
        <xdr:cNvSpPr>
          <a:spLocks/>
        </xdr:cNvSpPr>
      </xdr:nvSpPr>
      <xdr:spPr>
        <a:xfrm>
          <a:off x="8353425" y="142017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123</xdr:row>
      <xdr:rowOff>581025</xdr:rowOff>
    </xdr:from>
    <xdr:to>
      <xdr:col>2</xdr:col>
      <xdr:colOff>838200</xdr:colOff>
      <xdr:row>123</xdr:row>
      <xdr:rowOff>581025</xdr:rowOff>
    </xdr:to>
    <xdr:sp>
      <xdr:nvSpPr>
        <xdr:cNvPr id="12" name="Line 20"/>
        <xdr:cNvSpPr>
          <a:spLocks/>
        </xdr:cNvSpPr>
      </xdr:nvSpPr>
      <xdr:spPr>
        <a:xfrm flipH="1">
          <a:off x="1809750" y="243840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131</xdr:row>
      <xdr:rowOff>647700</xdr:rowOff>
    </xdr:from>
    <xdr:to>
      <xdr:col>2</xdr:col>
      <xdr:colOff>838200</xdr:colOff>
      <xdr:row>131</xdr:row>
      <xdr:rowOff>647700</xdr:rowOff>
    </xdr:to>
    <xdr:sp>
      <xdr:nvSpPr>
        <xdr:cNvPr id="13" name="Line 21"/>
        <xdr:cNvSpPr>
          <a:spLocks/>
        </xdr:cNvSpPr>
      </xdr:nvSpPr>
      <xdr:spPr>
        <a:xfrm flipH="1">
          <a:off x="1895475" y="263461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131</xdr:row>
      <xdr:rowOff>685800</xdr:rowOff>
    </xdr:from>
    <xdr:to>
      <xdr:col>4</xdr:col>
      <xdr:colOff>752475</xdr:colOff>
      <xdr:row>131</xdr:row>
      <xdr:rowOff>685800</xdr:rowOff>
    </xdr:to>
    <xdr:sp>
      <xdr:nvSpPr>
        <xdr:cNvPr id="14" name="Line 22"/>
        <xdr:cNvSpPr>
          <a:spLocks/>
        </xdr:cNvSpPr>
      </xdr:nvSpPr>
      <xdr:spPr>
        <a:xfrm flipH="1">
          <a:off x="3648075" y="26384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131</xdr:row>
      <xdr:rowOff>676275</xdr:rowOff>
    </xdr:from>
    <xdr:to>
      <xdr:col>6</xdr:col>
      <xdr:colOff>800100</xdr:colOff>
      <xdr:row>131</xdr:row>
      <xdr:rowOff>676275</xdr:rowOff>
    </xdr:to>
    <xdr:sp>
      <xdr:nvSpPr>
        <xdr:cNvPr id="15" name="Line 23"/>
        <xdr:cNvSpPr>
          <a:spLocks/>
        </xdr:cNvSpPr>
      </xdr:nvSpPr>
      <xdr:spPr>
        <a:xfrm flipH="1">
          <a:off x="5410200" y="263747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131</xdr:row>
      <xdr:rowOff>657225</xdr:rowOff>
    </xdr:from>
    <xdr:to>
      <xdr:col>7</xdr:col>
      <xdr:colOff>895350</xdr:colOff>
      <xdr:row>131</xdr:row>
      <xdr:rowOff>657225</xdr:rowOff>
    </xdr:to>
    <xdr:sp>
      <xdr:nvSpPr>
        <xdr:cNvPr id="16" name="Line 24"/>
        <xdr:cNvSpPr>
          <a:spLocks/>
        </xdr:cNvSpPr>
      </xdr:nvSpPr>
      <xdr:spPr>
        <a:xfrm flipH="1">
          <a:off x="6286500" y="263556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6</xdr:col>
      <xdr:colOff>314325</xdr:colOff>
      <xdr:row>39</xdr:row>
      <xdr:rowOff>114300</xdr:rowOff>
    </xdr:to>
    <xdr:graphicFrame>
      <xdr:nvGraphicFramePr>
        <xdr:cNvPr id="1" name="Chart 2"/>
        <xdr:cNvGraphicFramePr/>
      </xdr:nvGraphicFramePr>
      <xdr:xfrm>
        <a:off x="0" y="3267075"/>
        <a:ext cx="51720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542925</xdr:colOff>
      <xdr:row>26</xdr:row>
      <xdr:rowOff>0</xdr:rowOff>
    </xdr:from>
    <xdr:to>
      <xdr:col>6</xdr:col>
      <xdr:colOff>419100</xdr:colOff>
      <xdr:row>27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81475" y="4724400"/>
          <a:ext cx="10953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Lahontan  Water Quality Control Plan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0.726</cdr:y>
    </cdr:from>
    <cdr:to>
      <cdr:x>0.3435</cdr:x>
      <cdr:y>0.7855</cdr:y>
    </cdr:to>
    <cdr:sp>
      <cdr:nvSpPr>
        <cdr:cNvPr id="1" name="TextBox 1"/>
        <cdr:cNvSpPr txBox="1">
          <a:spLocks noChangeArrowheads="1"/>
        </cdr:cNvSpPr>
      </cdr:nvSpPr>
      <cdr:spPr>
        <a:xfrm>
          <a:off x="1704975" y="2733675"/>
          <a:ext cx="400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0.27875</cdr:x>
      <cdr:y>0.71975</cdr:y>
    </cdr:from>
    <cdr:to>
      <cdr:x>0.32375</cdr:x>
      <cdr:y>0.77775</cdr:y>
    </cdr:to>
    <cdr:sp>
      <cdr:nvSpPr>
        <cdr:cNvPr id="2" name="TextBox 2"/>
        <cdr:cNvSpPr txBox="1">
          <a:spLocks noChangeArrowheads="1"/>
        </cdr:cNvSpPr>
      </cdr:nvSpPr>
      <cdr:spPr>
        <a:xfrm>
          <a:off x="1704975" y="2714625"/>
          <a:ext cx="276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7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3933825"/>
        <a:ext cx="61436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34</xdr:row>
      <xdr:rowOff>66675</xdr:rowOff>
    </xdr:from>
    <xdr:to>
      <xdr:col>7</xdr:col>
      <xdr:colOff>600075</xdr:colOff>
      <xdr:row>36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33975" y="6267450"/>
          <a:ext cx="10096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Lahontan  Water Quality Control Plan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7</xdr:col>
      <xdr:colOff>342900</xdr:colOff>
      <xdr:row>44</xdr:row>
      <xdr:rowOff>114300</xdr:rowOff>
    </xdr:to>
    <xdr:graphicFrame>
      <xdr:nvGraphicFramePr>
        <xdr:cNvPr id="1" name="Chart 3"/>
        <xdr:cNvGraphicFramePr/>
      </xdr:nvGraphicFramePr>
      <xdr:xfrm>
        <a:off x="0" y="4010025"/>
        <a:ext cx="5534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32</xdr:row>
      <xdr:rowOff>66675</xdr:rowOff>
    </xdr:from>
    <xdr:to>
      <xdr:col>7</xdr:col>
      <xdr:colOff>85725</xdr:colOff>
      <xdr:row>34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514850" y="5686425"/>
          <a:ext cx="762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Day Minimum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9</xdr:col>
      <xdr:colOff>219075</xdr:colOff>
      <xdr:row>38</xdr:row>
      <xdr:rowOff>142875</xdr:rowOff>
    </xdr:to>
    <xdr:graphicFrame>
      <xdr:nvGraphicFramePr>
        <xdr:cNvPr id="1" name="Chart 4"/>
        <xdr:cNvGraphicFramePr/>
      </xdr:nvGraphicFramePr>
      <xdr:xfrm>
        <a:off x="0" y="3590925"/>
        <a:ext cx="60864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22</xdr:row>
      <xdr:rowOff>114300</xdr:rowOff>
    </xdr:from>
    <xdr:to>
      <xdr:col>9</xdr:col>
      <xdr:colOff>180975</xdr:colOff>
      <xdr:row>25</xdr:row>
      <xdr:rowOff>38100</xdr:rowOff>
    </xdr:to>
    <xdr:sp>
      <xdr:nvSpPr>
        <xdr:cNvPr id="2" name="Rectangle 5"/>
        <xdr:cNvSpPr>
          <a:spLocks/>
        </xdr:cNvSpPr>
      </xdr:nvSpPr>
      <xdr:spPr>
        <a:xfrm>
          <a:off x="4905375" y="4352925"/>
          <a:ext cx="11430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Lahontan Water Quality Control Plan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942975</xdr:rowOff>
    </xdr:from>
    <xdr:to>
      <xdr:col>3</xdr:col>
      <xdr:colOff>742950</xdr:colOff>
      <xdr:row>3</xdr:row>
      <xdr:rowOff>942975</xdr:rowOff>
    </xdr:to>
    <xdr:sp>
      <xdr:nvSpPr>
        <xdr:cNvPr id="1" name="Line 1"/>
        <xdr:cNvSpPr>
          <a:spLocks/>
        </xdr:cNvSpPr>
      </xdr:nvSpPr>
      <xdr:spPr>
        <a:xfrm>
          <a:off x="2619375" y="14382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</xdr:row>
      <xdr:rowOff>952500</xdr:rowOff>
    </xdr:from>
    <xdr:to>
      <xdr:col>9</xdr:col>
      <xdr:colOff>876300</xdr:colOff>
      <xdr:row>3</xdr:row>
      <xdr:rowOff>952500</xdr:rowOff>
    </xdr:to>
    <xdr:sp>
      <xdr:nvSpPr>
        <xdr:cNvPr id="2" name="Line 2"/>
        <xdr:cNvSpPr>
          <a:spLocks/>
        </xdr:cNvSpPr>
      </xdr:nvSpPr>
      <xdr:spPr>
        <a:xfrm flipV="1">
          <a:off x="7372350" y="14478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3</xdr:row>
      <xdr:rowOff>981075</xdr:rowOff>
    </xdr:from>
    <xdr:to>
      <xdr:col>8</xdr:col>
      <xdr:colOff>809625</xdr:colOff>
      <xdr:row>3</xdr:row>
      <xdr:rowOff>981075</xdr:rowOff>
    </xdr:to>
    <xdr:sp>
      <xdr:nvSpPr>
        <xdr:cNvPr id="3" name="Line 3"/>
        <xdr:cNvSpPr>
          <a:spLocks/>
        </xdr:cNvSpPr>
      </xdr:nvSpPr>
      <xdr:spPr>
        <a:xfrm>
          <a:off x="6486525" y="14763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962025</xdr:rowOff>
    </xdr:from>
    <xdr:to>
      <xdr:col>7</xdr:col>
      <xdr:colOff>742950</xdr:colOff>
      <xdr:row>3</xdr:row>
      <xdr:rowOff>962025</xdr:rowOff>
    </xdr:to>
    <xdr:sp>
      <xdr:nvSpPr>
        <xdr:cNvPr id="4" name="Line 4"/>
        <xdr:cNvSpPr>
          <a:spLocks/>
        </xdr:cNvSpPr>
      </xdr:nvSpPr>
      <xdr:spPr>
        <a:xfrm>
          <a:off x="5514975" y="14573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962025</xdr:rowOff>
    </xdr:from>
    <xdr:to>
      <xdr:col>10</xdr:col>
      <xdr:colOff>819150</xdr:colOff>
      <xdr:row>3</xdr:row>
      <xdr:rowOff>962025</xdr:rowOff>
    </xdr:to>
    <xdr:sp>
      <xdr:nvSpPr>
        <xdr:cNvPr id="5" name="Line 5"/>
        <xdr:cNvSpPr>
          <a:spLocks/>
        </xdr:cNvSpPr>
      </xdr:nvSpPr>
      <xdr:spPr>
        <a:xfrm>
          <a:off x="8353425" y="14573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7</xdr:col>
      <xdr:colOff>523875</xdr:colOff>
      <xdr:row>47</xdr:row>
      <xdr:rowOff>47625</xdr:rowOff>
    </xdr:to>
    <xdr:graphicFrame>
      <xdr:nvGraphicFramePr>
        <xdr:cNvPr id="1" name="Chart 4"/>
        <xdr:cNvGraphicFramePr/>
      </xdr:nvGraphicFramePr>
      <xdr:xfrm>
        <a:off x="0" y="4724400"/>
        <a:ext cx="62484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32</xdr:row>
      <xdr:rowOff>28575</xdr:rowOff>
    </xdr:from>
    <xdr:to>
      <xdr:col>7</xdr:col>
      <xdr:colOff>342900</xdr:colOff>
      <xdr:row>35</xdr:row>
      <xdr:rowOff>142875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629150" y="5724525"/>
          <a:ext cx="14382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Lahontan Water Quality Control Plan 
USEPA 2° MCL 
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Water Quality for Agriculture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="75" zoomScaleNormal="75" workbookViewId="0" topLeftCell="A1">
      <selection activeCell="A13" sqref="A13"/>
    </sheetView>
  </sheetViews>
  <sheetFormatPr defaultColWidth="9.140625" defaultRowHeight="12.75"/>
  <cols>
    <col min="3" max="3" width="11.8515625" style="0" customWidth="1"/>
    <col min="5" max="5" width="10.8515625" style="0" customWidth="1"/>
    <col min="6" max="6" width="13.00390625" style="0" customWidth="1"/>
    <col min="7" max="7" width="11.00390625" style="0" customWidth="1"/>
    <col min="9" max="9" width="13.140625" style="0" customWidth="1"/>
    <col min="28" max="29" width="1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3" spans="1:6" ht="12.75">
      <c r="A13" s="22" t="s">
        <v>147</v>
      </c>
      <c r="B13" s="40"/>
      <c r="C13" s="40"/>
      <c r="D13" s="40"/>
      <c r="E13" s="40"/>
      <c r="F13" s="40"/>
    </row>
    <row r="14" spans="1:7" ht="12.75">
      <c r="A14" s="22"/>
      <c r="B14" s="40"/>
      <c r="C14" s="40"/>
      <c r="D14" s="40"/>
      <c r="E14" s="40" t="s">
        <v>144</v>
      </c>
      <c r="F14" s="40" t="s">
        <v>145</v>
      </c>
      <c r="G14" s="40" t="s">
        <v>194</v>
      </c>
    </row>
    <row r="15" spans="1:7" ht="12.75">
      <c r="A15" s="22" t="s">
        <v>146</v>
      </c>
      <c r="B15" s="9"/>
      <c r="C15" s="40" t="s">
        <v>148</v>
      </c>
      <c r="D15" s="9"/>
      <c r="E15" s="40">
        <v>40.37903</v>
      </c>
      <c r="F15" s="40">
        <v>-120.39813</v>
      </c>
      <c r="G15" s="40">
        <v>83</v>
      </c>
    </row>
    <row r="17" spans="1:31" s="1" customFormat="1" ht="63.75">
      <c r="A17" s="1" t="s">
        <v>193</v>
      </c>
      <c r="B17" s="1" t="s">
        <v>50</v>
      </c>
      <c r="C17" s="1" t="s">
        <v>51</v>
      </c>
      <c r="D17" s="1" t="s">
        <v>52</v>
      </c>
      <c r="F17" s="1" t="s">
        <v>89</v>
      </c>
      <c r="G17" s="1" t="s">
        <v>53</v>
      </c>
      <c r="H17" s="1" t="s">
        <v>54</v>
      </c>
      <c r="I17" s="1" t="s">
        <v>55</v>
      </c>
      <c r="J17" s="1" t="s">
        <v>56</v>
      </c>
      <c r="K17" s="3" t="s">
        <v>57</v>
      </c>
      <c r="L17" s="21" t="s">
        <v>149</v>
      </c>
      <c r="M17" s="3" t="s">
        <v>58</v>
      </c>
      <c r="N17" s="1" t="s">
        <v>59</v>
      </c>
      <c r="O17" s="1" t="s">
        <v>60</v>
      </c>
      <c r="P17" s="1" t="s">
        <v>61</v>
      </c>
      <c r="Q17" s="3" t="s">
        <v>155</v>
      </c>
      <c r="R17" s="1" t="s">
        <v>90</v>
      </c>
      <c r="S17" s="1" t="s">
        <v>62</v>
      </c>
      <c r="T17" s="21" t="s">
        <v>185</v>
      </c>
      <c r="U17" s="3" t="s">
        <v>63</v>
      </c>
      <c r="V17" s="1" t="s">
        <v>64</v>
      </c>
      <c r="W17" s="3" t="s">
        <v>65</v>
      </c>
      <c r="X17" s="1" t="s">
        <v>66</v>
      </c>
      <c r="Y17" s="1" t="s">
        <v>67</v>
      </c>
      <c r="Z17" s="1" t="s">
        <v>68</v>
      </c>
      <c r="AA17" s="1" t="s">
        <v>69</v>
      </c>
      <c r="AB17" s="1" t="s">
        <v>70</v>
      </c>
      <c r="AC17" s="1" t="s">
        <v>91</v>
      </c>
      <c r="AD17" s="21" t="s">
        <v>71</v>
      </c>
      <c r="AE17" s="1" t="s">
        <v>169</v>
      </c>
    </row>
    <row r="18" spans="1:31" s="9" customFormat="1" ht="12.75">
      <c r="A18" s="9" t="s">
        <v>10</v>
      </c>
      <c r="B18" s="9" t="s">
        <v>11</v>
      </c>
      <c r="C18" s="9" t="s">
        <v>12</v>
      </c>
      <c r="D18" s="9" t="s">
        <v>13</v>
      </c>
      <c r="E18" s="9" t="s">
        <v>14</v>
      </c>
      <c r="F18" s="9" t="s">
        <v>15</v>
      </c>
      <c r="G18" s="9" t="s">
        <v>16</v>
      </c>
      <c r="H18" s="9" t="s">
        <v>17</v>
      </c>
      <c r="I18" s="9" t="s">
        <v>18</v>
      </c>
      <c r="J18" s="9" t="s">
        <v>19</v>
      </c>
      <c r="K18" s="9" t="s">
        <v>20</v>
      </c>
      <c r="L18" s="12" t="s">
        <v>151</v>
      </c>
      <c r="M18" s="9" t="s">
        <v>21</v>
      </c>
      <c r="N18" s="9" t="s">
        <v>22</v>
      </c>
      <c r="O18" s="9" t="s">
        <v>23</v>
      </c>
      <c r="P18" s="9" t="s">
        <v>24</v>
      </c>
      <c r="Q18" s="9" t="s">
        <v>156</v>
      </c>
      <c r="R18" s="12" t="s">
        <v>85</v>
      </c>
      <c r="S18" s="9" t="s">
        <v>25</v>
      </c>
      <c r="T18" s="9" t="s">
        <v>26</v>
      </c>
      <c r="U18" s="9" t="s">
        <v>27</v>
      </c>
      <c r="V18" s="9" t="s">
        <v>28</v>
      </c>
      <c r="W18" s="9" t="s">
        <v>29</v>
      </c>
      <c r="X18" s="9" t="s">
        <v>30</v>
      </c>
      <c r="Y18" s="9" t="s">
        <v>31</v>
      </c>
      <c r="Z18" s="9" t="s">
        <v>32</v>
      </c>
      <c r="AA18" s="9" t="s">
        <v>33</v>
      </c>
      <c r="AB18" s="9" t="s">
        <v>34</v>
      </c>
      <c r="AC18" s="12" t="s">
        <v>86</v>
      </c>
      <c r="AD18" s="9" t="s">
        <v>35</v>
      </c>
      <c r="AE18" s="12" t="s">
        <v>150</v>
      </c>
    </row>
    <row r="19" spans="1:30" s="9" customFormat="1" ht="12.75">
      <c r="A19" s="9" t="s">
        <v>36</v>
      </c>
      <c r="B19" s="9" t="s">
        <v>37</v>
      </c>
      <c r="C19" s="9" t="s">
        <v>38</v>
      </c>
      <c r="D19" s="9" t="s">
        <v>39</v>
      </c>
      <c r="E19" s="9" t="s">
        <v>40</v>
      </c>
      <c r="F19" s="9" t="s">
        <v>41</v>
      </c>
      <c r="G19" s="9" t="s">
        <v>41</v>
      </c>
      <c r="H19" s="9" t="s">
        <v>41</v>
      </c>
      <c r="I19" s="9" t="s">
        <v>41</v>
      </c>
      <c r="J19" s="9" t="s">
        <v>41</v>
      </c>
      <c r="K19" s="9" t="s">
        <v>41</v>
      </c>
      <c r="M19" s="9" t="s">
        <v>41</v>
      </c>
      <c r="N19" s="9" t="s">
        <v>41</v>
      </c>
      <c r="O19" s="9" t="s">
        <v>41</v>
      </c>
      <c r="P19" s="9" t="s">
        <v>41</v>
      </c>
      <c r="S19" s="9" t="s">
        <v>41</v>
      </c>
      <c r="T19" s="9" t="s">
        <v>41</v>
      </c>
      <c r="U19" s="9" t="s">
        <v>41</v>
      </c>
      <c r="V19" s="9" t="s">
        <v>41</v>
      </c>
      <c r="W19" s="9" t="s">
        <v>41</v>
      </c>
      <c r="X19" s="9" t="s">
        <v>41</v>
      </c>
      <c r="Y19" s="9" t="s">
        <v>41</v>
      </c>
      <c r="Z19" s="9" t="s">
        <v>41</v>
      </c>
      <c r="AA19" s="9" t="s">
        <v>41</v>
      </c>
      <c r="AB19" s="9" t="s">
        <v>41</v>
      </c>
      <c r="AD19" s="9" t="s">
        <v>41</v>
      </c>
    </row>
    <row r="20" spans="1:30" s="9" customFormat="1" ht="12.75">
      <c r="A20" s="9" t="s">
        <v>42</v>
      </c>
      <c r="B20" s="9">
        <v>10359040</v>
      </c>
      <c r="C20" s="10">
        <v>37068</v>
      </c>
      <c r="D20" s="11">
        <v>0.59375</v>
      </c>
      <c r="E20" s="9">
        <v>9</v>
      </c>
      <c r="F20" s="9">
        <v>22</v>
      </c>
      <c r="G20" s="9">
        <v>655</v>
      </c>
      <c r="H20" s="9">
        <v>80020</v>
      </c>
      <c r="I20" s="9">
        <v>5.7</v>
      </c>
      <c r="J20" s="9">
        <v>382</v>
      </c>
      <c r="K20" s="9">
        <v>9.4</v>
      </c>
      <c r="M20" s="9">
        <v>8.9</v>
      </c>
      <c r="O20" s="9">
        <v>0.35</v>
      </c>
      <c r="P20" s="9" t="s">
        <v>43</v>
      </c>
      <c r="Q20" s="9">
        <v>0.375</v>
      </c>
      <c r="S20" s="9" t="s">
        <v>44</v>
      </c>
      <c r="T20" s="9">
        <v>7.87</v>
      </c>
      <c r="V20" s="9">
        <v>1001</v>
      </c>
      <c r="W20" s="9">
        <v>232</v>
      </c>
      <c r="X20" s="9">
        <v>10</v>
      </c>
      <c r="Z20" s="9">
        <v>10</v>
      </c>
      <c r="AA20" s="9">
        <v>3044</v>
      </c>
      <c r="AD20" s="9">
        <v>4.5</v>
      </c>
    </row>
    <row r="21" spans="1:30" s="9" customFormat="1" ht="12.75">
      <c r="A21" s="9" t="s">
        <v>42</v>
      </c>
      <c r="B21" s="9">
        <v>10359040</v>
      </c>
      <c r="C21" s="10">
        <v>37160</v>
      </c>
      <c r="D21" s="11">
        <v>0.5833333333333334</v>
      </c>
      <c r="E21" s="9">
        <v>9</v>
      </c>
      <c r="F21" s="9">
        <v>20.5</v>
      </c>
      <c r="H21" s="9">
        <v>80020</v>
      </c>
      <c r="I21" s="9">
        <v>4.8</v>
      </c>
      <c r="J21" s="9">
        <v>315</v>
      </c>
      <c r="M21" s="9">
        <v>9.4</v>
      </c>
      <c r="O21" s="9">
        <v>0.3</v>
      </c>
      <c r="P21" s="9" t="s">
        <v>43</v>
      </c>
      <c r="Q21" s="9">
        <v>0.325</v>
      </c>
      <c r="S21" s="9" t="s">
        <v>45</v>
      </c>
      <c r="T21" s="9">
        <v>7.84</v>
      </c>
      <c r="V21" s="9">
        <v>1001</v>
      </c>
      <c r="W21" s="9">
        <v>214</v>
      </c>
      <c r="X21" s="9">
        <v>10</v>
      </c>
      <c r="Z21" s="9">
        <v>10</v>
      </c>
      <c r="AA21" s="9">
        <v>3044</v>
      </c>
      <c r="AD21" s="9">
        <v>7.5</v>
      </c>
    </row>
    <row r="22" spans="1:30" s="9" customFormat="1" ht="12.75">
      <c r="A22" s="9" t="s">
        <v>42</v>
      </c>
      <c r="B22" s="9">
        <v>10359040</v>
      </c>
      <c r="C22" s="10">
        <v>37252</v>
      </c>
      <c r="D22" s="11">
        <v>0.5555555555555556</v>
      </c>
      <c r="E22" s="9">
        <v>9</v>
      </c>
      <c r="F22" s="9">
        <v>4</v>
      </c>
      <c r="G22" s="9">
        <v>656</v>
      </c>
      <c r="H22" s="9">
        <v>80020</v>
      </c>
      <c r="I22" s="9">
        <v>15</v>
      </c>
      <c r="J22" s="9">
        <v>379</v>
      </c>
      <c r="K22" s="9">
        <v>15.2</v>
      </c>
      <c r="M22" s="9">
        <v>8.1</v>
      </c>
      <c r="O22" s="9">
        <v>0.6</v>
      </c>
      <c r="P22" s="9" t="s">
        <v>43</v>
      </c>
      <c r="Q22" s="9">
        <v>0.625</v>
      </c>
      <c r="S22" s="9" t="s">
        <v>44</v>
      </c>
      <c r="T22" s="9">
        <v>7.91</v>
      </c>
      <c r="V22" s="9">
        <v>1001</v>
      </c>
      <c r="W22" s="9">
        <v>254</v>
      </c>
      <c r="X22" s="9">
        <v>10</v>
      </c>
      <c r="Z22" s="9">
        <v>10</v>
      </c>
      <c r="AA22" s="9">
        <v>3044</v>
      </c>
      <c r="AB22" s="9">
        <v>389</v>
      </c>
      <c r="AD22" s="9">
        <v>0.6</v>
      </c>
    </row>
    <row r="23" spans="1:30" s="9" customFormat="1" ht="12.75">
      <c r="A23" s="9" t="s">
        <v>42</v>
      </c>
      <c r="B23" s="9">
        <v>10359040</v>
      </c>
      <c r="C23" s="10">
        <v>37342</v>
      </c>
      <c r="D23" s="11">
        <v>0.5520833333333334</v>
      </c>
      <c r="E23" s="9">
        <v>9</v>
      </c>
      <c r="F23" s="9">
        <v>14.5</v>
      </c>
      <c r="G23" s="9">
        <v>659</v>
      </c>
      <c r="H23" s="9">
        <v>80020</v>
      </c>
      <c r="I23" s="9">
        <v>25</v>
      </c>
      <c r="J23" s="9">
        <v>341</v>
      </c>
      <c r="K23" s="9">
        <v>10.9</v>
      </c>
      <c r="M23" s="9">
        <v>8.5</v>
      </c>
      <c r="O23" s="9">
        <v>0.41</v>
      </c>
      <c r="P23" s="9" t="s">
        <v>43</v>
      </c>
      <c r="Q23" s="9">
        <v>0.435</v>
      </c>
      <c r="S23" s="9">
        <v>0.1</v>
      </c>
      <c r="T23" s="9">
        <v>6.47</v>
      </c>
      <c r="V23" s="9">
        <v>1001</v>
      </c>
      <c r="W23" s="9">
        <v>224</v>
      </c>
      <c r="X23" s="9">
        <v>10</v>
      </c>
      <c r="Z23" s="9">
        <v>10</v>
      </c>
      <c r="AA23" s="9">
        <v>3044</v>
      </c>
      <c r="AD23" s="9">
        <v>8.8</v>
      </c>
    </row>
    <row r="24" spans="1:30" s="9" customFormat="1" ht="12.75">
      <c r="A24" s="9" t="s">
        <v>42</v>
      </c>
      <c r="B24" s="9">
        <v>10359040</v>
      </c>
      <c r="C24" s="10">
        <v>37438</v>
      </c>
      <c r="D24" s="11">
        <v>0.5625</v>
      </c>
      <c r="E24" s="9">
        <v>9</v>
      </c>
      <c r="F24" s="9">
        <v>26.5</v>
      </c>
      <c r="G24" s="9">
        <v>660</v>
      </c>
      <c r="H24" s="9">
        <v>80020</v>
      </c>
      <c r="I24" s="9">
        <v>3.5</v>
      </c>
      <c r="J24" s="9">
        <v>358</v>
      </c>
      <c r="K24" s="9">
        <v>14.5</v>
      </c>
      <c r="M24" s="9">
        <v>9.7</v>
      </c>
      <c r="O24" s="9">
        <v>0.56</v>
      </c>
      <c r="P24" s="9" t="s">
        <v>46</v>
      </c>
      <c r="Q24" s="9">
        <v>0.567</v>
      </c>
      <c r="S24" s="9">
        <v>0.19</v>
      </c>
      <c r="T24" s="9">
        <v>7.28</v>
      </c>
      <c r="V24" s="9">
        <v>1001</v>
      </c>
      <c r="W24" s="9">
        <v>245</v>
      </c>
      <c r="X24" s="9">
        <v>10</v>
      </c>
      <c r="Y24" s="9">
        <v>9</v>
      </c>
      <c r="Z24" s="9">
        <v>10</v>
      </c>
      <c r="AA24" s="9">
        <v>3044</v>
      </c>
      <c r="AD24" s="9">
        <v>8.9</v>
      </c>
    </row>
    <row r="25" spans="1:30" s="9" customFormat="1" ht="12.75">
      <c r="A25" s="9" t="s">
        <v>42</v>
      </c>
      <c r="B25" s="9">
        <v>10359040</v>
      </c>
      <c r="C25" s="10">
        <v>37552</v>
      </c>
      <c r="D25" s="11">
        <v>0.5347222222222222</v>
      </c>
      <c r="E25" s="9">
        <v>9</v>
      </c>
      <c r="F25" s="9">
        <v>11.5</v>
      </c>
      <c r="G25" s="9">
        <v>655</v>
      </c>
      <c r="H25" s="9">
        <v>80020</v>
      </c>
      <c r="I25" s="9">
        <v>8.8</v>
      </c>
      <c r="J25" s="9">
        <v>335</v>
      </c>
      <c r="K25" s="9">
        <v>12.1</v>
      </c>
      <c r="M25" s="9">
        <v>8.4</v>
      </c>
      <c r="O25" s="9">
        <v>0.22</v>
      </c>
      <c r="P25" s="9" t="s">
        <v>47</v>
      </c>
      <c r="Q25" s="9">
        <v>0.25</v>
      </c>
      <c r="S25" s="9" t="s">
        <v>48</v>
      </c>
      <c r="T25" s="9">
        <v>5.18</v>
      </c>
      <c r="V25" s="9">
        <v>1001</v>
      </c>
      <c r="W25" s="9">
        <v>211</v>
      </c>
      <c r="X25" s="9">
        <v>10</v>
      </c>
      <c r="Y25" s="9">
        <v>10</v>
      </c>
      <c r="Z25" s="9">
        <v>10</v>
      </c>
      <c r="AA25" s="9">
        <v>3044</v>
      </c>
      <c r="AD25" s="9">
        <v>8.9</v>
      </c>
    </row>
    <row r="26" spans="1:30" s="9" customFormat="1" ht="12.75">
      <c r="A26" s="9" t="s">
        <v>42</v>
      </c>
      <c r="B26" s="9">
        <v>10359040</v>
      </c>
      <c r="C26" s="10">
        <v>37643</v>
      </c>
      <c r="D26" s="11">
        <v>0.5416666666666666</v>
      </c>
      <c r="E26" s="9">
        <v>9</v>
      </c>
      <c r="F26" s="9">
        <v>7</v>
      </c>
      <c r="G26" s="9">
        <v>658</v>
      </c>
      <c r="H26" s="9">
        <v>80020</v>
      </c>
      <c r="I26" s="9">
        <v>0</v>
      </c>
      <c r="J26" s="9">
        <v>364</v>
      </c>
      <c r="K26" s="9">
        <v>11.5</v>
      </c>
      <c r="M26" s="9">
        <v>8.3</v>
      </c>
      <c r="O26" s="9">
        <v>0.61</v>
      </c>
      <c r="P26" s="9">
        <v>0.07</v>
      </c>
      <c r="Q26" s="9">
        <f>SUM(O26:P26)</f>
        <v>0.6799999999999999</v>
      </c>
      <c r="S26" s="9">
        <v>0.06</v>
      </c>
      <c r="T26" s="9">
        <v>5.58</v>
      </c>
      <c r="V26" s="9">
        <v>1001</v>
      </c>
      <c r="W26" s="9">
        <v>228</v>
      </c>
      <c r="X26" s="9">
        <v>10</v>
      </c>
      <c r="Z26" s="9">
        <v>10</v>
      </c>
      <c r="AA26" s="9">
        <v>3044</v>
      </c>
      <c r="AD26" s="9">
        <v>11</v>
      </c>
    </row>
    <row r="27" spans="1:30" s="9" customFormat="1" ht="12.75">
      <c r="A27" s="9" t="s">
        <v>42</v>
      </c>
      <c r="B27" s="9">
        <v>10359040</v>
      </c>
      <c r="C27" s="10">
        <v>37747</v>
      </c>
      <c r="D27" s="11">
        <v>0.6041666666666666</v>
      </c>
      <c r="E27" s="9">
        <v>9</v>
      </c>
      <c r="F27" s="9">
        <v>12.5</v>
      </c>
      <c r="G27" s="9">
        <v>652</v>
      </c>
      <c r="H27" s="9">
        <v>80020</v>
      </c>
      <c r="I27" s="9">
        <v>94</v>
      </c>
      <c r="J27" s="9">
        <v>240</v>
      </c>
      <c r="K27" s="9">
        <v>6.6</v>
      </c>
      <c r="M27" s="9">
        <v>6.6</v>
      </c>
      <c r="O27" s="9">
        <v>0.39</v>
      </c>
      <c r="P27" s="9" t="s">
        <v>49</v>
      </c>
      <c r="Q27" s="9">
        <v>0.401</v>
      </c>
      <c r="S27" s="9">
        <v>0.116</v>
      </c>
      <c r="T27" s="9">
        <v>4.02</v>
      </c>
      <c r="V27" s="9">
        <v>1001</v>
      </c>
      <c r="W27" s="9">
        <v>176</v>
      </c>
      <c r="X27" s="9">
        <v>10</v>
      </c>
      <c r="Y27" s="9">
        <v>11</v>
      </c>
      <c r="Z27" s="9">
        <v>10</v>
      </c>
      <c r="AA27" s="9">
        <v>3044</v>
      </c>
      <c r="AD27" s="9">
        <v>6.3</v>
      </c>
    </row>
    <row r="28" spans="1:30" s="9" customFormat="1" ht="12.75">
      <c r="A28" s="9" t="s">
        <v>42</v>
      </c>
      <c r="B28" s="9">
        <v>10359040</v>
      </c>
      <c r="C28" s="10">
        <v>37873</v>
      </c>
      <c r="D28" s="11">
        <v>0.47222222222222227</v>
      </c>
      <c r="E28" s="9">
        <v>9</v>
      </c>
      <c r="F28" s="9">
        <v>16.5</v>
      </c>
      <c r="G28" s="9">
        <v>654</v>
      </c>
      <c r="H28" s="9">
        <v>80020</v>
      </c>
      <c r="I28" s="9">
        <v>7.6</v>
      </c>
      <c r="J28" s="9">
        <v>401</v>
      </c>
      <c r="K28" s="9">
        <v>8.6</v>
      </c>
      <c r="M28" s="9">
        <v>8.5</v>
      </c>
      <c r="N28" s="9">
        <v>8.3</v>
      </c>
      <c r="O28" s="9">
        <v>0.44</v>
      </c>
      <c r="P28" s="9">
        <v>0.004</v>
      </c>
      <c r="Q28" s="9">
        <f aca="true" t="shared" si="0" ref="Q28:Q35">SUM(O28:P28)</f>
        <v>0.444</v>
      </c>
      <c r="S28" s="9">
        <v>0.146</v>
      </c>
      <c r="T28" s="9">
        <v>7.56</v>
      </c>
      <c r="U28" s="9">
        <v>170</v>
      </c>
      <c r="V28" s="9">
        <v>1001</v>
      </c>
      <c r="W28" s="9">
        <v>258</v>
      </c>
      <c r="X28" s="9">
        <v>10</v>
      </c>
      <c r="Y28" s="9">
        <v>23</v>
      </c>
      <c r="Z28" s="9">
        <v>10</v>
      </c>
      <c r="AA28" s="9">
        <v>3044</v>
      </c>
      <c r="AB28" s="9">
        <v>388</v>
      </c>
      <c r="AD28" s="9">
        <v>21</v>
      </c>
    </row>
    <row r="29" spans="1:30" s="9" customFormat="1" ht="12.75">
      <c r="A29" s="9" t="s">
        <v>42</v>
      </c>
      <c r="B29" s="9">
        <v>10359040</v>
      </c>
      <c r="C29" s="10">
        <v>37971</v>
      </c>
      <c r="D29" s="100">
        <v>1450</v>
      </c>
      <c r="E29" s="9">
        <v>9</v>
      </c>
      <c r="F29" s="9">
        <v>3</v>
      </c>
      <c r="H29" s="9">
        <v>80020</v>
      </c>
      <c r="I29" s="9">
        <v>15</v>
      </c>
      <c r="J29" s="9">
        <v>359</v>
      </c>
      <c r="M29" s="9">
        <v>8.7</v>
      </c>
      <c r="O29" s="9">
        <v>0.3</v>
      </c>
      <c r="P29" s="9">
        <v>0.017</v>
      </c>
      <c r="Q29" s="9">
        <f t="shared" si="0"/>
        <v>0.317</v>
      </c>
      <c r="S29" s="9">
        <v>0.082</v>
      </c>
      <c r="T29" s="9">
        <v>7.54</v>
      </c>
      <c r="U29" s="9" t="s">
        <v>87</v>
      </c>
      <c r="V29" s="9">
        <v>1001</v>
      </c>
      <c r="W29" s="9">
        <v>247</v>
      </c>
      <c r="X29" s="9">
        <v>10</v>
      </c>
      <c r="Y29" s="9">
        <v>18</v>
      </c>
      <c r="Z29" s="9">
        <v>10</v>
      </c>
      <c r="AA29" s="9">
        <v>3044</v>
      </c>
      <c r="AC29" s="9">
        <v>0.75</v>
      </c>
      <c r="AD29" s="9">
        <v>5.8</v>
      </c>
    </row>
    <row r="30" spans="1:30" s="9" customFormat="1" ht="12.75">
      <c r="A30" s="9" t="s">
        <v>42</v>
      </c>
      <c r="B30" s="9">
        <v>10359040</v>
      </c>
      <c r="C30" s="10">
        <v>38069</v>
      </c>
      <c r="D30" s="100">
        <v>1330</v>
      </c>
      <c r="E30" s="9">
        <v>9</v>
      </c>
      <c r="F30" s="9">
        <v>10</v>
      </c>
      <c r="G30" s="9">
        <v>653</v>
      </c>
      <c r="H30" s="9">
        <v>80020</v>
      </c>
      <c r="I30" s="9">
        <v>253</v>
      </c>
      <c r="J30" s="9">
        <v>133</v>
      </c>
      <c r="K30" s="9">
        <v>10.4</v>
      </c>
      <c r="M30" s="9">
        <v>7.6</v>
      </c>
      <c r="O30" s="9">
        <v>0.42</v>
      </c>
      <c r="P30" s="9">
        <v>0.073</v>
      </c>
      <c r="Q30" s="9">
        <f t="shared" si="0"/>
        <v>0.493</v>
      </c>
      <c r="R30" s="9">
        <v>0.038</v>
      </c>
      <c r="S30" s="9">
        <v>0.147</v>
      </c>
      <c r="T30" s="9">
        <v>1.92</v>
      </c>
      <c r="U30" s="9" t="s">
        <v>88</v>
      </c>
      <c r="V30" s="9">
        <v>1001</v>
      </c>
      <c r="W30" s="9">
        <v>103</v>
      </c>
      <c r="X30" s="9">
        <v>10</v>
      </c>
      <c r="Y30" s="9">
        <v>91</v>
      </c>
      <c r="Z30" s="9">
        <v>10</v>
      </c>
      <c r="AA30" s="9">
        <v>3044</v>
      </c>
      <c r="AC30" s="9">
        <v>62</v>
      </c>
      <c r="AD30" s="9">
        <v>33</v>
      </c>
    </row>
    <row r="31" spans="1:30" s="9" customFormat="1" ht="12.75">
      <c r="A31" s="9" t="s">
        <v>42</v>
      </c>
      <c r="B31" s="9">
        <v>10359040</v>
      </c>
      <c r="C31" s="10">
        <v>38167</v>
      </c>
      <c r="D31" s="100">
        <v>1325</v>
      </c>
      <c r="E31" s="9">
        <v>9</v>
      </c>
      <c r="F31" s="9">
        <v>25.5</v>
      </c>
      <c r="G31" s="9">
        <v>655</v>
      </c>
      <c r="H31" s="9">
        <v>80020</v>
      </c>
      <c r="I31" s="9">
        <v>8.6</v>
      </c>
      <c r="J31" s="9">
        <v>545</v>
      </c>
      <c r="K31" s="9">
        <v>11.8</v>
      </c>
      <c r="M31" s="9">
        <v>8.8</v>
      </c>
      <c r="O31" s="9">
        <v>0.58</v>
      </c>
      <c r="P31" s="9">
        <v>0.002</v>
      </c>
      <c r="Q31" s="9">
        <f t="shared" si="0"/>
        <v>0.582</v>
      </c>
      <c r="S31" s="9">
        <v>0.184</v>
      </c>
      <c r="T31" s="9">
        <v>8.96</v>
      </c>
      <c r="U31" s="9">
        <v>58</v>
      </c>
      <c r="V31" s="9">
        <v>1001</v>
      </c>
      <c r="W31" s="9">
        <v>361</v>
      </c>
      <c r="X31" s="9">
        <v>10</v>
      </c>
      <c r="Y31" s="9">
        <v>15</v>
      </c>
      <c r="Z31" s="9">
        <v>10</v>
      </c>
      <c r="AA31" s="9">
        <v>3044</v>
      </c>
      <c r="AC31" s="9">
        <v>0.35</v>
      </c>
      <c r="AD31" s="9">
        <v>6.7</v>
      </c>
    </row>
    <row r="32" spans="1:31" s="9" customFormat="1" ht="12.75">
      <c r="A32" s="9" t="s">
        <v>42</v>
      </c>
      <c r="B32" s="9">
        <v>10359040</v>
      </c>
      <c r="C32" s="10">
        <v>38280</v>
      </c>
      <c r="D32" s="100">
        <v>1315</v>
      </c>
      <c r="E32" s="9">
        <v>9</v>
      </c>
      <c r="F32" s="100">
        <v>9.5</v>
      </c>
      <c r="G32" s="100">
        <v>646</v>
      </c>
      <c r="H32" s="9">
        <v>80020</v>
      </c>
      <c r="I32" s="100">
        <v>9</v>
      </c>
      <c r="J32" s="100">
        <v>367</v>
      </c>
      <c r="K32" s="100">
        <v>12.6</v>
      </c>
      <c r="L32" s="100">
        <v>130</v>
      </c>
      <c r="M32" s="100">
        <v>8.8</v>
      </c>
      <c r="O32" s="100">
        <v>0.27</v>
      </c>
      <c r="P32" s="100">
        <v>0.112</v>
      </c>
      <c r="Q32" s="9">
        <f t="shared" si="0"/>
        <v>0.382</v>
      </c>
      <c r="S32" s="100">
        <v>0.087</v>
      </c>
      <c r="T32" s="100">
        <v>6.59</v>
      </c>
      <c r="U32" s="9" t="s">
        <v>152</v>
      </c>
      <c r="V32" s="9">
        <v>1001</v>
      </c>
      <c r="W32" s="101">
        <v>233</v>
      </c>
      <c r="X32" s="9">
        <v>10</v>
      </c>
      <c r="Y32" s="100">
        <v>17</v>
      </c>
      <c r="Z32" s="9">
        <v>10</v>
      </c>
      <c r="AA32" s="9">
        <v>3044</v>
      </c>
      <c r="AC32" s="100">
        <v>0.41</v>
      </c>
      <c r="AE32" s="100">
        <v>6</v>
      </c>
    </row>
    <row r="33" spans="1:31" s="9" customFormat="1" ht="12.75">
      <c r="A33" s="9" t="s">
        <v>42</v>
      </c>
      <c r="B33" s="9">
        <v>10359040</v>
      </c>
      <c r="C33" s="10">
        <v>38377</v>
      </c>
      <c r="D33" s="100">
        <v>1430</v>
      </c>
      <c r="E33" s="9">
        <v>9</v>
      </c>
      <c r="F33" s="100">
        <v>3.5</v>
      </c>
      <c r="G33" s="100">
        <v>655</v>
      </c>
      <c r="H33" s="9">
        <v>80020</v>
      </c>
      <c r="I33" s="100">
        <v>12</v>
      </c>
      <c r="J33" s="100">
        <v>388</v>
      </c>
      <c r="K33" s="100">
        <v>12.8</v>
      </c>
      <c r="L33" s="100">
        <v>112</v>
      </c>
      <c r="M33" s="100">
        <v>8.5</v>
      </c>
      <c r="O33" s="101">
        <v>0.72</v>
      </c>
      <c r="P33" s="101">
        <v>0.081</v>
      </c>
      <c r="Q33" s="42">
        <f t="shared" si="0"/>
        <v>0.8009999999999999</v>
      </c>
      <c r="S33" s="101">
        <v>0.191</v>
      </c>
      <c r="T33" s="101">
        <v>8.17</v>
      </c>
      <c r="U33" s="9" t="s">
        <v>153</v>
      </c>
      <c r="V33" s="9">
        <v>1001</v>
      </c>
      <c r="W33" s="101">
        <v>245</v>
      </c>
      <c r="X33" s="9">
        <v>10</v>
      </c>
      <c r="Y33" s="100">
        <v>78</v>
      </c>
      <c r="Z33" s="9">
        <v>10</v>
      </c>
      <c r="AA33" s="9">
        <v>3044</v>
      </c>
      <c r="AC33" s="100">
        <v>2.5</v>
      </c>
      <c r="AE33" s="100">
        <v>32</v>
      </c>
    </row>
    <row r="34" spans="1:31" s="9" customFormat="1" ht="12.75">
      <c r="A34" s="9" t="s">
        <v>42</v>
      </c>
      <c r="B34" s="9">
        <v>10359040</v>
      </c>
      <c r="C34" s="10">
        <v>38468</v>
      </c>
      <c r="D34" s="100">
        <v>1335</v>
      </c>
      <c r="E34" s="9">
        <v>9</v>
      </c>
      <c r="F34" s="100">
        <v>16</v>
      </c>
      <c r="H34" s="9">
        <v>80020</v>
      </c>
      <c r="I34" s="100">
        <v>71</v>
      </c>
      <c r="J34" s="100">
        <v>271</v>
      </c>
      <c r="M34" s="100">
        <v>8.1</v>
      </c>
      <c r="O34" s="101">
        <v>0.69</v>
      </c>
      <c r="P34" s="101">
        <v>0.028</v>
      </c>
      <c r="Q34" s="42">
        <f t="shared" si="0"/>
        <v>0.718</v>
      </c>
      <c r="S34" s="101">
        <v>0.152</v>
      </c>
      <c r="T34" s="101">
        <v>5.03</v>
      </c>
      <c r="U34" s="100">
        <v>52</v>
      </c>
      <c r="V34" s="9">
        <v>1001</v>
      </c>
      <c r="W34" s="101">
        <v>177</v>
      </c>
      <c r="X34" s="9">
        <v>10</v>
      </c>
      <c r="Y34" s="100">
        <v>20</v>
      </c>
      <c r="Z34" s="9">
        <v>10</v>
      </c>
      <c r="AA34" s="9">
        <v>3044</v>
      </c>
      <c r="AC34" s="100">
        <v>3.8</v>
      </c>
      <c r="AE34" s="100">
        <v>11</v>
      </c>
    </row>
    <row r="35" spans="1:31" s="9" customFormat="1" ht="12.75">
      <c r="A35" s="9" t="s">
        <v>42</v>
      </c>
      <c r="B35" s="9">
        <v>10359040</v>
      </c>
      <c r="C35" s="10">
        <v>38553</v>
      </c>
      <c r="D35" s="100">
        <v>1300</v>
      </c>
      <c r="E35" s="9">
        <v>9</v>
      </c>
      <c r="F35" s="100">
        <v>29.5</v>
      </c>
      <c r="G35" s="100">
        <v>658</v>
      </c>
      <c r="H35" s="9">
        <v>80020</v>
      </c>
      <c r="I35" s="100">
        <v>7.2</v>
      </c>
      <c r="J35" s="100">
        <v>496</v>
      </c>
      <c r="K35" s="100">
        <v>11.6</v>
      </c>
      <c r="L35" s="100">
        <v>178</v>
      </c>
      <c r="M35" s="100">
        <v>8.2</v>
      </c>
      <c r="O35" s="101">
        <v>0.46</v>
      </c>
      <c r="P35" s="101">
        <v>0.001</v>
      </c>
      <c r="Q35" s="42">
        <f t="shared" si="0"/>
        <v>0.461</v>
      </c>
      <c r="S35" s="101">
        <v>0.168</v>
      </c>
      <c r="T35" s="101">
        <v>7.32</v>
      </c>
      <c r="U35" s="100">
        <v>48</v>
      </c>
      <c r="V35" s="9">
        <v>1001</v>
      </c>
      <c r="W35" s="101">
        <v>336</v>
      </c>
      <c r="X35" s="9">
        <v>10</v>
      </c>
      <c r="Y35" s="100">
        <v>21</v>
      </c>
      <c r="Z35" s="9">
        <v>10</v>
      </c>
      <c r="AA35" s="9">
        <v>3044</v>
      </c>
      <c r="AC35" s="100">
        <v>0.41</v>
      </c>
      <c r="AE35" s="100">
        <v>7.4</v>
      </c>
    </row>
    <row r="36" ht="12.75">
      <c r="O36" s="41"/>
    </row>
  </sheetData>
  <printOptions/>
  <pageMargins left="0.75" right="0.75" top="1" bottom="1" header="0.5" footer="0.5"/>
  <pageSetup horizontalDpi="600" verticalDpi="600" orientation="portrait" r:id="rId1"/>
  <ignoredErrors>
    <ignoredError sqref="Q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s="23">
        <v>637</v>
      </c>
      <c r="B1" s="2" t="s">
        <v>92</v>
      </c>
      <c r="C1" s="2"/>
      <c r="D1" s="2"/>
    </row>
    <row r="3" ht="12.75">
      <c r="B3" s="2" t="s">
        <v>93</v>
      </c>
    </row>
    <row r="5" spans="2:3" ht="12.75">
      <c r="B5" t="s">
        <v>94</v>
      </c>
      <c r="C5" t="s">
        <v>95</v>
      </c>
    </row>
    <row r="6" spans="2:3" ht="12.75">
      <c r="B6" t="s">
        <v>96</v>
      </c>
      <c r="C6" t="s">
        <v>97</v>
      </c>
    </row>
    <row r="7" spans="2:3" ht="12.75">
      <c r="B7" t="s">
        <v>98</v>
      </c>
      <c r="C7" t="s">
        <v>99</v>
      </c>
    </row>
    <row r="8" spans="2:3" ht="12.75">
      <c r="B8" t="s">
        <v>134</v>
      </c>
      <c r="C8" t="s">
        <v>100</v>
      </c>
    </row>
    <row r="9" spans="2:3" ht="12.75">
      <c r="B9" t="s">
        <v>101</v>
      </c>
      <c r="C9" t="s">
        <v>102</v>
      </c>
    </row>
    <row r="10" spans="2:3" ht="12.75">
      <c r="B10" t="s">
        <v>103</v>
      </c>
      <c r="C10" t="s">
        <v>104</v>
      </c>
    </row>
    <row r="11" spans="2:3" ht="12.75">
      <c r="B11" t="s">
        <v>105</v>
      </c>
      <c r="C11" t="s">
        <v>106</v>
      </c>
    </row>
    <row r="12" spans="2:3" ht="12.75">
      <c r="B12" t="s">
        <v>107</v>
      </c>
      <c r="C12" t="s">
        <v>108</v>
      </c>
    </row>
    <row r="13" spans="2:3" ht="12.75">
      <c r="B13" t="s">
        <v>109</v>
      </c>
      <c r="C13" t="s">
        <v>110</v>
      </c>
    </row>
    <row r="14" spans="2:3" ht="12.75">
      <c r="B14" t="s">
        <v>111</v>
      </c>
      <c r="C14" t="s">
        <v>112</v>
      </c>
    </row>
    <row r="15" spans="2:3" ht="12.75">
      <c r="B15" t="s">
        <v>113</v>
      </c>
      <c r="C15" t="s">
        <v>114</v>
      </c>
    </row>
    <row r="16" spans="2:3" ht="12.75">
      <c r="B16" t="s">
        <v>115</v>
      </c>
      <c r="C16" t="s">
        <v>116</v>
      </c>
    </row>
    <row r="17" spans="2:3" ht="12.75">
      <c r="B17" t="s">
        <v>117</v>
      </c>
      <c r="C17" t="s">
        <v>118</v>
      </c>
    </row>
    <row r="18" spans="2:3" ht="12.75">
      <c r="B18" t="s">
        <v>119</v>
      </c>
      <c r="C18" t="s">
        <v>120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00390625" style="9" customWidth="1"/>
    <col min="2" max="2" width="12.7109375" style="0" customWidth="1"/>
    <col min="3" max="3" width="14.421875" style="0" customWidth="1"/>
    <col min="4" max="4" width="12.8515625" style="0" customWidth="1"/>
    <col min="5" max="5" width="12.421875" style="0" customWidth="1"/>
    <col min="6" max="6" width="13.7109375" style="0" customWidth="1"/>
    <col min="7" max="7" width="13.140625" style="0" customWidth="1"/>
    <col min="8" max="8" width="15.7109375" style="0" customWidth="1"/>
    <col min="9" max="10" width="14.7109375" style="0" customWidth="1"/>
    <col min="11" max="11" width="10.7109375" style="0" customWidth="1"/>
  </cols>
  <sheetData>
    <row r="1" ht="12.75">
      <c r="A1" s="22" t="s">
        <v>142</v>
      </c>
    </row>
    <row r="2" ht="12.75">
      <c r="A2" s="22" t="s">
        <v>121</v>
      </c>
    </row>
    <row r="3" ht="13.5" thickBot="1"/>
    <row r="4" spans="1:8" ht="49.5" customHeight="1" thickBot="1">
      <c r="A4" s="116" t="s">
        <v>51</v>
      </c>
      <c r="B4" s="5" t="s">
        <v>52</v>
      </c>
      <c r="C4" s="117" t="s">
        <v>65</v>
      </c>
      <c r="D4" s="36"/>
      <c r="F4" s="116" t="s">
        <v>51</v>
      </c>
      <c r="G4" s="5" t="s">
        <v>52</v>
      </c>
      <c r="H4" s="117" t="s">
        <v>143</v>
      </c>
    </row>
    <row r="5" spans="1:8" ht="12.75">
      <c r="A5" s="113">
        <v>37068</v>
      </c>
      <c r="B5" s="114">
        <v>0.59375</v>
      </c>
      <c r="C5" s="115">
        <v>232</v>
      </c>
      <c r="D5" s="15"/>
      <c r="F5" s="113">
        <v>37873</v>
      </c>
      <c r="G5" s="114">
        <v>0.47222222222222227</v>
      </c>
      <c r="H5" s="115">
        <v>170</v>
      </c>
    </row>
    <row r="6" spans="1:8" ht="12.75">
      <c r="A6" s="18">
        <v>37160</v>
      </c>
      <c r="B6" s="25">
        <v>0.5833333333333334</v>
      </c>
      <c r="C6" s="20">
        <v>214</v>
      </c>
      <c r="D6" s="15"/>
      <c r="F6" s="18">
        <v>37971</v>
      </c>
      <c r="G6" s="25">
        <v>0.6180555555555556</v>
      </c>
      <c r="H6" s="119" t="s">
        <v>170</v>
      </c>
    </row>
    <row r="7" spans="1:8" ht="12.75">
      <c r="A7" s="18">
        <v>37252</v>
      </c>
      <c r="B7" s="25">
        <v>0.5555555555555556</v>
      </c>
      <c r="C7" s="20">
        <v>254</v>
      </c>
      <c r="D7" s="15"/>
      <c r="F7" s="18">
        <v>38069</v>
      </c>
      <c r="G7" s="25">
        <v>0.5625</v>
      </c>
      <c r="H7" s="20" t="s">
        <v>187</v>
      </c>
    </row>
    <row r="8" spans="1:8" ht="12.75">
      <c r="A8" s="33" t="s">
        <v>72</v>
      </c>
      <c r="B8" s="34"/>
      <c r="C8" s="50">
        <f>AVERAGE(C5:C7)</f>
        <v>233.33333333333334</v>
      </c>
      <c r="D8" s="17"/>
      <c r="F8" s="18">
        <v>38167</v>
      </c>
      <c r="G8" s="25">
        <v>0.5590277777777778</v>
      </c>
      <c r="H8" s="20">
        <v>58</v>
      </c>
    </row>
    <row r="9" spans="1:8" ht="12.75">
      <c r="A9" s="18">
        <v>37342</v>
      </c>
      <c r="B9" s="25">
        <v>0.5520833333333334</v>
      </c>
      <c r="C9" s="20">
        <v>224</v>
      </c>
      <c r="D9" s="15"/>
      <c r="F9" s="18">
        <v>38280</v>
      </c>
      <c r="G9" s="25">
        <v>0.5520833333333334</v>
      </c>
      <c r="H9" s="20" t="s">
        <v>152</v>
      </c>
    </row>
    <row r="10" spans="1:8" ht="12.75">
      <c r="A10" s="18">
        <v>37438</v>
      </c>
      <c r="B10" s="25">
        <v>0.5625</v>
      </c>
      <c r="C10" s="20">
        <v>245</v>
      </c>
      <c r="D10" s="15"/>
      <c r="F10" s="18">
        <v>38377</v>
      </c>
      <c r="G10" s="25">
        <v>0.6041666666666666</v>
      </c>
      <c r="H10" s="20" t="s">
        <v>153</v>
      </c>
    </row>
    <row r="11" spans="1:8" ht="12.75">
      <c r="A11" s="18">
        <v>37552</v>
      </c>
      <c r="B11" s="25">
        <v>0.5347222222222222</v>
      </c>
      <c r="C11" s="20">
        <v>211</v>
      </c>
      <c r="D11" s="15"/>
      <c r="E11" s="16"/>
      <c r="F11" s="18">
        <v>38468</v>
      </c>
      <c r="G11" s="25">
        <v>0.5659722222222222</v>
      </c>
      <c r="H11" s="104">
        <v>52</v>
      </c>
    </row>
    <row r="12" spans="1:8" ht="13.5" thickBot="1">
      <c r="A12" s="33" t="s">
        <v>72</v>
      </c>
      <c r="B12" s="34"/>
      <c r="C12" s="50">
        <f>AVERAGE(C9:C11)</f>
        <v>226.66666666666666</v>
      </c>
      <c r="D12" s="17"/>
      <c r="E12" s="14"/>
      <c r="F12" s="45">
        <v>38553</v>
      </c>
      <c r="G12" s="118">
        <v>0.5416666666666666</v>
      </c>
      <c r="H12" s="109">
        <v>48</v>
      </c>
    </row>
    <row r="13" spans="1:6" ht="12.75">
      <c r="A13" s="18">
        <v>37643</v>
      </c>
      <c r="B13" s="25">
        <v>0.5416666666666666</v>
      </c>
      <c r="C13" s="20">
        <v>228</v>
      </c>
      <c r="D13" s="15"/>
      <c r="E13" s="9"/>
      <c r="F13" t="s">
        <v>188</v>
      </c>
    </row>
    <row r="14" spans="1:6" ht="12.75">
      <c r="A14" s="18">
        <v>37747</v>
      </c>
      <c r="B14" s="25">
        <v>0.6041666666666666</v>
      </c>
      <c r="C14" s="20">
        <v>176</v>
      </c>
      <c r="D14" s="15"/>
      <c r="E14" s="9"/>
      <c r="F14" s="24" t="s">
        <v>136</v>
      </c>
    </row>
    <row r="15" spans="1:5" ht="12.75">
      <c r="A15" s="18">
        <v>37873</v>
      </c>
      <c r="B15" s="25">
        <v>0.47222222222222227</v>
      </c>
      <c r="C15" s="20">
        <v>258</v>
      </c>
      <c r="D15" s="15"/>
      <c r="E15" s="9"/>
    </row>
    <row r="16" spans="1:4" ht="12.75">
      <c r="A16" s="18">
        <v>37971</v>
      </c>
      <c r="B16" s="25">
        <v>0.6180555555555556</v>
      </c>
      <c r="C16" s="20">
        <v>247</v>
      </c>
      <c r="D16" s="15"/>
    </row>
    <row r="17" spans="1:4" ht="12.75">
      <c r="A17" s="33" t="s">
        <v>72</v>
      </c>
      <c r="B17" s="52"/>
      <c r="C17" s="50">
        <f>AVERAGE(C13:C16)</f>
        <v>227.25</v>
      </c>
      <c r="D17" s="17"/>
    </row>
    <row r="18" spans="1:4" ht="12.75">
      <c r="A18" s="18">
        <v>38069</v>
      </c>
      <c r="B18" s="25">
        <v>0.5625</v>
      </c>
      <c r="C18" s="20">
        <v>103</v>
      </c>
      <c r="D18" s="15"/>
    </row>
    <row r="19" spans="1:4" ht="12.75">
      <c r="A19" s="18">
        <v>38167</v>
      </c>
      <c r="B19" s="25">
        <v>0.5590277777777778</v>
      </c>
      <c r="C19" s="20">
        <v>361</v>
      </c>
      <c r="D19" s="15"/>
    </row>
    <row r="20" spans="1:3" ht="12.75">
      <c r="A20" s="18">
        <v>38280</v>
      </c>
      <c r="B20" s="25">
        <v>0.5520833333333334</v>
      </c>
      <c r="C20" s="107">
        <v>233</v>
      </c>
    </row>
    <row r="21" spans="1:3" ht="12.75">
      <c r="A21" s="33" t="s">
        <v>72</v>
      </c>
      <c r="B21" s="52"/>
      <c r="C21" s="50">
        <f>AVERAGE(C18:C20)</f>
        <v>232.33333333333334</v>
      </c>
    </row>
    <row r="22" spans="1:3" s="43" customFormat="1" ht="12.75">
      <c r="A22" s="18">
        <v>38377</v>
      </c>
      <c r="B22" s="25">
        <v>0.6041666666666666</v>
      </c>
      <c r="C22" s="107">
        <v>245</v>
      </c>
    </row>
    <row r="23" spans="1:3" s="43" customFormat="1" ht="12.75">
      <c r="A23" s="18">
        <v>38468</v>
      </c>
      <c r="B23" s="25">
        <v>0.5659722222222222</v>
      </c>
      <c r="C23" s="107">
        <v>177</v>
      </c>
    </row>
    <row r="24" spans="1:4" s="43" customFormat="1" ht="12.75">
      <c r="A24" s="18">
        <v>38553</v>
      </c>
      <c r="B24" s="25">
        <v>0.5416666666666666</v>
      </c>
      <c r="C24" s="107">
        <v>336</v>
      </c>
      <c r="D24" s="17"/>
    </row>
    <row r="25" spans="1:4" ht="13.5" thickBot="1">
      <c r="A25" s="49" t="s">
        <v>72</v>
      </c>
      <c r="B25" s="53"/>
      <c r="C25" s="51">
        <f>AVERAGE(C22:C24)</f>
        <v>252.66666666666666</v>
      </c>
      <c r="D25" s="17"/>
    </row>
    <row r="26" ht="13.5" thickBot="1"/>
    <row r="27" spans="1:8" ht="87.75" customHeight="1" thickBot="1">
      <c r="A27" s="124" t="s">
        <v>74</v>
      </c>
      <c r="B27" s="125" t="s">
        <v>75</v>
      </c>
      <c r="C27" s="5" t="s">
        <v>81</v>
      </c>
      <c r="D27" s="126" t="s">
        <v>76</v>
      </c>
      <c r="E27" s="6" t="s">
        <v>77</v>
      </c>
      <c r="F27" s="126" t="s">
        <v>78</v>
      </c>
      <c r="G27" s="5" t="s">
        <v>79</v>
      </c>
      <c r="H27" s="127" t="s">
        <v>133</v>
      </c>
    </row>
    <row r="28" spans="1:8" ht="12.75">
      <c r="A28" s="27">
        <v>2001</v>
      </c>
      <c r="B28" s="121">
        <v>233.33333333333334</v>
      </c>
      <c r="C28" s="122" t="s">
        <v>80</v>
      </c>
      <c r="D28" s="123" t="s">
        <v>73</v>
      </c>
      <c r="E28" s="27"/>
      <c r="F28" s="123" t="s">
        <v>73</v>
      </c>
      <c r="G28" s="27"/>
      <c r="H28" s="115"/>
    </row>
    <row r="29" spans="1:8" ht="12.75">
      <c r="A29" s="19">
        <v>2002</v>
      </c>
      <c r="B29" s="58">
        <v>226.66666666666666</v>
      </c>
      <c r="C29" s="31" t="s">
        <v>80</v>
      </c>
      <c r="D29" s="26" t="s">
        <v>73</v>
      </c>
      <c r="E29" s="19"/>
      <c r="F29" s="26" t="s">
        <v>73</v>
      </c>
      <c r="G29" s="19"/>
      <c r="H29" s="20"/>
    </row>
    <row r="30" spans="1:8" ht="12.75">
      <c r="A30" s="19">
        <v>2003</v>
      </c>
      <c r="B30" s="58">
        <v>227</v>
      </c>
      <c r="C30" s="31" t="s">
        <v>80</v>
      </c>
      <c r="D30" s="26" t="s">
        <v>73</v>
      </c>
      <c r="E30" s="19"/>
      <c r="F30" s="26" t="s">
        <v>73</v>
      </c>
      <c r="G30" s="19"/>
      <c r="H30" s="20"/>
    </row>
    <row r="31" spans="1:8" ht="12.75">
      <c r="A31" s="19">
        <v>2004</v>
      </c>
      <c r="B31" s="58">
        <v>232</v>
      </c>
      <c r="C31" s="31" t="s">
        <v>80</v>
      </c>
      <c r="D31" s="26" t="s">
        <v>73</v>
      </c>
      <c r="E31" s="19"/>
      <c r="F31" s="26" t="s">
        <v>73</v>
      </c>
      <c r="G31" s="19"/>
      <c r="H31" s="20"/>
    </row>
    <row r="32" spans="1:8" ht="13.5" thickBot="1">
      <c r="A32" s="30">
        <v>2005</v>
      </c>
      <c r="B32" s="59">
        <v>253</v>
      </c>
      <c r="C32" s="57" t="s">
        <v>80</v>
      </c>
      <c r="D32" s="55" t="s">
        <v>73</v>
      </c>
      <c r="E32" s="30"/>
      <c r="F32" s="55" t="s">
        <v>73</v>
      </c>
      <c r="G32" s="30"/>
      <c r="H32" s="47"/>
    </row>
    <row r="33" ht="13.5" thickBot="1"/>
    <row r="34" spans="1:6" ht="60" customHeight="1" thickBot="1">
      <c r="A34" s="131" t="s">
        <v>51</v>
      </c>
      <c r="B34" s="132" t="s">
        <v>143</v>
      </c>
      <c r="C34" s="4" t="s">
        <v>132</v>
      </c>
      <c r="D34" s="6" t="s">
        <v>76</v>
      </c>
      <c r="E34" s="4" t="s">
        <v>128</v>
      </c>
      <c r="F34" s="5" t="s">
        <v>78</v>
      </c>
    </row>
    <row r="35" spans="1:6" ht="12.75">
      <c r="A35" s="113">
        <v>37873</v>
      </c>
      <c r="B35" s="27">
        <v>170</v>
      </c>
      <c r="C35" s="128" t="s">
        <v>80</v>
      </c>
      <c r="D35" s="129" t="s">
        <v>73</v>
      </c>
      <c r="E35" s="130" t="s">
        <v>73</v>
      </c>
      <c r="F35" s="129" t="s">
        <v>73</v>
      </c>
    </row>
    <row r="36" spans="1:6" ht="12.75">
      <c r="A36" s="18">
        <v>37971</v>
      </c>
      <c r="B36" s="120" t="s">
        <v>170</v>
      </c>
      <c r="C36" s="39"/>
      <c r="D36" s="32" t="s">
        <v>73</v>
      </c>
      <c r="E36" s="37" t="s">
        <v>73</v>
      </c>
      <c r="F36" s="32" t="s">
        <v>73</v>
      </c>
    </row>
    <row r="37" spans="1:6" ht="12.75">
      <c r="A37" s="18">
        <v>38069</v>
      </c>
      <c r="B37" s="19" t="s">
        <v>187</v>
      </c>
      <c r="C37" s="39"/>
      <c r="D37" s="32" t="s">
        <v>73</v>
      </c>
      <c r="E37" s="37" t="s">
        <v>73</v>
      </c>
      <c r="F37" s="32" t="s">
        <v>73</v>
      </c>
    </row>
    <row r="38" spans="1:6" ht="12.75">
      <c r="A38" s="18">
        <v>38167</v>
      </c>
      <c r="B38" s="19">
        <v>58</v>
      </c>
      <c r="C38" s="39" t="s">
        <v>80</v>
      </c>
      <c r="D38" s="32" t="s">
        <v>73</v>
      </c>
      <c r="E38" s="37" t="s">
        <v>73</v>
      </c>
      <c r="F38" s="32" t="s">
        <v>73</v>
      </c>
    </row>
    <row r="39" spans="1:6" ht="12.75">
      <c r="A39" s="18">
        <v>38280</v>
      </c>
      <c r="B39" s="19" t="s">
        <v>152</v>
      </c>
      <c r="C39" s="39"/>
      <c r="D39" s="32" t="s">
        <v>73</v>
      </c>
      <c r="E39" s="37" t="s">
        <v>73</v>
      </c>
      <c r="F39" s="32" t="s">
        <v>73</v>
      </c>
    </row>
    <row r="40" spans="1:6" ht="12.75">
      <c r="A40" s="18">
        <v>38377</v>
      </c>
      <c r="B40" s="19" t="s">
        <v>153</v>
      </c>
      <c r="C40" s="39"/>
      <c r="D40" s="32" t="s">
        <v>73</v>
      </c>
      <c r="E40" s="37" t="s">
        <v>73</v>
      </c>
      <c r="F40" s="32" t="s">
        <v>73</v>
      </c>
    </row>
    <row r="41" spans="1:6" ht="12.75">
      <c r="A41" s="18">
        <v>38468</v>
      </c>
      <c r="B41" s="103">
        <v>52</v>
      </c>
      <c r="C41" s="39" t="s">
        <v>80</v>
      </c>
      <c r="D41" s="32" t="s">
        <v>73</v>
      </c>
      <c r="E41" s="37" t="s">
        <v>73</v>
      </c>
      <c r="F41" s="32" t="s">
        <v>73</v>
      </c>
    </row>
    <row r="42" spans="1:6" ht="13.5" thickBot="1">
      <c r="A42" s="45">
        <v>38553</v>
      </c>
      <c r="B42" s="108">
        <v>48</v>
      </c>
      <c r="C42" s="62" t="s">
        <v>80</v>
      </c>
      <c r="D42" s="63" t="s">
        <v>73</v>
      </c>
      <c r="E42" s="64" t="s">
        <v>73</v>
      </c>
      <c r="F42" s="63" t="s">
        <v>73</v>
      </c>
    </row>
    <row r="43" ht="12.75"/>
    <row r="44" ht="12.75">
      <c r="A44" s="13" t="s">
        <v>82</v>
      </c>
    </row>
    <row r="45" ht="12.75">
      <c r="A45" s="13"/>
    </row>
    <row r="46" ht="12.75">
      <c r="A46" s="22" t="s">
        <v>142</v>
      </c>
    </row>
    <row r="47" ht="12.75">
      <c r="A47" s="22" t="s">
        <v>121</v>
      </c>
    </row>
    <row r="48" ht="12.75"/>
    <row r="49" ht="12.75"/>
    <row r="50" ht="13.5" thickBot="1"/>
    <row r="51" spans="1:3" ht="47.25" customHeight="1" thickBot="1">
      <c r="A51" s="5" t="s">
        <v>51</v>
      </c>
      <c r="B51" s="125" t="s">
        <v>57</v>
      </c>
      <c r="C51" s="132" t="s">
        <v>135</v>
      </c>
    </row>
    <row r="52" spans="1:3" ht="12.75">
      <c r="A52" s="133">
        <v>37068</v>
      </c>
      <c r="B52" s="123">
        <v>9.4</v>
      </c>
      <c r="C52" s="122"/>
    </row>
    <row r="53" spans="1:3" ht="12.75">
      <c r="A53" s="65">
        <v>37252</v>
      </c>
      <c r="B53" s="26">
        <v>15.2</v>
      </c>
      <c r="C53" s="19"/>
    </row>
    <row r="54" spans="1:3" ht="12.75">
      <c r="A54" s="65">
        <v>37342</v>
      </c>
      <c r="B54" s="26">
        <v>10.9</v>
      </c>
      <c r="C54" s="19"/>
    </row>
    <row r="55" spans="1:3" ht="12.75">
      <c r="A55" s="65">
        <v>37438</v>
      </c>
      <c r="B55" s="26">
        <v>14.5</v>
      </c>
      <c r="C55" s="19"/>
    </row>
    <row r="56" spans="1:3" ht="12.75">
      <c r="A56" s="65">
        <v>37552</v>
      </c>
      <c r="B56" s="26">
        <v>12.1</v>
      </c>
      <c r="C56" s="19"/>
    </row>
    <row r="57" spans="1:3" ht="12.75">
      <c r="A57" s="65">
        <v>37643</v>
      </c>
      <c r="B57" s="26">
        <v>11.5</v>
      </c>
      <c r="C57" s="19"/>
    </row>
    <row r="58" spans="1:3" ht="12.75">
      <c r="A58" s="65">
        <v>37747</v>
      </c>
      <c r="B58" s="26">
        <v>6.6</v>
      </c>
      <c r="C58" s="31" t="s">
        <v>80</v>
      </c>
    </row>
    <row r="59" spans="1:3" ht="12.75">
      <c r="A59" s="65">
        <v>37873</v>
      </c>
      <c r="B59" s="26">
        <v>8.6</v>
      </c>
      <c r="C59" s="19"/>
    </row>
    <row r="60" spans="1:3" ht="12.75">
      <c r="A60" s="65">
        <v>38069</v>
      </c>
      <c r="B60" s="26">
        <v>10.4</v>
      </c>
      <c r="C60" s="19"/>
    </row>
    <row r="61" spans="1:3" ht="12.75">
      <c r="A61" s="65">
        <v>38167</v>
      </c>
      <c r="B61" s="26">
        <v>11.8</v>
      </c>
      <c r="C61" s="19"/>
    </row>
    <row r="62" spans="1:5" ht="12.75">
      <c r="A62" s="65">
        <v>38280</v>
      </c>
      <c r="B62" s="102">
        <v>12.6</v>
      </c>
      <c r="C62" s="19"/>
      <c r="E62" s="10"/>
    </row>
    <row r="63" spans="1:5" ht="12.75">
      <c r="A63" s="65">
        <v>38377</v>
      </c>
      <c r="B63" s="102">
        <v>12.8</v>
      </c>
      <c r="C63" s="19"/>
      <c r="E63" s="10"/>
    </row>
    <row r="64" spans="1:5" ht="13.5" thickBot="1">
      <c r="A64" s="66">
        <v>38553</v>
      </c>
      <c r="B64" s="110">
        <v>11.6</v>
      </c>
      <c r="C64" s="30"/>
      <c r="E64" s="10"/>
    </row>
    <row r="65" ht="12.75"/>
    <row r="66" ht="13.5" thickBot="1"/>
    <row r="67" spans="1:10" ht="90" customHeight="1">
      <c r="A67" s="44" t="s">
        <v>51</v>
      </c>
      <c r="B67" s="60" t="s">
        <v>140</v>
      </c>
      <c r="C67" s="61" t="s">
        <v>124</v>
      </c>
      <c r="D67" s="56" t="s">
        <v>76</v>
      </c>
      <c r="E67" s="61" t="s">
        <v>128</v>
      </c>
      <c r="F67" s="48" t="s">
        <v>78</v>
      </c>
      <c r="G67" s="54" t="s">
        <v>125</v>
      </c>
      <c r="H67" s="48" t="s">
        <v>126</v>
      </c>
      <c r="I67" s="54" t="s">
        <v>195</v>
      </c>
      <c r="J67" s="56" t="s">
        <v>127</v>
      </c>
    </row>
    <row r="68" spans="1:10" ht="12.75">
      <c r="A68" s="18">
        <v>37068</v>
      </c>
      <c r="B68" s="19">
        <v>8.9</v>
      </c>
      <c r="C68" s="39" t="s">
        <v>80</v>
      </c>
      <c r="D68" s="19" t="s">
        <v>73</v>
      </c>
      <c r="E68" s="26" t="s">
        <v>73</v>
      </c>
      <c r="F68" s="19" t="s">
        <v>73</v>
      </c>
      <c r="G68" s="39" t="s">
        <v>80</v>
      </c>
      <c r="H68" s="31" t="s">
        <v>80</v>
      </c>
      <c r="I68" s="29"/>
      <c r="J68" s="28"/>
    </row>
    <row r="69" spans="1:10" ht="12.75">
      <c r="A69" s="18">
        <v>37160</v>
      </c>
      <c r="B69" s="19">
        <v>9.4</v>
      </c>
      <c r="C69" s="39" t="s">
        <v>80</v>
      </c>
      <c r="D69" s="19" t="s">
        <v>73</v>
      </c>
      <c r="E69" s="26" t="s">
        <v>73</v>
      </c>
      <c r="F69" s="19" t="s">
        <v>73</v>
      </c>
      <c r="G69" s="39" t="s">
        <v>80</v>
      </c>
      <c r="H69" s="31" t="s">
        <v>80</v>
      </c>
      <c r="I69" s="39" t="s">
        <v>80</v>
      </c>
      <c r="J69" s="31" t="s">
        <v>80</v>
      </c>
    </row>
    <row r="70" spans="1:10" ht="12.75">
      <c r="A70" s="18">
        <v>37252</v>
      </c>
      <c r="B70" s="19">
        <v>8.1</v>
      </c>
      <c r="C70" s="39"/>
      <c r="D70" s="19" t="s">
        <v>73</v>
      </c>
      <c r="E70" s="26" t="s">
        <v>73</v>
      </c>
      <c r="F70" s="19" t="s">
        <v>73</v>
      </c>
      <c r="G70" s="39"/>
      <c r="H70" s="31"/>
      <c r="I70" s="29"/>
      <c r="J70" s="28"/>
    </row>
    <row r="71" spans="1:10" ht="12.75">
      <c r="A71" s="18">
        <v>37342</v>
      </c>
      <c r="B71" s="19">
        <v>8.5</v>
      </c>
      <c r="C71" s="39"/>
      <c r="D71" s="19" t="s">
        <v>73</v>
      </c>
      <c r="E71" s="26" t="s">
        <v>73</v>
      </c>
      <c r="F71" s="19" t="s">
        <v>73</v>
      </c>
      <c r="G71" s="39"/>
      <c r="H71" s="31" t="s">
        <v>80</v>
      </c>
      <c r="I71" s="29"/>
      <c r="J71" s="28"/>
    </row>
    <row r="72" spans="1:10" ht="12.75">
      <c r="A72" s="18">
        <v>37438</v>
      </c>
      <c r="B72" s="19">
        <v>9.7</v>
      </c>
      <c r="C72" s="39" t="s">
        <v>80</v>
      </c>
      <c r="D72" s="19" t="s">
        <v>73</v>
      </c>
      <c r="E72" s="26" t="s">
        <v>73</v>
      </c>
      <c r="F72" s="19" t="s">
        <v>73</v>
      </c>
      <c r="G72" s="39" t="s">
        <v>80</v>
      </c>
      <c r="H72" s="31" t="s">
        <v>80</v>
      </c>
      <c r="I72" s="39" t="s">
        <v>80</v>
      </c>
      <c r="J72" s="31" t="s">
        <v>80</v>
      </c>
    </row>
    <row r="73" spans="1:10" ht="12.75">
      <c r="A73" s="18">
        <v>37552</v>
      </c>
      <c r="B73" s="19">
        <v>8.4</v>
      </c>
      <c r="C73" s="39"/>
      <c r="D73" s="19" t="s">
        <v>73</v>
      </c>
      <c r="E73" s="26" t="s">
        <v>73</v>
      </c>
      <c r="F73" s="19" t="s">
        <v>73</v>
      </c>
      <c r="G73" s="39"/>
      <c r="H73" s="31"/>
      <c r="I73" s="29"/>
      <c r="J73" s="28"/>
    </row>
    <row r="74" spans="1:10" ht="12.75">
      <c r="A74" s="18">
        <v>37643</v>
      </c>
      <c r="B74" s="19">
        <v>8.3</v>
      </c>
      <c r="C74" s="39"/>
      <c r="D74" s="19" t="s">
        <v>73</v>
      </c>
      <c r="E74" s="26" t="s">
        <v>73</v>
      </c>
      <c r="F74" s="19" t="s">
        <v>73</v>
      </c>
      <c r="G74" s="39"/>
      <c r="H74" s="31"/>
      <c r="I74" s="29"/>
      <c r="J74" s="28"/>
    </row>
    <row r="75" spans="1:10" ht="12.75">
      <c r="A75" s="18">
        <v>37747</v>
      </c>
      <c r="B75" s="19">
        <v>6.6</v>
      </c>
      <c r="C75" s="39"/>
      <c r="D75" s="19" t="s">
        <v>73</v>
      </c>
      <c r="E75" s="26" t="s">
        <v>73</v>
      </c>
      <c r="F75" s="19" t="s">
        <v>73</v>
      </c>
      <c r="G75" s="39"/>
      <c r="H75" s="31"/>
      <c r="I75" s="29"/>
      <c r="J75" s="28"/>
    </row>
    <row r="76" spans="1:10" ht="12.75">
      <c r="A76" s="18">
        <v>37873</v>
      </c>
      <c r="B76" s="19">
        <v>8.5</v>
      </c>
      <c r="C76" s="39"/>
      <c r="D76" s="19" t="s">
        <v>73</v>
      </c>
      <c r="E76" s="26" t="s">
        <v>73</v>
      </c>
      <c r="F76" s="19" t="s">
        <v>73</v>
      </c>
      <c r="G76" s="39"/>
      <c r="H76" s="31" t="s">
        <v>80</v>
      </c>
      <c r="I76" s="29"/>
      <c r="J76" s="28"/>
    </row>
    <row r="77" spans="1:10" ht="12.75">
      <c r="A77" s="18">
        <v>37971</v>
      </c>
      <c r="B77" s="19">
        <v>8.7</v>
      </c>
      <c r="C77" s="39" t="s">
        <v>80</v>
      </c>
      <c r="D77" s="19" t="s">
        <v>73</v>
      </c>
      <c r="E77" s="26" t="s">
        <v>73</v>
      </c>
      <c r="F77" s="19" t="s">
        <v>73</v>
      </c>
      <c r="G77" s="39" t="s">
        <v>80</v>
      </c>
      <c r="H77" s="31" t="s">
        <v>80</v>
      </c>
      <c r="I77" s="29"/>
      <c r="J77" s="28"/>
    </row>
    <row r="78" spans="1:10" ht="12.75">
      <c r="A78" s="18">
        <v>38069</v>
      </c>
      <c r="B78" s="19">
        <v>7.6</v>
      </c>
      <c r="C78" s="39"/>
      <c r="D78" s="19" t="s">
        <v>73</v>
      </c>
      <c r="E78" s="26" t="s">
        <v>73</v>
      </c>
      <c r="F78" s="19" t="s">
        <v>73</v>
      </c>
      <c r="G78" s="39"/>
      <c r="H78" s="31"/>
      <c r="I78" s="29"/>
      <c r="J78" s="28"/>
    </row>
    <row r="79" spans="1:10" ht="12.75">
      <c r="A79" s="18">
        <v>38167</v>
      </c>
      <c r="B79" s="19">
        <v>8.8</v>
      </c>
      <c r="C79" s="39" t="s">
        <v>80</v>
      </c>
      <c r="D79" s="19" t="s">
        <v>73</v>
      </c>
      <c r="E79" s="26" t="s">
        <v>73</v>
      </c>
      <c r="F79" s="19" t="s">
        <v>73</v>
      </c>
      <c r="G79" s="39" t="s">
        <v>80</v>
      </c>
      <c r="H79" s="31" t="s">
        <v>80</v>
      </c>
      <c r="I79" s="29"/>
      <c r="J79" s="28"/>
    </row>
    <row r="80" spans="1:10" ht="12.75">
      <c r="A80" s="18">
        <v>38280</v>
      </c>
      <c r="B80" s="103">
        <v>8.8</v>
      </c>
      <c r="C80" s="39" t="s">
        <v>80</v>
      </c>
      <c r="D80" s="19" t="s">
        <v>73</v>
      </c>
      <c r="E80" s="26" t="s">
        <v>73</v>
      </c>
      <c r="F80" s="19" t="s">
        <v>73</v>
      </c>
      <c r="G80" s="39" t="s">
        <v>80</v>
      </c>
      <c r="H80" s="31" t="s">
        <v>80</v>
      </c>
      <c r="I80" s="29"/>
      <c r="J80" s="28"/>
    </row>
    <row r="81" spans="1:10" ht="12.75">
      <c r="A81" s="18">
        <v>38377</v>
      </c>
      <c r="B81" s="103">
        <v>8.5</v>
      </c>
      <c r="C81" s="29"/>
      <c r="D81" s="19" t="s">
        <v>73</v>
      </c>
      <c r="E81" s="26" t="s">
        <v>73</v>
      </c>
      <c r="F81" s="19" t="s">
        <v>73</v>
      </c>
      <c r="G81" s="29"/>
      <c r="H81" s="31" t="s">
        <v>80</v>
      </c>
      <c r="I81" s="29"/>
      <c r="J81" s="28"/>
    </row>
    <row r="82" spans="1:10" ht="12.75">
      <c r="A82" s="18">
        <v>38468</v>
      </c>
      <c r="B82" s="103">
        <v>8.1</v>
      </c>
      <c r="C82" s="29"/>
      <c r="D82" s="19" t="s">
        <v>73</v>
      </c>
      <c r="E82" s="26" t="s">
        <v>73</v>
      </c>
      <c r="F82" s="19" t="s">
        <v>73</v>
      </c>
      <c r="G82" s="29"/>
      <c r="H82" s="28"/>
      <c r="I82" s="29"/>
      <c r="J82" s="28"/>
    </row>
    <row r="83" spans="1:10" ht="13.5" thickBot="1">
      <c r="A83" s="45">
        <v>38553</v>
      </c>
      <c r="B83" s="108">
        <v>8.2</v>
      </c>
      <c r="C83" s="67"/>
      <c r="D83" s="30" t="s">
        <v>73</v>
      </c>
      <c r="E83" s="55" t="s">
        <v>73</v>
      </c>
      <c r="F83" s="30" t="s">
        <v>73</v>
      </c>
      <c r="G83" s="67"/>
      <c r="H83" s="68"/>
      <c r="I83" s="67"/>
      <c r="J83" s="68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>
      <c r="A95" s="22" t="s">
        <v>142</v>
      </c>
    </row>
    <row r="96" ht="12.75">
      <c r="A96" s="22" t="s">
        <v>121</v>
      </c>
    </row>
    <row r="97" ht="12.75">
      <c r="A97" s="22"/>
    </row>
    <row r="98" ht="12.75" customHeight="1" thickBot="1"/>
    <row r="99" spans="1:6" ht="44.25" customHeight="1">
      <c r="A99" s="48" t="s">
        <v>51</v>
      </c>
      <c r="B99" s="61" t="s">
        <v>52</v>
      </c>
      <c r="C99" s="56" t="s">
        <v>157</v>
      </c>
      <c r="D99" s="54" t="s">
        <v>158</v>
      </c>
      <c r="E99" s="60" t="s">
        <v>159</v>
      </c>
      <c r="F99" s="46" t="s">
        <v>185</v>
      </c>
    </row>
    <row r="100" spans="1:6" ht="12.75">
      <c r="A100" s="65">
        <v>37068</v>
      </c>
      <c r="B100" s="87">
        <v>0.59375</v>
      </c>
      <c r="C100" s="19">
        <v>0.35</v>
      </c>
      <c r="D100" s="135" t="s">
        <v>171</v>
      </c>
      <c r="E100" s="19" t="s">
        <v>175</v>
      </c>
      <c r="F100" s="20">
        <v>7.87</v>
      </c>
    </row>
    <row r="101" spans="1:6" ht="12.75">
      <c r="A101" s="65">
        <v>37160</v>
      </c>
      <c r="B101" s="87">
        <v>0.5833333333333334</v>
      </c>
      <c r="C101" s="19">
        <v>0.3</v>
      </c>
      <c r="D101" s="135" t="s">
        <v>171</v>
      </c>
      <c r="E101" s="19" t="s">
        <v>176</v>
      </c>
      <c r="F101" s="20">
        <v>7.84</v>
      </c>
    </row>
    <row r="102" spans="1:8" ht="12.75">
      <c r="A102" s="65">
        <v>37252</v>
      </c>
      <c r="B102" s="87">
        <v>0.5555555555555556</v>
      </c>
      <c r="C102" s="19">
        <v>0.6</v>
      </c>
      <c r="D102" s="135" t="s">
        <v>171</v>
      </c>
      <c r="E102" s="19" t="s">
        <v>177</v>
      </c>
      <c r="F102" s="20">
        <v>7.91</v>
      </c>
      <c r="H102" s="98"/>
    </row>
    <row r="103" spans="1:12" s="43" customFormat="1" ht="12.75">
      <c r="A103" s="89" t="s">
        <v>72</v>
      </c>
      <c r="B103" s="88"/>
      <c r="C103" s="52"/>
      <c r="D103" s="78"/>
      <c r="E103" s="52" t="s">
        <v>189</v>
      </c>
      <c r="F103" s="85">
        <v>7.87</v>
      </c>
      <c r="L103" s="99"/>
    </row>
    <row r="104" spans="1:6" ht="12.75">
      <c r="A104" s="65">
        <v>37342</v>
      </c>
      <c r="B104" s="87">
        <v>0.5520833333333334</v>
      </c>
      <c r="C104" s="19">
        <v>0.41</v>
      </c>
      <c r="D104" s="135" t="s">
        <v>171</v>
      </c>
      <c r="E104" s="19" t="s">
        <v>178</v>
      </c>
      <c r="F104" s="20">
        <v>6.47</v>
      </c>
    </row>
    <row r="105" spans="1:6" ht="12.75">
      <c r="A105" s="65">
        <v>37438</v>
      </c>
      <c r="B105" s="87">
        <v>0.5625</v>
      </c>
      <c r="C105" s="19">
        <v>0.56</v>
      </c>
      <c r="D105" s="135" t="s">
        <v>172</v>
      </c>
      <c r="E105" s="19" t="s">
        <v>179</v>
      </c>
      <c r="F105" s="20">
        <v>7.28</v>
      </c>
    </row>
    <row r="106" spans="1:6" ht="12.75">
      <c r="A106" s="65">
        <v>37552</v>
      </c>
      <c r="B106" s="87">
        <v>0.5347222222222222</v>
      </c>
      <c r="C106" s="19">
        <v>0.22</v>
      </c>
      <c r="D106" s="135" t="s">
        <v>173</v>
      </c>
      <c r="E106" s="19" t="s">
        <v>180</v>
      </c>
      <c r="F106" s="20">
        <v>5.18</v>
      </c>
    </row>
    <row r="107" spans="1:6" ht="12.75">
      <c r="A107" s="89" t="s">
        <v>72</v>
      </c>
      <c r="B107" s="88"/>
      <c r="C107" s="52"/>
      <c r="D107" s="78"/>
      <c r="E107" s="52" t="s">
        <v>181</v>
      </c>
      <c r="F107" s="85">
        <v>6.31</v>
      </c>
    </row>
    <row r="108" spans="1:6" ht="12.75">
      <c r="A108" s="65">
        <v>37643</v>
      </c>
      <c r="B108" s="87">
        <v>0.5416666666666666</v>
      </c>
      <c r="C108" s="19">
        <v>0.61</v>
      </c>
      <c r="D108" s="26">
        <v>0.07</v>
      </c>
      <c r="E108" s="19">
        <v>0.68</v>
      </c>
      <c r="F108" s="20">
        <v>5.58</v>
      </c>
    </row>
    <row r="109" spans="1:6" ht="12.75">
      <c r="A109" s="65">
        <v>37747</v>
      </c>
      <c r="B109" s="87">
        <v>0.6041666666666666</v>
      </c>
      <c r="C109" s="19">
        <v>0.39</v>
      </c>
      <c r="D109" s="135" t="s">
        <v>174</v>
      </c>
      <c r="E109" s="19" t="s">
        <v>182</v>
      </c>
      <c r="F109" s="20">
        <v>4.02</v>
      </c>
    </row>
    <row r="110" spans="1:6" ht="12.75">
      <c r="A110" s="65">
        <v>37873</v>
      </c>
      <c r="B110" s="87">
        <v>0.47222222222222227</v>
      </c>
      <c r="C110" s="19">
        <v>0.44</v>
      </c>
      <c r="D110" s="136">
        <v>0.004</v>
      </c>
      <c r="E110" s="19">
        <v>0.444</v>
      </c>
      <c r="F110" s="20">
        <v>7.56</v>
      </c>
    </row>
    <row r="111" spans="1:6" ht="12.75">
      <c r="A111" s="65">
        <v>37971</v>
      </c>
      <c r="B111" s="102">
        <v>1450</v>
      </c>
      <c r="C111" s="19">
        <v>0.3</v>
      </c>
      <c r="D111" s="136">
        <v>0.017</v>
      </c>
      <c r="E111" s="19">
        <v>0.317</v>
      </c>
      <c r="F111" s="20">
        <v>7.54</v>
      </c>
    </row>
    <row r="112" spans="1:6" ht="12.75">
      <c r="A112" s="89" t="s">
        <v>72</v>
      </c>
      <c r="B112" s="78"/>
      <c r="C112" s="52"/>
      <c r="D112" s="78"/>
      <c r="E112" s="52" t="s">
        <v>183</v>
      </c>
      <c r="F112" s="85">
        <v>6.18</v>
      </c>
    </row>
    <row r="113" spans="1:6" ht="12.75">
      <c r="A113" s="65">
        <v>38069</v>
      </c>
      <c r="B113" s="102">
        <v>1330</v>
      </c>
      <c r="C113" s="19">
        <v>0.42</v>
      </c>
      <c r="D113" s="26">
        <v>0.073</v>
      </c>
      <c r="E113" s="19">
        <v>0.493</v>
      </c>
      <c r="F113" s="20">
        <v>1.92</v>
      </c>
    </row>
    <row r="114" spans="1:6" ht="12.75">
      <c r="A114" s="65">
        <v>38167</v>
      </c>
      <c r="B114" s="102">
        <v>1325</v>
      </c>
      <c r="C114" s="19">
        <v>0.58</v>
      </c>
      <c r="D114" s="26">
        <v>0.002</v>
      </c>
      <c r="E114" s="19">
        <v>0.582</v>
      </c>
      <c r="F114" s="20">
        <v>8.96</v>
      </c>
    </row>
    <row r="115" spans="1:6" ht="12.75">
      <c r="A115" s="65">
        <v>38280</v>
      </c>
      <c r="B115" s="102">
        <v>1315</v>
      </c>
      <c r="C115" s="103">
        <v>0.27</v>
      </c>
      <c r="D115" s="102">
        <v>0.112</v>
      </c>
      <c r="E115" s="19">
        <v>0.382</v>
      </c>
      <c r="F115" s="104">
        <v>6.59</v>
      </c>
    </row>
    <row r="116" spans="1:6" ht="12.75">
      <c r="A116" s="89" t="s">
        <v>72</v>
      </c>
      <c r="B116" s="78"/>
      <c r="C116" s="52"/>
      <c r="D116" s="78"/>
      <c r="E116" s="52">
        <v>0.486</v>
      </c>
      <c r="F116" s="85">
        <v>5.82</v>
      </c>
    </row>
    <row r="117" spans="1:6" ht="12.75">
      <c r="A117" s="65">
        <v>38377</v>
      </c>
      <c r="B117" s="102">
        <v>1430</v>
      </c>
      <c r="C117" s="105">
        <v>0.72</v>
      </c>
      <c r="D117" s="106">
        <v>0.081</v>
      </c>
      <c r="E117" s="19">
        <v>0.801</v>
      </c>
      <c r="F117" s="107">
        <v>8.17</v>
      </c>
    </row>
    <row r="118" spans="1:6" ht="12.75">
      <c r="A118" s="65">
        <v>38468</v>
      </c>
      <c r="B118" s="102">
        <v>1335</v>
      </c>
      <c r="C118" s="105">
        <v>0.69</v>
      </c>
      <c r="D118" s="106">
        <v>0.028</v>
      </c>
      <c r="E118" s="19">
        <v>0.718</v>
      </c>
      <c r="F118" s="107">
        <v>5.03</v>
      </c>
    </row>
    <row r="119" spans="1:6" ht="12.75">
      <c r="A119" s="65">
        <v>38553</v>
      </c>
      <c r="B119" s="102">
        <v>1300</v>
      </c>
      <c r="C119" s="105">
        <v>0.46</v>
      </c>
      <c r="D119" s="106">
        <v>0.001</v>
      </c>
      <c r="E119" s="19">
        <v>0.461</v>
      </c>
      <c r="F119" s="107">
        <v>7.32</v>
      </c>
    </row>
    <row r="120" spans="1:6" ht="13.5" thickBot="1">
      <c r="A120" s="53" t="s">
        <v>72</v>
      </c>
      <c r="B120" s="80"/>
      <c r="C120" s="81"/>
      <c r="D120" s="80"/>
      <c r="E120" s="137">
        <v>0.66</v>
      </c>
      <c r="F120" s="86">
        <v>6.84</v>
      </c>
    </row>
    <row r="121" ht="12.75">
      <c r="A121" s="97" t="s">
        <v>168</v>
      </c>
    </row>
    <row r="123" ht="7.5" customHeight="1" thickBot="1"/>
    <row r="124" spans="1:6" ht="58.5" customHeight="1" thickBot="1">
      <c r="A124" s="131" t="s">
        <v>74</v>
      </c>
      <c r="B124" s="132" t="s">
        <v>160</v>
      </c>
      <c r="C124" s="4" t="s">
        <v>162</v>
      </c>
      <c r="D124" s="6" t="s">
        <v>76</v>
      </c>
      <c r="E124" s="126" t="s">
        <v>161</v>
      </c>
      <c r="F124" s="5" t="s">
        <v>78</v>
      </c>
    </row>
    <row r="125" spans="1:6" ht="12.75">
      <c r="A125" s="138">
        <v>2001</v>
      </c>
      <c r="B125" s="139" t="s">
        <v>189</v>
      </c>
      <c r="C125" s="128"/>
      <c r="D125" s="27" t="s">
        <v>73</v>
      </c>
      <c r="E125" s="123" t="s">
        <v>73</v>
      </c>
      <c r="F125" s="27" t="s">
        <v>73</v>
      </c>
    </row>
    <row r="126" spans="1:6" ht="12.75">
      <c r="A126" s="69">
        <v>2002</v>
      </c>
      <c r="B126" s="83" t="s">
        <v>181</v>
      </c>
      <c r="C126" s="39"/>
      <c r="D126" s="19" t="s">
        <v>73</v>
      </c>
      <c r="E126" s="26" t="s">
        <v>73</v>
      </c>
      <c r="F126" s="19" t="s">
        <v>73</v>
      </c>
    </row>
    <row r="127" spans="1:6" ht="12.75">
      <c r="A127" s="69">
        <v>2003</v>
      </c>
      <c r="B127" s="83" t="s">
        <v>183</v>
      </c>
      <c r="C127" s="39"/>
      <c r="D127" s="19" t="s">
        <v>73</v>
      </c>
      <c r="E127" s="26" t="s">
        <v>73</v>
      </c>
      <c r="F127" s="19" t="s">
        <v>73</v>
      </c>
    </row>
    <row r="128" spans="1:6" ht="12.75">
      <c r="A128" s="69">
        <v>2004</v>
      </c>
      <c r="B128" s="83">
        <v>0.486</v>
      </c>
      <c r="C128" s="39"/>
      <c r="D128" s="19" t="s">
        <v>73</v>
      </c>
      <c r="E128" s="26" t="s">
        <v>73</v>
      </c>
      <c r="F128" s="19" t="s">
        <v>73</v>
      </c>
    </row>
    <row r="129" spans="1:6" ht="13.5" thickBot="1">
      <c r="A129" s="82">
        <v>2005</v>
      </c>
      <c r="B129" s="84">
        <v>0.66</v>
      </c>
      <c r="C129" s="62" t="s">
        <v>80</v>
      </c>
      <c r="D129" s="30" t="s">
        <v>73</v>
      </c>
      <c r="E129" s="55" t="s">
        <v>73</v>
      </c>
      <c r="F129" s="30" t="s">
        <v>73</v>
      </c>
    </row>
    <row r="131" ht="13.5" thickBot="1"/>
    <row r="132" spans="1:8" ht="66.75" customHeight="1" thickBot="1">
      <c r="A132" s="124" t="s">
        <v>74</v>
      </c>
      <c r="B132" s="125" t="s">
        <v>186</v>
      </c>
      <c r="C132" s="5" t="s">
        <v>167</v>
      </c>
      <c r="D132" s="4" t="s">
        <v>76</v>
      </c>
      <c r="E132" s="5" t="s">
        <v>164</v>
      </c>
      <c r="F132" s="4" t="s">
        <v>78</v>
      </c>
      <c r="G132" s="140" t="s">
        <v>165</v>
      </c>
      <c r="H132" s="127" t="s">
        <v>166</v>
      </c>
    </row>
    <row r="133" spans="1:8" ht="12.75" customHeight="1">
      <c r="A133" s="27">
        <v>2001</v>
      </c>
      <c r="B133" s="96">
        <v>7.87</v>
      </c>
      <c r="C133" s="93"/>
      <c r="D133" s="90" t="s">
        <v>73</v>
      </c>
      <c r="E133" s="93"/>
      <c r="F133" s="90" t="s">
        <v>73</v>
      </c>
      <c r="G133" s="94"/>
      <c r="H133" s="95"/>
    </row>
    <row r="134" spans="1:8" ht="12.75" customHeight="1">
      <c r="A134" s="27">
        <v>2002</v>
      </c>
      <c r="B134" s="96">
        <v>6.31</v>
      </c>
      <c r="C134" s="93"/>
      <c r="D134" s="90" t="s">
        <v>73</v>
      </c>
      <c r="E134" s="93"/>
      <c r="F134" s="90" t="s">
        <v>73</v>
      </c>
      <c r="G134" s="94"/>
      <c r="H134" s="95"/>
    </row>
    <row r="135" spans="1:8" ht="12.75">
      <c r="A135" s="19">
        <v>2003</v>
      </c>
      <c r="B135" s="79">
        <v>6.18</v>
      </c>
      <c r="C135" s="31"/>
      <c r="D135" s="26" t="s">
        <v>73</v>
      </c>
      <c r="E135" s="19"/>
      <c r="F135" s="26" t="s">
        <v>73</v>
      </c>
      <c r="G135" s="19"/>
      <c r="H135" s="20"/>
    </row>
    <row r="136" spans="1:8" ht="12.75">
      <c r="A136" s="19">
        <v>2004</v>
      </c>
      <c r="B136" s="79">
        <v>5.82</v>
      </c>
      <c r="C136" s="31"/>
      <c r="D136" s="26" t="s">
        <v>73</v>
      </c>
      <c r="E136" s="19"/>
      <c r="F136" s="26" t="s">
        <v>73</v>
      </c>
      <c r="G136" s="19"/>
      <c r="H136" s="20"/>
    </row>
    <row r="137" spans="1:8" ht="13.5" thickBot="1">
      <c r="A137" s="30">
        <v>2005</v>
      </c>
      <c r="B137" s="92">
        <v>6.84</v>
      </c>
      <c r="C137" s="57"/>
      <c r="D137" s="55" t="s">
        <v>73</v>
      </c>
      <c r="E137" s="30"/>
      <c r="F137" s="55" t="s">
        <v>73</v>
      </c>
      <c r="G137" s="30"/>
      <c r="H137" s="47"/>
    </row>
  </sheetData>
  <printOptions/>
  <pageMargins left="0.75" right="0.75" top="1" bottom="1" header="0.5" footer="0.5"/>
  <pageSetup horizontalDpi="600" verticalDpi="600" orientation="landscape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3.57421875" style="0" customWidth="1"/>
    <col min="3" max="3" width="17.140625" style="0" customWidth="1"/>
  </cols>
  <sheetData>
    <row r="1" ht="12.75">
      <c r="A1" s="22" t="s">
        <v>142</v>
      </c>
    </row>
    <row r="2" ht="12.75">
      <c r="A2" s="2" t="s">
        <v>121</v>
      </c>
    </row>
    <row r="7" ht="13.5" thickBot="1"/>
    <row r="8" spans="1:3" ht="51.75" thickBot="1">
      <c r="A8" s="131" t="s">
        <v>74</v>
      </c>
      <c r="B8" s="6" t="s">
        <v>75</v>
      </c>
      <c r="C8" s="134" t="s">
        <v>83</v>
      </c>
    </row>
    <row r="9" spans="1:3" ht="12.75">
      <c r="A9" s="142"/>
      <c r="B9" s="143"/>
      <c r="C9" s="115">
        <v>185</v>
      </c>
    </row>
    <row r="10" spans="1:3" ht="12.75">
      <c r="A10" s="69">
        <v>2001</v>
      </c>
      <c r="B10" s="8">
        <v>233.33333333333334</v>
      </c>
      <c r="C10" s="7">
        <v>185</v>
      </c>
    </row>
    <row r="11" spans="1:3" ht="12.75">
      <c r="A11" s="69">
        <v>2002</v>
      </c>
      <c r="B11" s="8">
        <v>226.66666666666666</v>
      </c>
      <c r="C11" s="7">
        <v>185</v>
      </c>
    </row>
    <row r="12" spans="1:3" ht="12.75">
      <c r="A12" s="69">
        <v>2003</v>
      </c>
      <c r="B12" s="8">
        <v>227</v>
      </c>
      <c r="C12" s="7">
        <v>185</v>
      </c>
    </row>
    <row r="13" spans="1:3" ht="12.75">
      <c r="A13" s="69">
        <v>2004</v>
      </c>
      <c r="B13" s="8">
        <v>232</v>
      </c>
      <c r="C13" s="7">
        <v>185</v>
      </c>
    </row>
    <row r="14" spans="1:3" ht="12.75">
      <c r="A14" s="69">
        <v>2005</v>
      </c>
      <c r="B14" s="8">
        <v>253</v>
      </c>
      <c r="C14" s="71">
        <v>185</v>
      </c>
    </row>
    <row r="15" spans="1:3" ht="13.5" thickBot="1">
      <c r="A15" s="70"/>
      <c r="B15" s="68"/>
      <c r="C15" s="72">
        <v>185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3" width="13.8515625" style="0" customWidth="1"/>
    <col min="4" max="4" width="17.57421875" style="0" customWidth="1"/>
    <col min="6" max="6" width="17.00390625" style="0" customWidth="1"/>
  </cols>
  <sheetData>
    <row r="1" spans="1:2" ht="12.75">
      <c r="A1" s="22" t="s">
        <v>142</v>
      </c>
      <c r="B1" s="2"/>
    </row>
    <row r="2" spans="1:2" ht="12.75">
      <c r="A2" s="2" t="s">
        <v>121</v>
      </c>
      <c r="B2" s="2"/>
    </row>
    <row r="7" ht="13.5" thickBot="1"/>
    <row r="8" spans="1:4" ht="66" customHeight="1" thickBot="1">
      <c r="A8" s="131" t="s">
        <v>51</v>
      </c>
      <c r="B8" s="146" t="s">
        <v>141</v>
      </c>
      <c r="C8" s="126" t="s">
        <v>137</v>
      </c>
      <c r="D8" s="5" t="s">
        <v>84</v>
      </c>
    </row>
    <row r="9" spans="1:4" ht="12.75">
      <c r="A9" s="144"/>
      <c r="B9" s="145"/>
      <c r="C9" s="96"/>
      <c r="D9" s="93">
        <v>20</v>
      </c>
    </row>
    <row r="10" spans="1:4" ht="12.75">
      <c r="A10" s="141">
        <v>37873</v>
      </c>
      <c r="B10" s="74"/>
      <c r="C10" s="26">
        <v>170</v>
      </c>
      <c r="D10" s="19">
        <v>20</v>
      </c>
    </row>
    <row r="11" spans="1:4" ht="12.75">
      <c r="A11" s="141">
        <v>37971</v>
      </c>
      <c r="B11" s="74" t="s">
        <v>190</v>
      </c>
      <c r="C11" s="37" t="s">
        <v>191</v>
      </c>
      <c r="D11" s="32">
        <v>20</v>
      </c>
    </row>
    <row r="12" spans="1:4" ht="12.75">
      <c r="A12" s="141">
        <v>38069</v>
      </c>
      <c r="B12" s="74" t="s">
        <v>154</v>
      </c>
      <c r="C12" s="26">
        <v>19</v>
      </c>
      <c r="D12" s="32">
        <v>20</v>
      </c>
    </row>
    <row r="13" spans="1:4" ht="12.75">
      <c r="A13" s="141">
        <v>38167</v>
      </c>
      <c r="B13" s="74"/>
      <c r="C13" s="26">
        <v>58</v>
      </c>
      <c r="D13" s="32">
        <v>20</v>
      </c>
    </row>
    <row r="14" spans="1:4" ht="12.75">
      <c r="A14" s="141">
        <v>38280</v>
      </c>
      <c r="B14" s="19" t="s">
        <v>154</v>
      </c>
      <c r="C14" s="26">
        <v>13</v>
      </c>
      <c r="D14" s="75">
        <v>20</v>
      </c>
    </row>
    <row r="15" spans="1:4" ht="12.75">
      <c r="A15" s="141">
        <v>38377</v>
      </c>
      <c r="B15" s="19" t="s">
        <v>154</v>
      </c>
      <c r="C15" s="26">
        <v>5</v>
      </c>
      <c r="D15" s="75">
        <v>20</v>
      </c>
    </row>
    <row r="16" spans="1:4" ht="12.75">
      <c r="A16" s="141">
        <v>38468</v>
      </c>
      <c r="B16" s="19"/>
      <c r="C16" s="102">
        <v>52</v>
      </c>
      <c r="D16" s="75">
        <v>20</v>
      </c>
    </row>
    <row r="17" spans="1:4" ht="12.75">
      <c r="A17" s="141">
        <v>38553</v>
      </c>
      <c r="B17" s="19"/>
      <c r="C17" s="102">
        <v>48</v>
      </c>
      <c r="D17" s="75">
        <v>20</v>
      </c>
    </row>
    <row r="18" spans="1:4" ht="13.5" thickBot="1">
      <c r="A18" s="73"/>
      <c r="B18" s="158"/>
      <c r="C18" s="55"/>
      <c r="D18" s="76">
        <v>20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2.00390625" style="0" customWidth="1"/>
    <col min="3" max="3" width="12.7109375" style="0" customWidth="1"/>
    <col min="4" max="4" width="11.8515625" style="0" customWidth="1"/>
  </cols>
  <sheetData>
    <row r="1" ht="12.75">
      <c r="A1" s="22" t="s">
        <v>142</v>
      </c>
    </row>
    <row r="2" ht="12.75">
      <c r="A2" s="2" t="s">
        <v>121</v>
      </c>
    </row>
    <row r="5" ht="13.5" thickBot="1"/>
    <row r="6" spans="1:3" ht="45.75" customHeight="1" thickBot="1">
      <c r="A6" s="116" t="s">
        <v>51</v>
      </c>
      <c r="B6" s="6" t="s">
        <v>138</v>
      </c>
      <c r="C6" s="5" t="s">
        <v>135</v>
      </c>
    </row>
    <row r="7" spans="1:3" ht="12.75">
      <c r="A7" s="147"/>
      <c r="B7" s="143"/>
      <c r="C7" s="148">
        <v>8</v>
      </c>
    </row>
    <row r="8" spans="1:3" ht="12.75">
      <c r="A8" s="141">
        <v>37068</v>
      </c>
      <c r="B8" s="19">
        <v>9.4</v>
      </c>
      <c r="C8" s="38">
        <v>8</v>
      </c>
    </row>
    <row r="9" spans="1:3" ht="12.75">
      <c r="A9" s="141">
        <v>37252</v>
      </c>
      <c r="B9" s="19">
        <v>15.2</v>
      </c>
      <c r="C9" s="38">
        <v>8</v>
      </c>
    </row>
    <row r="10" spans="1:3" ht="12.75">
      <c r="A10" s="141">
        <v>37342</v>
      </c>
      <c r="B10" s="19">
        <v>10.9</v>
      </c>
      <c r="C10" s="38">
        <v>8</v>
      </c>
    </row>
    <row r="11" spans="1:3" ht="12.75">
      <c r="A11" s="141">
        <v>37438</v>
      </c>
      <c r="B11" s="19">
        <v>14.5</v>
      </c>
      <c r="C11" s="38">
        <v>8</v>
      </c>
    </row>
    <row r="12" spans="1:3" ht="12.75">
      <c r="A12" s="141">
        <v>37552</v>
      </c>
      <c r="B12" s="19">
        <v>12.1</v>
      </c>
      <c r="C12" s="38">
        <v>8</v>
      </c>
    </row>
    <row r="13" spans="1:3" ht="12.75">
      <c r="A13" s="141">
        <v>37643</v>
      </c>
      <c r="B13" s="19">
        <v>11.5</v>
      </c>
      <c r="C13" s="38">
        <v>8</v>
      </c>
    </row>
    <row r="14" spans="1:3" ht="12.75">
      <c r="A14" s="141">
        <v>37747</v>
      </c>
      <c r="B14" s="19">
        <v>6.6</v>
      </c>
      <c r="C14" s="38">
        <v>8</v>
      </c>
    </row>
    <row r="15" spans="1:3" ht="12.75">
      <c r="A15" s="141">
        <v>37873</v>
      </c>
      <c r="B15" s="19">
        <v>8.6</v>
      </c>
      <c r="C15" s="38">
        <v>8</v>
      </c>
    </row>
    <row r="16" spans="1:3" ht="12.75">
      <c r="A16" s="141">
        <v>38069</v>
      </c>
      <c r="B16" s="19">
        <v>10.4</v>
      </c>
      <c r="C16" s="38">
        <v>8</v>
      </c>
    </row>
    <row r="17" spans="1:3" ht="12.75">
      <c r="A17" s="141">
        <v>38167</v>
      </c>
      <c r="B17" s="19">
        <v>11.8</v>
      </c>
      <c r="C17" s="38">
        <v>8</v>
      </c>
    </row>
    <row r="18" spans="1:3" ht="12.75">
      <c r="A18" s="141">
        <v>38280</v>
      </c>
      <c r="B18" s="103">
        <v>12.6</v>
      </c>
      <c r="C18" s="38">
        <v>8</v>
      </c>
    </row>
    <row r="19" spans="1:3" ht="12.75">
      <c r="A19" s="141">
        <v>38377</v>
      </c>
      <c r="B19" s="103">
        <v>12.8</v>
      </c>
      <c r="C19" s="38">
        <v>8</v>
      </c>
    </row>
    <row r="20" spans="1:3" ht="12.75">
      <c r="A20" s="141">
        <v>38553</v>
      </c>
      <c r="B20" s="103">
        <v>11.6</v>
      </c>
      <c r="C20" s="38">
        <v>8</v>
      </c>
    </row>
    <row r="21" spans="1:3" ht="13.5" thickBot="1">
      <c r="A21" s="70"/>
      <c r="B21" s="68"/>
      <c r="C21" s="77">
        <v>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6.28125" style="0" customWidth="1"/>
    <col min="3" max="3" width="11.421875" style="0" customWidth="1"/>
    <col min="4" max="4" width="12.00390625" style="0" customWidth="1"/>
  </cols>
  <sheetData>
    <row r="1" spans="1:2" ht="12.75">
      <c r="A1" s="22" t="s">
        <v>142</v>
      </c>
      <c r="B1" s="22"/>
    </row>
    <row r="2" spans="1:2" ht="12.75">
      <c r="A2" s="2" t="s">
        <v>121</v>
      </c>
      <c r="B2" s="2"/>
    </row>
    <row r="5" ht="13.5" thickBot="1"/>
    <row r="6" spans="1:4" ht="64.5" thickBot="1">
      <c r="A6" s="131" t="s">
        <v>74</v>
      </c>
      <c r="B6" s="151" t="s">
        <v>141</v>
      </c>
      <c r="C6" s="6" t="s">
        <v>160</v>
      </c>
      <c r="D6" s="134" t="s">
        <v>163</v>
      </c>
    </row>
    <row r="7" spans="1:4" ht="12.75">
      <c r="A7" s="138"/>
      <c r="B7" s="138"/>
      <c r="C7" s="149"/>
      <c r="D7" s="150">
        <v>0.65</v>
      </c>
    </row>
    <row r="8" spans="1:4" ht="12.75">
      <c r="A8" s="69">
        <v>2001</v>
      </c>
      <c r="B8" s="138" t="s">
        <v>154</v>
      </c>
      <c r="C8" s="139">
        <v>0.45</v>
      </c>
      <c r="D8" s="7">
        <v>0.65</v>
      </c>
    </row>
    <row r="9" spans="1:4" ht="12.75">
      <c r="A9" s="69">
        <v>2002</v>
      </c>
      <c r="B9" s="69" t="s">
        <v>154</v>
      </c>
      <c r="C9" s="83">
        <v>0.417</v>
      </c>
      <c r="D9" s="7">
        <v>0.65</v>
      </c>
    </row>
    <row r="10" spans="1:4" ht="12.75">
      <c r="A10" s="69">
        <v>2003</v>
      </c>
      <c r="B10" s="69" t="s">
        <v>154</v>
      </c>
      <c r="C10" s="83">
        <v>0.461</v>
      </c>
      <c r="D10" s="7">
        <v>0.65</v>
      </c>
    </row>
    <row r="11" spans="1:4" ht="12.75">
      <c r="A11" s="69">
        <v>2004</v>
      </c>
      <c r="B11" s="69"/>
      <c r="C11" s="83">
        <v>0.486</v>
      </c>
      <c r="D11" s="7">
        <v>0.65</v>
      </c>
    </row>
    <row r="12" spans="1:4" ht="12.75">
      <c r="A12" s="69">
        <v>2005</v>
      </c>
      <c r="B12" s="69"/>
      <c r="C12" s="83">
        <v>0.66</v>
      </c>
      <c r="D12" s="7">
        <v>0.65</v>
      </c>
    </row>
    <row r="13" spans="1:4" ht="13.5" thickBot="1">
      <c r="A13" s="70"/>
      <c r="B13" s="70"/>
      <c r="C13" s="68"/>
      <c r="D13" s="91">
        <v>0.65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0.7109375" style="0" customWidth="1"/>
    <col min="3" max="3" width="13.00390625" style="0" customWidth="1"/>
    <col min="4" max="4" width="12.8515625" style="0" customWidth="1"/>
    <col min="5" max="5" width="10.140625" style="0" customWidth="1"/>
    <col min="6" max="6" width="11.28125" style="0" customWidth="1"/>
    <col min="7" max="7" width="10.8515625" style="0" customWidth="1"/>
    <col min="8" max="8" width="11.421875" style="0" customWidth="1"/>
    <col min="9" max="9" width="15.421875" style="0" customWidth="1"/>
    <col min="10" max="10" width="14.8515625" style="0" customWidth="1"/>
    <col min="11" max="11" width="12.8515625" style="0" customWidth="1"/>
  </cols>
  <sheetData>
    <row r="1" ht="12.75">
      <c r="A1" s="22" t="s">
        <v>142</v>
      </c>
    </row>
    <row r="2" ht="12.75">
      <c r="A2" s="2" t="s">
        <v>192</v>
      </c>
    </row>
    <row r="3" ht="13.5" thickBot="1"/>
    <row r="4" spans="1:11" ht="90" customHeight="1" thickBot="1">
      <c r="A4" s="116" t="s">
        <v>51</v>
      </c>
      <c r="B4" s="5" t="s">
        <v>52</v>
      </c>
      <c r="C4" s="153" t="s">
        <v>123</v>
      </c>
      <c r="D4" s="5" t="s">
        <v>124</v>
      </c>
      <c r="E4" s="126" t="s">
        <v>76</v>
      </c>
      <c r="F4" s="5" t="s">
        <v>139</v>
      </c>
      <c r="G4" s="4" t="s">
        <v>78</v>
      </c>
      <c r="H4" s="6" t="s">
        <v>125</v>
      </c>
      <c r="I4" s="4" t="s">
        <v>126</v>
      </c>
      <c r="J4" s="6" t="s">
        <v>195</v>
      </c>
      <c r="K4" s="127" t="s">
        <v>127</v>
      </c>
    </row>
    <row r="5" spans="1:11" ht="12.75">
      <c r="A5" s="113">
        <v>37068</v>
      </c>
      <c r="B5" s="114">
        <v>0.59375</v>
      </c>
      <c r="C5" s="123">
        <v>8.9</v>
      </c>
      <c r="D5" s="122" t="s">
        <v>80</v>
      </c>
      <c r="E5" s="123" t="s">
        <v>73</v>
      </c>
      <c r="F5" s="27" t="s">
        <v>73</v>
      </c>
      <c r="G5" s="123" t="s">
        <v>73</v>
      </c>
      <c r="H5" s="122" t="s">
        <v>80</v>
      </c>
      <c r="I5" s="128" t="s">
        <v>80</v>
      </c>
      <c r="J5" s="143"/>
      <c r="K5" s="152"/>
    </row>
    <row r="6" spans="1:11" ht="12.75">
      <c r="A6" s="18">
        <v>37160</v>
      </c>
      <c r="B6" s="25">
        <v>0.5833333333333334</v>
      </c>
      <c r="C6" s="26">
        <v>9.4</v>
      </c>
      <c r="D6" s="31" t="s">
        <v>80</v>
      </c>
      <c r="E6" s="26" t="s">
        <v>73</v>
      </c>
      <c r="F6" s="19" t="s">
        <v>73</v>
      </c>
      <c r="G6" s="26" t="s">
        <v>73</v>
      </c>
      <c r="H6" s="31" t="s">
        <v>80</v>
      </c>
      <c r="I6" s="39" t="s">
        <v>80</v>
      </c>
      <c r="J6" s="31" t="s">
        <v>80</v>
      </c>
      <c r="K6" s="35" t="s">
        <v>80</v>
      </c>
    </row>
    <row r="7" spans="1:11" ht="12.75">
      <c r="A7" s="18">
        <v>37252</v>
      </c>
      <c r="B7" s="25">
        <v>0.5555555555555556</v>
      </c>
      <c r="C7" s="26">
        <v>8.1</v>
      </c>
      <c r="D7" s="31"/>
      <c r="E7" s="26" t="s">
        <v>73</v>
      </c>
      <c r="F7" s="19" t="s">
        <v>73</v>
      </c>
      <c r="G7" s="26" t="s">
        <v>73</v>
      </c>
      <c r="H7" s="31"/>
      <c r="I7" s="39"/>
      <c r="J7" s="28"/>
      <c r="K7" s="111"/>
    </row>
    <row r="8" spans="1:11" ht="12.75">
      <c r="A8" s="18">
        <v>37342</v>
      </c>
      <c r="B8" s="25">
        <v>0.5520833333333334</v>
      </c>
      <c r="C8" s="26">
        <v>8.5</v>
      </c>
      <c r="D8" s="31"/>
      <c r="E8" s="26" t="s">
        <v>73</v>
      </c>
      <c r="F8" s="19" t="s">
        <v>73</v>
      </c>
      <c r="G8" s="26" t="s">
        <v>73</v>
      </c>
      <c r="H8" s="31"/>
      <c r="I8" s="39" t="s">
        <v>80</v>
      </c>
      <c r="J8" s="28"/>
      <c r="K8" s="111"/>
    </row>
    <row r="9" spans="1:11" ht="12.75">
      <c r="A9" s="18">
        <v>37438</v>
      </c>
      <c r="B9" s="25">
        <v>0.5625</v>
      </c>
      <c r="C9" s="26">
        <v>9.7</v>
      </c>
      <c r="D9" s="31" t="s">
        <v>80</v>
      </c>
      <c r="E9" s="26" t="s">
        <v>73</v>
      </c>
      <c r="F9" s="19" t="s">
        <v>73</v>
      </c>
      <c r="G9" s="26" t="s">
        <v>73</v>
      </c>
      <c r="H9" s="31" t="s">
        <v>80</v>
      </c>
      <c r="I9" s="39" t="s">
        <v>80</v>
      </c>
      <c r="J9" s="31" t="s">
        <v>80</v>
      </c>
      <c r="K9" s="35" t="s">
        <v>80</v>
      </c>
    </row>
    <row r="10" spans="1:11" ht="12.75">
      <c r="A10" s="18">
        <v>37552</v>
      </c>
      <c r="B10" s="25">
        <v>0.5347222222222222</v>
      </c>
      <c r="C10" s="26">
        <v>8.4</v>
      </c>
      <c r="D10" s="31"/>
      <c r="E10" s="26" t="s">
        <v>73</v>
      </c>
      <c r="F10" s="19" t="s">
        <v>73</v>
      </c>
      <c r="G10" s="26" t="s">
        <v>73</v>
      </c>
      <c r="H10" s="31"/>
      <c r="I10" s="39"/>
      <c r="J10" s="28"/>
      <c r="K10" s="111"/>
    </row>
    <row r="11" spans="1:11" ht="12.75">
      <c r="A11" s="18">
        <v>37643</v>
      </c>
      <c r="B11" s="25">
        <v>0.5416666666666666</v>
      </c>
      <c r="C11" s="26">
        <v>8.3</v>
      </c>
      <c r="D11" s="31"/>
      <c r="E11" s="26" t="s">
        <v>73</v>
      </c>
      <c r="F11" s="19" t="s">
        <v>73</v>
      </c>
      <c r="G11" s="26" t="s">
        <v>73</v>
      </c>
      <c r="H11" s="31"/>
      <c r="I11" s="39"/>
      <c r="J11" s="28"/>
      <c r="K11" s="111"/>
    </row>
    <row r="12" spans="1:11" ht="12.75">
      <c r="A12" s="18">
        <v>37747</v>
      </c>
      <c r="B12" s="25">
        <v>0.6041666666666666</v>
      </c>
      <c r="C12" s="26">
        <v>6.6</v>
      </c>
      <c r="D12" s="31"/>
      <c r="E12" s="26" t="s">
        <v>73</v>
      </c>
      <c r="F12" s="19" t="s">
        <v>73</v>
      </c>
      <c r="G12" s="26" t="s">
        <v>73</v>
      </c>
      <c r="H12" s="31"/>
      <c r="I12" s="39"/>
      <c r="J12" s="28"/>
      <c r="K12" s="111"/>
    </row>
    <row r="13" spans="1:11" ht="12.75">
      <c r="A13" s="18">
        <v>37873</v>
      </c>
      <c r="B13" s="25">
        <v>0.47222222222222227</v>
      </c>
      <c r="C13" s="26">
        <v>8.5</v>
      </c>
      <c r="D13" s="31"/>
      <c r="E13" s="26" t="s">
        <v>73</v>
      </c>
      <c r="F13" s="19" t="s">
        <v>73</v>
      </c>
      <c r="G13" s="26" t="s">
        <v>73</v>
      </c>
      <c r="H13" s="31"/>
      <c r="I13" s="39" t="s">
        <v>80</v>
      </c>
      <c r="J13" s="28"/>
      <c r="K13" s="111"/>
    </row>
    <row r="14" spans="1:11" ht="12.75">
      <c r="A14" s="18">
        <v>37971</v>
      </c>
      <c r="B14" s="25">
        <v>0.6180555555555556</v>
      </c>
      <c r="C14" s="26">
        <v>8.7</v>
      </c>
      <c r="D14" s="31" t="s">
        <v>80</v>
      </c>
      <c r="E14" s="26" t="s">
        <v>73</v>
      </c>
      <c r="F14" s="19" t="s">
        <v>73</v>
      </c>
      <c r="G14" s="26" t="s">
        <v>73</v>
      </c>
      <c r="H14" s="31" t="s">
        <v>80</v>
      </c>
      <c r="I14" s="39" t="s">
        <v>80</v>
      </c>
      <c r="J14" s="28"/>
      <c r="K14" s="111"/>
    </row>
    <row r="15" spans="1:11" ht="12.75">
      <c r="A15" s="18">
        <v>38069</v>
      </c>
      <c r="B15" s="25">
        <v>0.5625</v>
      </c>
      <c r="C15" s="26">
        <v>7.6</v>
      </c>
      <c r="D15" s="31"/>
      <c r="E15" s="26" t="s">
        <v>73</v>
      </c>
      <c r="F15" s="19" t="s">
        <v>73</v>
      </c>
      <c r="G15" s="26" t="s">
        <v>73</v>
      </c>
      <c r="H15" s="31"/>
      <c r="I15" s="39"/>
      <c r="J15" s="28"/>
      <c r="K15" s="111"/>
    </row>
    <row r="16" spans="1:11" ht="12.75">
      <c r="A16" s="18">
        <v>38167</v>
      </c>
      <c r="B16" s="25">
        <v>0.5590277777777778</v>
      </c>
      <c r="C16" s="26">
        <v>8.8</v>
      </c>
      <c r="D16" s="31" t="s">
        <v>80</v>
      </c>
      <c r="E16" s="26" t="s">
        <v>73</v>
      </c>
      <c r="F16" s="19" t="s">
        <v>73</v>
      </c>
      <c r="G16" s="26" t="s">
        <v>73</v>
      </c>
      <c r="H16" s="31" t="s">
        <v>80</v>
      </c>
      <c r="I16" s="39" t="s">
        <v>80</v>
      </c>
      <c r="J16" s="28"/>
      <c r="K16" s="111"/>
    </row>
    <row r="17" spans="1:11" ht="12.75">
      <c r="A17" s="18">
        <v>38280</v>
      </c>
      <c r="B17" s="25">
        <v>0.5520833333333334</v>
      </c>
      <c r="C17" s="26">
        <v>8.8</v>
      </c>
      <c r="D17" s="31" t="s">
        <v>80</v>
      </c>
      <c r="E17" s="26" t="s">
        <v>73</v>
      </c>
      <c r="F17" s="19" t="s">
        <v>73</v>
      </c>
      <c r="G17" s="26" t="s">
        <v>73</v>
      </c>
      <c r="H17" s="31" t="s">
        <v>80</v>
      </c>
      <c r="I17" s="39" t="s">
        <v>80</v>
      </c>
      <c r="J17" s="28"/>
      <c r="K17" s="111"/>
    </row>
    <row r="18" spans="1:11" ht="12.75">
      <c r="A18" s="18">
        <v>38377</v>
      </c>
      <c r="B18" s="25">
        <v>0.6041666666666666</v>
      </c>
      <c r="C18" s="26">
        <v>8.5</v>
      </c>
      <c r="D18" s="28"/>
      <c r="E18" s="26" t="s">
        <v>73</v>
      </c>
      <c r="F18" s="19" t="s">
        <v>73</v>
      </c>
      <c r="G18" s="26" t="s">
        <v>73</v>
      </c>
      <c r="H18" s="28"/>
      <c r="I18" s="39" t="s">
        <v>80</v>
      </c>
      <c r="J18" s="28"/>
      <c r="K18" s="111"/>
    </row>
    <row r="19" spans="1:11" ht="12.75">
      <c r="A19" s="18">
        <v>38468</v>
      </c>
      <c r="B19" s="25">
        <v>0.5659722222222222</v>
      </c>
      <c r="C19" s="26">
        <v>8.1</v>
      </c>
      <c r="D19" s="28"/>
      <c r="E19" s="26" t="s">
        <v>73</v>
      </c>
      <c r="F19" s="19" t="s">
        <v>73</v>
      </c>
      <c r="G19" s="26" t="s">
        <v>73</v>
      </c>
      <c r="H19" s="28"/>
      <c r="I19" s="29"/>
      <c r="J19" s="28"/>
      <c r="K19" s="111"/>
    </row>
    <row r="20" spans="1:11" ht="13.5" thickBot="1">
      <c r="A20" s="45">
        <v>38553</v>
      </c>
      <c r="B20" s="118">
        <v>0.5416666666666666</v>
      </c>
      <c r="C20" s="55">
        <v>8.2</v>
      </c>
      <c r="D20" s="68"/>
      <c r="E20" s="55" t="s">
        <v>73</v>
      </c>
      <c r="F20" s="30" t="s">
        <v>73</v>
      </c>
      <c r="G20" s="55" t="s">
        <v>73</v>
      </c>
      <c r="H20" s="68"/>
      <c r="I20" s="67"/>
      <c r="J20" s="68"/>
      <c r="K20" s="112"/>
    </row>
  </sheetData>
  <printOptions/>
  <pageMargins left="0.75" right="0.75" top="1" bottom="1" header="0.5" footer="0.5"/>
  <pageSetup horizontalDpi="600" verticalDpi="600" orientation="landscape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3.57421875" style="0" customWidth="1"/>
    <col min="3" max="3" width="13.7109375" style="0" customWidth="1"/>
    <col min="4" max="4" width="12.00390625" style="0" customWidth="1"/>
    <col min="5" max="5" width="13.57421875" style="0" customWidth="1"/>
  </cols>
  <sheetData>
    <row r="1" ht="12.75">
      <c r="A1" s="22" t="s">
        <v>142</v>
      </c>
    </row>
    <row r="2" ht="12.75">
      <c r="A2" s="2" t="s">
        <v>122</v>
      </c>
    </row>
    <row r="5" ht="13.5" thickBot="1"/>
    <row r="6" spans="1:5" ht="51.75" thickBot="1">
      <c r="A6" s="116" t="s">
        <v>51</v>
      </c>
      <c r="B6" s="6" t="s">
        <v>123</v>
      </c>
      <c r="C6" s="4" t="s">
        <v>129</v>
      </c>
      <c r="D6" s="6" t="s">
        <v>130</v>
      </c>
      <c r="E6" s="134" t="s">
        <v>131</v>
      </c>
    </row>
    <row r="7" spans="1:5" ht="12.75">
      <c r="A7" s="156"/>
      <c r="B7" s="143"/>
      <c r="C7" s="154">
        <v>8.5</v>
      </c>
      <c r="D7" s="94">
        <v>8.5</v>
      </c>
      <c r="E7" s="155">
        <v>8.4</v>
      </c>
    </row>
    <row r="8" spans="1:5" ht="12.75">
      <c r="A8" s="141">
        <v>37068</v>
      </c>
      <c r="B8" s="19">
        <v>8.9</v>
      </c>
      <c r="C8" s="37">
        <v>8.5</v>
      </c>
      <c r="D8" s="32">
        <v>8.5</v>
      </c>
      <c r="E8" s="7">
        <v>8.4</v>
      </c>
    </row>
    <row r="9" spans="1:5" ht="12.75">
      <c r="A9" s="141">
        <v>37160</v>
      </c>
      <c r="B9" s="19">
        <v>9.4</v>
      </c>
      <c r="C9" s="37">
        <v>8.5</v>
      </c>
      <c r="D9" s="32">
        <v>8.5</v>
      </c>
      <c r="E9" s="7">
        <v>8.4</v>
      </c>
    </row>
    <row r="10" spans="1:5" ht="12.75">
      <c r="A10" s="141">
        <v>37252</v>
      </c>
      <c r="B10" s="19">
        <v>8.1</v>
      </c>
      <c r="C10" s="37">
        <v>8.5</v>
      </c>
      <c r="D10" s="32">
        <v>8.5</v>
      </c>
      <c r="E10" s="7">
        <v>8.4</v>
      </c>
    </row>
    <row r="11" spans="1:5" ht="12.75">
      <c r="A11" s="141">
        <v>37342</v>
      </c>
      <c r="B11" s="19">
        <v>8.5</v>
      </c>
      <c r="C11" s="37">
        <v>8.5</v>
      </c>
      <c r="D11" s="32">
        <v>8.5</v>
      </c>
      <c r="E11" s="7">
        <v>8.4</v>
      </c>
    </row>
    <row r="12" spans="1:5" ht="12.75">
      <c r="A12" s="141">
        <v>37438</v>
      </c>
      <c r="B12" s="19">
        <v>9.7</v>
      </c>
      <c r="C12" s="37">
        <v>8.5</v>
      </c>
      <c r="D12" s="32">
        <v>8.5</v>
      </c>
      <c r="E12" s="7">
        <v>8.4</v>
      </c>
    </row>
    <row r="13" spans="1:5" ht="12.75">
      <c r="A13" s="141">
        <v>37552</v>
      </c>
      <c r="B13" s="19">
        <v>8.4</v>
      </c>
      <c r="C13" s="37">
        <v>8.5</v>
      </c>
      <c r="D13" s="32">
        <v>8.5</v>
      </c>
      <c r="E13" s="7">
        <v>8.4</v>
      </c>
    </row>
    <row r="14" spans="1:5" ht="12.75">
      <c r="A14" s="141">
        <v>37643</v>
      </c>
      <c r="B14" s="19">
        <v>8.3</v>
      </c>
      <c r="C14" s="37">
        <v>8.5</v>
      </c>
      <c r="D14" s="32">
        <v>8.5</v>
      </c>
      <c r="E14" s="7">
        <v>8.4</v>
      </c>
    </row>
    <row r="15" spans="1:5" ht="12.75">
      <c r="A15" s="141">
        <v>37747</v>
      </c>
      <c r="B15" s="19">
        <v>6.6</v>
      </c>
      <c r="C15" s="37">
        <v>8.5</v>
      </c>
      <c r="D15" s="32">
        <v>8.5</v>
      </c>
      <c r="E15" s="7">
        <v>8.4</v>
      </c>
    </row>
    <row r="16" spans="1:5" ht="12.75">
      <c r="A16" s="141">
        <v>37873</v>
      </c>
      <c r="B16" s="19">
        <v>8.5</v>
      </c>
      <c r="C16" s="37">
        <v>8.5</v>
      </c>
      <c r="D16" s="32">
        <v>8.5</v>
      </c>
      <c r="E16" s="7">
        <v>8.4</v>
      </c>
    </row>
    <row r="17" spans="1:5" ht="12.75">
      <c r="A17" s="141">
        <v>37971</v>
      </c>
      <c r="B17" s="19">
        <v>8.7</v>
      </c>
      <c r="C17" s="37">
        <v>8.5</v>
      </c>
      <c r="D17" s="32">
        <v>8.5</v>
      </c>
      <c r="E17" s="7">
        <v>8.4</v>
      </c>
    </row>
    <row r="18" spans="1:5" ht="12.75">
      <c r="A18" s="141">
        <v>38069</v>
      </c>
      <c r="B18" s="19">
        <v>7.6</v>
      </c>
      <c r="C18" s="37">
        <v>8.5</v>
      </c>
      <c r="D18" s="32">
        <v>8.5</v>
      </c>
      <c r="E18" s="7">
        <v>8.4</v>
      </c>
    </row>
    <row r="19" spans="1:5" ht="12.75">
      <c r="A19" s="141">
        <v>38167</v>
      </c>
      <c r="B19" s="19">
        <v>8.8</v>
      </c>
      <c r="C19" s="37">
        <v>8.5</v>
      </c>
      <c r="D19" s="32">
        <v>8.5</v>
      </c>
      <c r="E19" s="7">
        <v>8.4</v>
      </c>
    </row>
    <row r="20" spans="1:5" ht="12.75">
      <c r="A20" s="141">
        <v>38280</v>
      </c>
      <c r="B20" s="19">
        <v>8.8</v>
      </c>
      <c r="C20" s="37">
        <v>8.5</v>
      </c>
      <c r="D20" s="32">
        <v>8.5</v>
      </c>
      <c r="E20" s="7">
        <v>8.4</v>
      </c>
    </row>
    <row r="21" spans="1:5" ht="12.75">
      <c r="A21" s="141">
        <v>38377</v>
      </c>
      <c r="B21" s="19">
        <v>8.5</v>
      </c>
      <c r="C21" s="37">
        <v>8.5</v>
      </c>
      <c r="D21" s="32">
        <v>8.5</v>
      </c>
      <c r="E21" s="7">
        <v>8.4</v>
      </c>
    </row>
    <row r="22" spans="1:5" ht="12.75">
      <c r="A22" s="141">
        <v>38468</v>
      </c>
      <c r="B22" s="19">
        <v>8.1</v>
      </c>
      <c r="C22" s="37">
        <v>8.5</v>
      </c>
      <c r="D22" s="32">
        <v>8.5</v>
      </c>
      <c r="E22" s="7">
        <v>8.4</v>
      </c>
    </row>
    <row r="23" spans="1:14" ht="12.75">
      <c r="A23" s="141">
        <v>38553</v>
      </c>
      <c r="B23" s="19">
        <v>8.2</v>
      </c>
      <c r="C23" s="37">
        <v>8.5</v>
      </c>
      <c r="D23" s="32">
        <v>8.5</v>
      </c>
      <c r="E23" s="7">
        <v>8.4</v>
      </c>
      <c r="N23" t="s">
        <v>184</v>
      </c>
    </row>
    <row r="24" spans="1:5" ht="13.5" thickBot="1">
      <c r="A24" s="157"/>
      <c r="B24" s="30"/>
      <c r="C24" s="64">
        <v>8.5</v>
      </c>
      <c r="D24" s="63">
        <v>8.5</v>
      </c>
      <c r="E24" s="91">
        <v>8.4</v>
      </c>
    </row>
  </sheetData>
  <printOptions/>
  <pageMargins left="0.75" right="0.75" top="1" bottom="1" header="0.5" footer="0.5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paynd</dc:creator>
  <cp:keywords/>
  <dc:description/>
  <cp:lastModifiedBy>Lahontan Region</cp:lastModifiedBy>
  <cp:lastPrinted>2006-11-01T00:41:13Z</cp:lastPrinted>
  <dcterms:created xsi:type="dcterms:W3CDTF">2004-08-09T20:42:41Z</dcterms:created>
  <dcterms:modified xsi:type="dcterms:W3CDTF">2007-07-16T19:45:33Z</dcterms:modified>
  <cp:category/>
  <cp:version/>
  <cp:contentType/>
  <cp:contentStatus/>
</cp:coreProperties>
</file>