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1055" windowHeight="7320" activeTab="0"/>
  </bookViews>
  <sheets>
    <sheet name="USGSdata Suan Rv abv Willard - " sheetId="1" r:id="rId1"/>
    <sheet name="Beneficial uses" sheetId="2" r:id="rId2"/>
    <sheet name="BP Exceedences" sheetId="3" r:id="rId3"/>
    <sheet name="TN " sheetId="4" r:id="rId4"/>
    <sheet name="TP" sheetId="5" r:id="rId5"/>
    <sheet name="Cl" sheetId="6" r:id="rId6"/>
    <sheet name="TDS" sheetId="7" r:id="rId7"/>
    <sheet name=" coliform" sheetId="8" r:id="rId8"/>
    <sheet name="DO" sheetId="9" r:id="rId9"/>
    <sheet name="pH" sheetId="10" r:id="rId10"/>
  </sheets>
  <definedNames/>
  <calcPr fullCalcOnLoad="1"/>
</workbook>
</file>

<file path=xl/comments3.xml><?xml version="1.0" encoding="utf-8"?>
<comments xmlns="http://schemas.openxmlformats.org/spreadsheetml/2006/main">
  <authors>
    <author>Lahontan Region</author>
  </authors>
  <commentList>
    <comment ref="E4" authorId="0">
      <text>
        <r>
          <rPr>
            <sz val="8"/>
            <rFont val="Tahoma"/>
            <family val="0"/>
          </rPr>
          <t xml:space="preserve">
Total N : TKN + NO2/3</t>
        </r>
      </text>
    </comment>
  </commentList>
</comments>
</file>

<file path=xl/sharedStrings.xml><?xml version="1.0" encoding="utf-8"?>
<sst xmlns="http://schemas.openxmlformats.org/spreadsheetml/2006/main" count="493" uniqueCount="215">
  <si>
    <t># Description of remark_cd column</t>
  </si>
  <si>
    <t># &lt;  - Actual value is known to be less than the value shown.</t>
  </si>
  <si>
    <t># &gt;  - Actual value is known to be greater than the value shown.</t>
  </si>
  <si>
    <t># A  - Average value</t>
  </si>
  <si>
    <t># E  - Estimated value</t>
  </si>
  <si>
    <t># M  - Presence of material verified but not quantified</t>
  </si>
  <si>
    <t># N  - Presumptive evidence of presence of material</t>
  </si>
  <si>
    <t># S  - Most probable value</t>
  </si>
  <si>
    <t># U  - Material specifically analyzed for but not detected</t>
  </si>
  <si>
    <t># V  - Value affected by contamination</t>
  </si>
  <si>
    <t>agency_cd</t>
  </si>
  <si>
    <t>site_no</t>
  </si>
  <si>
    <t>sample_dt</t>
  </si>
  <si>
    <t>sample_tm</t>
  </si>
  <si>
    <t>medium_cd</t>
  </si>
  <si>
    <t>p00010</t>
  </si>
  <si>
    <t>p00025</t>
  </si>
  <si>
    <t>p00028</t>
  </si>
  <si>
    <t>p00061</t>
  </si>
  <si>
    <t>p00095</t>
  </si>
  <si>
    <t>p00300</t>
  </si>
  <si>
    <t>p00400</t>
  </si>
  <si>
    <t>p00403</t>
  </si>
  <si>
    <t>p00625</t>
  </si>
  <si>
    <t>p00631</t>
  </si>
  <si>
    <t>p00665</t>
  </si>
  <si>
    <t>p00940</t>
  </si>
  <si>
    <t>p31625</t>
  </si>
  <si>
    <t>p50280</t>
  </si>
  <si>
    <t>p70300</t>
  </si>
  <si>
    <t>p71999</t>
  </si>
  <si>
    <t>p80154</t>
  </si>
  <si>
    <t>p80155</t>
  </si>
  <si>
    <t>p82398</t>
  </si>
  <si>
    <t>p84164</t>
  </si>
  <si>
    <t>p90095</t>
  </si>
  <si>
    <t>p99111</t>
  </si>
  <si>
    <t>p99872</t>
  </si>
  <si>
    <t>5s</t>
  </si>
  <si>
    <t>15s</t>
  </si>
  <si>
    <t>10d</t>
  </si>
  <si>
    <t>4d</t>
  </si>
  <si>
    <t>1s</t>
  </si>
  <si>
    <t>12s</t>
  </si>
  <si>
    <t>USGS</t>
  </si>
  <si>
    <t>E .05</t>
  </si>
  <si>
    <t>E .06</t>
  </si>
  <si>
    <t>E .04</t>
  </si>
  <si>
    <t>E .03</t>
  </si>
  <si>
    <t>&lt; .30</t>
  </si>
  <si>
    <t>&lt; .5</t>
  </si>
  <si>
    <t>&lt; .01</t>
  </si>
  <si>
    <t>&lt; 1.0</t>
  </si>
  <si>
    <t>&lt; .06</t>
  </si>
  <si>
    <t>E 8</t>
  </si>
  <si>
    <t>Site Number</t>
  </si>
  <si>
    <t>Sample Date</t>
  </si>
  <si>
    <t>Sample Time</t>
  </si>
  <si>
    <r>
      <t xml:space="preserve">Temp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</si>
  <si>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Baromettric Pressure (mmHg)</t>
  </si>
  <si>
    <t>Agency analyzing sample, code</t>
  </si>
  <si>
    <t>Discharge-instantaneous cfs</t>
  </si>
  <si>
    <t>DO (mg/L)</t>
  </si>
  <si>
    <t>pH field</t>
  </si>
  <si>
    <t>pH lab</t>
  </si>
  <si>
    <t>TKN (mg/L-N)</t>
  </si>
  <si>
    <t>TP (mg/L)</t>
  </si>
  <si>
    <t>Fecal Coliform (.7micron) col/100 ml</t>
  </si>
  <si>
    <t>Purpose, site visit, code</t>
  </si>
  <si>
    <t>TDS (mg/L)</t>
  </si>
  <si>
    <t>Sample purpose, code</t>
  </si>
  <si>
    <t>SSC (mg/L)</t>
  </si>
  <si>
    <t>Sampling method, code</t>
  </si>
  <si>
    <t>Sampler type, code</t>
  </si>
  <si>
    <r>
      <t>SC lab        (U</t>
    </r>
    <r>
      <rPr>
        <vertAlign val="superscript"/>
        <sz val="10"/>
        <rFont val="Arial"/>
        <family val="2"/>
      </rPr>
      <t>s-cm</t>
    </r>
    <r>
      <rPr>
        <sz val="10"/>
        <rFont val="Arial"/>
        <family val="0"/>
      </rPr>
      <t>)</t>
    </r>
  </si>
  <si>
    <t>Turbidity (NTU)</t>
  </si>
  <si>
    <t>SS tons/day</t>
  </si>
  <si>
    <t>Type of quality assurance data associated with sample, code</t>
  </si>
  <si>
    <r>
      <t>SC (U</t>
    </r>
    <r>
      <rPr>
        <vertAlign val="superscript"/>
        <sz val="10"/>
        <rFont val="Arial"/>
        <family val="2"/>
      </rPr>
      <t>s-cm</t>
    </r>
    <r>
      <rPr>
        <sz val="10"/>
        <rFont val="Arial"/>
        <family val="0"/>
      </rPr>
      <t>)</t>
    </r>
  </si>
  <si>
    <t>Annual Average</t>
  </si>
  <si>
    <t>Annual Average  TP (mg/L)</t>
  </si>
  <si>
    <t>California Toxics Rule</t>
  </si>
  <si>
    <t>California 1° MCL</t>
  </si>
  <si>
    <t>California 2° MCL                                 500 (mg/L)</t>
  </si>
  <si>
    <t>Water Quality for Agriculture          450 (mg/L)</t>
  </si>
  <si>
    <r>
      <t xml:space="preserve">Water Quality for Agriculture                     106 (mg/L) </t>
    </r>
    <r>
      <rPr>
        <sz val="10"/>
        <rFont val="Arial"/>
        <family val="0"/>
      </rPr>
      <t xml:space="preserve">          </t>
    </r>
  </si>
  <si>
    <t>Annual Average  TN (mg/L)</t>
  </si>
  <si>
    <t>Annual Average TDS/Residue (mg/L)</t>
  </si>
  <si>
    <t>NA</t>
  </si>
  <si>
    <t>X</t>
  </si>
  <si>
    <t>Note* Lahontan Water Quality Control Plan Standards; first value represents the Annual Average criteria,  and the second value represents the 90th Percentile criteria</t>
  </si>
  <si>
    <t xml:space="preserve">Lahontan  Water Quality Control Plan*                         0.2 / 0.3 (mg/L)                             </t>
  </si>
  <si>
    <t xml:space="preserve">Lahontan  Water Quality Control Plan*                                  0.7 / 1.0 (mg/L)                             </t>
  </si>
  <si>
    <t xml:space="preserve">Lahontan  Water Quality Control Plan*                          60 / 75  (mg/L)                             </t>
  </si>
  <si>
    <t>Sample Year</t>
  </si>
  <si>
    <t>Annual Average  Total N (mg/L)</t>
  </si>
  <si>
    <t>P00671</t>
  </si>
  <si>
    <t>1100</t>
  </si>
  <si>
    <t>E2</t>
  </si>
  <si>
    <t>1030</t>
  </si>
  <si>
    <t>1105</t>
  </si>
  <si>
    <t>E24</t>
  </si>
  <si>
    <t>Dissolved PO4 (mg/L-P)</t>
  </si>
  <si>
    <t>NO2+ NO3 (mg/L-N)</t>
  </si>
  <si>
    <t xml:space="preserve">Annual Average Lahontan Water Quality Control Plan (mg/L)                             </t>
  </si>
  <si>
    <t>Exceedances: Lahontan Water Quality Control Plan</t>
  </si>
  <si>
    <t>E 0.04</t>
  </si>
  <si>
    <t>E 0.03</t>
  </si>
  <si>
    <t>E=estimated values are used as presented</t>
  </si>
  <si>
    <t>&lt; 0.15  (ND)</t>
  </si>
  <si>
    <t>California 2° MCL</t>
  </si>
  <si>
    <r>
      <t xml:space="preserve">California                 2° </t>
    </r>
    <r>
      <rPr>
        <sz val="10"/>
        <rFont val="Arial"/>
        <family val="0"/>
      </rPr>
      <t xml:space="preserve"> MCL                                     250 (mg/L)</t>
    </r>
  </si>
  <si>
    <t>USEPA National WQ Criteria             (Aquatic Life)                                            4-day Avg                                           230 (mg/L)</t>
  </si>
  <si>
    <t xml:space="preserve">USEPA National WQ Criteria                                (Taste &amp; Odor)                                 250 (mg/L)            </t>
  </si>
  <si>
    <t xml:space="preserve">Lahontan  Water Quality Control Plan*                       0.06 / - (mg/L)                             </t>
  </si>
  <si>
    <t>TKN                            (mg/L-N)</t>
  </si>
  <si>
    <t>MUN</t>
  </si>
  <si>
    <t>Municipal and Domestic Supply</t>
  </si>
  <si>
    <t>AGR</t>
  </si>
  <si>
    <t>Agriculture Supply</t>
  </si>
  <si>
    <t>IND</t>
  </si>
  <si>
    <t>Industrial Service Supply</t>
  </si>
  <si>
    <t>Ground Water Recharge</t>
  </si>
  <si>
    <t>FRSH</t>
  </si>
  <si>
    <t>Freshwater Replenishment</t>
  </si>
  <si>
    <t>REC-1</t>
  </si>
  <si>
    <t>Water Contact Recreation</t>
  </si>
  <si>
    <t>REC-2</t>
  </si>
  <si>
    <t>Non-contact Water Recreation</t>
  </si>
  <si>
    <t>COMM</t>
  </si>
  <si>
    <t>Commercial and Sports Fishing</t>
  </si>
  <si>
    <t>COLD</t>
  </si>
  <si>
    <t>Cold freshwater Habitat</t>
  </si>
  <si>
    <t>WILD</t>
  </si>
  <si>
    <t>Wildlife Habitat</t>
  </si>
  <si>
    <t>SPWN</t>
  </si>
  <si>
    <t>Spawning, Reproduction and Development</t>
  </si>
  <si>
    <t>Susanville Hydrologic Unit</t>
  </si>
  <si>
    <t>Beneficial Uses - Susan River</t>
  </si>
  <si>
    <t>NAV</t>
  </si>
  <si>
    <t>WARM</t>
  </si>
  <si>
    <t>MIGR</t>
  </si>
  <si>
    <t>Navigation</t>
  </si>
  <si>
    <t>Warm Freshwater Habitat</t>
  </si>
  <si>
    <t>Migration of Aquatic Organisms</t>
  </si>
  <si>
    <t>&lt; 0.06    (ND)</t>
  </si>
  <si>
    <t xml:space="preserve">Lahontan  Water Quality Control Plan                       20 (col/100ml)                          </t>
  </si>
  <si>
    <t>E 0.05</t>
  </si>
  <si>
    <t>E 0.06</t>
  </si>
  <si>
    <t>Total P                   (mg/L)</t>
  </si>
  <si>
    <t>NO2+NO3                    (mg/L-N)</t>
  </si>
  <si>
    <t>California 2°                    MCL</t>
  </si>
  <si>
    <t>GWR</t>
  </si>
  <si>
    <t>1  Day Minimum        8.0 (mg/L)</t>
  </si>
  <si>
    <r>
      <t xml:space="preserve">Lahontan Water Quality Control Plan                          </t>
    </r>
    <r>
      <rPr>
        <sz val="10"/>
        <rFont val="Arial"/>
        <family val="2"/>
      </rPr>
      <t xml:space="preserve">    6.5 - 8.5</t>
    </r>
  </si>
  <si>
    <t>Water Quality for Agriculture                                    6.5 - 8.4</t>
  </si>
  <si>
    <t>USEPA National WQ Criteria             (Taste &amp; Odor)                 5 - 9</t>
  </si>
  <si>
    <t>E 0.55</t>
  </si>
  <si>
    <t>Where results are ND, annual averages are calculated using half the detection limit</t>
  </si>
  <si>
    <t>Data Qualifier</t>
  </si>
  <si>
    <t>E</t>
  </si>
  <si>
    <t>Lahontan Water Quality Control Plan Maximum</t>
  </si>
  <si>
    <t>USEPA 2° MCL Maximum</t>
  </si>
  <si>
    <t>Water Quality for Agriculture Maximum</t>
  </si>
  <si>
    <t xml:space="preserve">pH </t>
  </si>
  <si>
    <t>E 0.063</t>
  </si>
  <si>
    <t>California 2°                  MCL</t>
  </si>
  <si>
    <t>California 1°                          MCL</t>
  </si>
  <si>
    <t>USEPA 2°                         MCL                    6.5 - 8.5</t>
  </si>
  <si>
    <t>Annual Average                          Total P                          (mg/L)</t>
  </si>
  <si>
    <t>1 Day                          Minimum                          (mg/L)</t>
  </si>
  <si>
    <t>Calculated Total N           (mg/L)</t>
  </si>
  <si>
    <t>Annual Average  TDS/Residue (mg/L)</t>
  </si>
  <si>
    <t xml:space="preserve">Lahontan  Water Quality Control Plan                    (col/100mL)                          </t>
  </si>
  <si>
    <t>TDS      (mg/L)</t>
  </si>
  <si>
    <t>Fecal coliform  (col/100 ml)</t>
  </si>
  <si>
    <t>fecal coliform  (col/100mL)</t>
  </si>
  <si>
    <t>E 0.051</t>
  </si>
  <si>
    <t>Latitude</t>
  </si>
  <si>
    <t>Longitude</t>
  </si>
  <si>
    <t>Lahontan Site Tag:</t>
  </si>
  <si>
    <t>USGS 10356380 SUSAN RIVER, ABOVE CONFLUENCE W/WILLARD CR</t>
  </si>
  <si>
    <t>637SUS003</t>
  </si>
  <si>
    <t>USGS - Susan River, above confluence w/Willard Cr    (Site Tag: 637SUS003)</t>
  </si>
  <si>
    <t>E0.23</t>
  </si>
  <si>
    <t>E0.41</t>
  </si>
  <si>
    <t>E0.31</t>
  </si>
  <si>
    <t>P63676</t>
  </si>
  <si>
    <t>P00301</t>
  </si>
  <si>
    <t>1045</t>
  </si>
  <si>
    <t>&lt;2.0</t>
  </si>
  <si>
    <t>5.5</t>
  </si>
  <si>
    <t>E17</t>
  </si>
  <si>
    <t>1110</t>
  </si>
  <si>
    <t>2.0</t>
  </si>
  <si>
    <t>&lt;1</t>
  </si>
  <si>
    <t>7.5</t>
  </si>
  <si>
    <t>E9</t>
  </si>
  <si>
    <t>21.0</t>
  </si>
  <si>
    <t>E29</t>
  </si>
  <si>
    <t>DO % Saturation</t>
  </si>
  <si>
    <t>Turbidity (NTRU)</t>
  </si>
  <si>
    <t>E 0.31</t>
  </si>
  <si>
    <t>&lt;1 (ND)</t>
  </si>
  <si>
    <r>
      <t>Cl</t>
    </r>
    <r>
      <rPr>
        <sz val="10"/>
        <rFont val="Arial"/>
        <family val="0"/>
      </rPr>
      <t xml:space="preserve"> (mg/L)</t>
    </r>
  </si>
  <si>
    <r>
      <t>Dissolved Cl</t>
    </r>
    <r>
      <rPr>
        <sz val="10"/>
        <rFont val="Arial"/>
        <family val="0"/>
      </rPr>
      <t xml:space="preserve"> (mg/L)</t>
    </r>
  </si>
  <si>
    <r>
      <t>Annual Average  Dissolved Cl</t>
    </r>
    <r>
      <rPr>
        <sz val="10"/>
        <rFont val="Arial"/>
        <family val="0"/>
      </rPr>
      <t xml:space="preserve"> (mg/L)</t>
    </r>
  </si>
  <si>
    <t>E 0.17</t>
  </si>
  <si>
    <t>E 0.261</t>
  </si>
  <si>
    <t>&lt; 1</t>
  </si>
  <si>
    <t>ND</t>
  </si>
  <si>
    <t>Agency Code</t>
  </si>
  <si>
    <t>NAD</t>
  </si>
  <si>
    <t>Exceedances: Lahontan Water Quality Control Plan and Marshack Exceedances</t>
  </si>
  <si>
    <t>USEPA National WQ Criteria                                      (Aquatic Life)                                            Instantaneous min/max                       6.5 - 9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</si>
</sst>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mmm\ d\ yyyy"/>
    <numFmt numFmtId="167" formatCode="m/d/yy\ h:mm"/>
    <numFmt numFmtId="168" formatCode="m/d/yy"/>
    <numFmt numFmtId="169" formatCode="mmmm\-yy"/>
    <numFmt numFmtId="170" formatCode="mm/dd/yy\ h:mm"/>
    <numFmt numFmtId="171" formatCode="0.0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/d/yy;@"/>
  </numFmts>
  <fonts count="14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12"/>
      <name val="Arial"/>
      <family val="0"/>
    </font>
    <font>
      <sz val="8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2" borderId="0" xfId="0" applyFill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71" fontId="0" fillId="0" borderId="3" xfId="0" applyNumberForma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1" fontId="0" fillId="3" borderId="3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3" borderId="1" xfId="0" applyNumberFormat="1" applyFill="1" applyBorder="1" applyAlignment="1">
      <alignment horizontal="left"/>
    </xf>
    <xf numFmtId="14" fontId="0" fillId="3" borderId="6" xfId="0" applyNumberForma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3" borderId="5" xfId="0" applyFill="1" applyBorder="1" applyAlignment="1">
      <alignment/>
    </xf>
    <xf numFmtId="2" fontId="0" fillId="3" borderId="7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171" fontId="0" fillId="0" borderId="5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1" fontId="0" fillId="0" borderId="11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20" fontId="0" fillId="0" borderId="5" xfId="0" applyNumberFormat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171" fontId="0" fillId="0" borderId="12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textRotation="90"/>
    </xf>
    <xf numFmtId="0" fontId="0" fillId="0" borderId="10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 textRotation="90"/>
    </xf>
    <xf numFmtId="168" fontId="0" fillId="0" borderId="10" xfId="0" applyNumberFormat="1" applyBorder="1" applyAlignment="1">
      <alignment horizontal="center" wrapText="1"/>
    </xf>
    <xf numFmtId="168" fontId="0" fillId="0" borderId="11" xfId="0" applyNumberForma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1" fontId="0" fillId="0" borderId="11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Nitrogen Annual Average
Susan River, abv Willard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9225"/>
          <c:w val="0.84825"/>
          <c:h val="0.7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'TN '!$C$12</c:f>
              <c:strCache>
                <c:ptCount val="1"/>
                <c:pt idx="0">
                  <c:v>Annual Average  Total N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'TN '!$A$13:$A$18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'TN 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225965"/>
        <c:axId val="6924822"/>
      </c:barChart>
      <c:lineChart>
        <c:grouping val="standard"/>
        <c:varyColors val="0"/>
        <c:ser>
          <c:idx val="0"/>
          <c:order val="1"/>
          <c:tx>
            <c:strRef>
              <c:f>'TN '!$D$12</c:f>
              <c:strCache>
                <c:ptCount val="1"/>
                <c:pt idx="0">
                  <c:v>Annual Average Lahontan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'TN '!$A$13:$A$18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'TN '!$D$13:$D$19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2323399"/>
        <c:axId val="24039680"/>
      </c:lineChart>
      <c:catAx>
        <c:axId val="822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924822"/>
        <c:crosses val="autoZero"/>
        <c:auto val="0"/>
        <c:lblOffset val="100"/>
        <c:noMultiLvlLbl val="0"/>
      </c:catAx>
      <c:valAx>
        <c:axId val="692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8225965"/>
        <c:crossesAt val="1"/>
        <c:crossBetween val="between"/>
        <c:dispUnits/>
      </c:valAx>
      <c:catAx>
        <c:axId val="62323399"/>
        <c:scaling>
          <c:orientation val="minMax"/>
        </c:scaling>
        <c:axPos val="b"/>
        <c:delete val="1"/>
        <c:majorTickMark val="in"/>
        <c:minorTickMark val="none"/>
        <c:tickLblPos val="nextTo"/>
        <c:crossAx val="24039680"/>
        <c:crosses val="autoZero"/>
        <c:auto val="0"/>
        <c:lblOffset val="100"/>
        <c:noMultiLvlLbl val="0"/>
      </c:catAx>
      <c:valAx>
        <c:axId val="24039680"/>
        <c:scaling>
          <c:orientation val="minMax"/>
        </c:scaling>
        <c:axPos val="l"/>
        <c:delete val="1"/>
        <c:majorTickMark val="in"/>
        <c:minorTickMark val="none"/>
        <c:tickLblPos val="nextTo"/>
        <c:crossAx val="62323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Phosphorus Annual Average
Susan River, abv Willard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9475"/>
          <c:w val="0.85"/>
          <c:h val="0.6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TP!$C$11</c:f>
              <c:strCache>
                <c:ptCount val="1"/>
                <c:pt idx="0">
                  <c:v>Annual Average                          Total P                         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TP!$A$12:$A$17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TP!$C$12:$C$17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030529"/>
        <c:axId val="1057034"/>
      </c:barChart>
      <c:lineChart>
        <c:grouping val="standard"/>
        <c:varyColors val="0"/>
        <c:ser>
          <c:idx val="0"/>
          <c:order val="1"/>
          <c:tx>
            <c:strRef>
              <c:f>TP!$D$11</c:f>
              <c:strCache>
                <c:ptCount val="1"/>
                <c:pt idx="0">
                  <c:v>Annual Average Lahontan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TP!$A$12:$A$17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TP!$D$12:$D$18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9513307"/>
        <c:axId val="18510900"/>
      </c:lineChart>
      <c:catAx>
        <c:axId val="1503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057034"/>
        <c:crosses val="autoZero"/>
        <c:auto val="0"/>
        <c:lblOffset val="100"/>
        <c:noMultiLvlLbl val="0"/>
      </c:catAx>
      <c:valAx>
        <c:axId val="105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5030529"/>
        <c:crossesAt val="1"/>
        <c:crossBetween val="between"/>
        <c:dispUnits/>
      </c:valAx>
      <c:catAx>
        <c:axId val="9513307"/>
        <c:scaling>
          <c:orientation val="minMax"/>
        </c:scaling>
        <c:axPos val="b"/>
        <c:delete val="1"/>
        <c:majorTickMark val="in"/>
        <c:minorTickMark val="none"/>
        <c:tickLblPos val="nextTo"/>
        <c:crossAx val="18510900"/>
        <c:crosses val="autoZero"/>
        <c:auto val="0"/>
        <c:lblOffset val="100"/>
        <c:noMultiLvlLbl val="0"/>
      </c:catAx>
      <c:valAx>
        <c:axId val="18510900"/>
        <c:scaling>
          <c:orientation val="minMax"/>
        </c:scaling>
        <c:axPos val="l"/>
        <c:delete val="1"/>
        <c:majorTickMark val="in"/>
        <c:minorTickMark val="none"/>
        <c:tickLblPos val="nextTo"/>
        <c:crossAx val="951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Dissolved Chlorides Annual Average
Susan River, abv Willard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07"/>
          <c:w val="0.8465"/>
          <c:h val="0.6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'Cl'!$C$11</c:f>
              <c:strCache>
                <c:ptCount val="1"/>
                <c:pt idx="0">
                  <c:v>Annual Average  Dissolved Cl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'Cl'!$A$12:$A$17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'Cl'!$C$12:$C$17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380373"/>
        <c:axId val="22987902"/>
      </c:barChart>
      <c:lineChart>
        <c:grouping val="standard"/>
        <c:varyColors val="0"/>
        <c:ser>
          <c:idx val="0"/>
          <c:order val="1"/>
          <c:tx>
            <c:strRef>
              <c:f>'Cl'!$D$11</c:f>
              <c:strCache>
                <c:ptCount val="1"/>
                <c:pt idx="0">
                  <c:v>Annual Average Lahontan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'Cl'!$A$12:$A$17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'Cl'!$D$12:$D$18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564527"/>
        <c:axId val="50080744"/>
      </c:lineChart>
      <c:catAx>
        <c:axId val="3238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2987902"/>
        <c:crosses val="autoZero"/>
        <c:auto val="0"/>
        <c:lblOffset val="100"/>
        <c:noMultiLvlLbl val="0"/>
      </c:catAx>
      <c:valAx>
        <c:axId val="2298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2380373"/>
        <c:crossesAt val="1"/>
        <c:crossBetween val="between"/>
        <c:dispUnits/>
      </c:valAx>
      <c:catAx>
        <c:axId val="5564527"/>
        <c:scaling>
          <c:orientation val="minMax"/>
        </c:scaling>
        <c:axPos val="b"/>
        <c:delete val="1"/>
        <c:majorTickMark val="in"/>
        <c:minorTickMark val="none"/>
        <c:tickLblPos val="nextTo"/>
        <c:crossAx val="50080744"/>
        <c:crosses val="autoZero"/>
        <c:auto val="0"/>
        <c:lblOffset val="100"/>
        <c:noMultiLvlLbl val="0"/>
      </c:catAx>
      <c:valAx>
        <c:axId val="50080744"/>
        <c:scaling>
          <c:orientation val="minMax"/>
        </c:scaling>
        <c:axPos val="l"/>
        <c:delete val="1"/>
        <c:majorTickMark val="in"/>
        <c:minorTickMark val="none"/>
        <c:tickLblPos val="nextTo"/>
        <c:crossAx val="5564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Dissolved Solids Annual Average
Susan River, abv Willard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82"/>
          <c:w val="0.851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TDS!$B$11</c:f>
              <c:strCache>
                <c:ptCount val="1"/>
                <c:pt idx="0">
                  <c:v>Annual Average  TDS/Residue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TDS!$A$12:$A$17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TDS!$B$12:$B$17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073513"/>
        <c:axId val="30008434"/>
      </c:barChart>
      <c:lineChart>
        <c:grouping val="standard"/>
        <c:varyColors val="0"/>
        <c:ser>
          <c:idx val="0"/>
          <c:order val="1"/>
          <c:tx>
            <c:strRef>
              <c:f>TDS!$C$11</c:f>
              <c:strCache>
                <c:ptCount val="1"/>
                <c:pt idx="0">
                  <c:v>Annual Average Lahontan Water Quality Control Plan (mg/L)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TDS!$A$12:$A$17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TDS!$C$12:$C$18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640451"/>
        <c:axId val="14764060"/>
      </c:lineChart>
      <c:catAx>
        <c:axId val="4807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0008434"/>
        <c:crosses val="autoZero"/>
        <c:auto val="0"/>
        <c:lblOffset val="100"/>
        <c:noMultiLvlLbl val="0"/>
      </c:catAx>
      <c:valAx>
        <c:axId val="3000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073513"/>
        <c:crossesAt val="1"/>
        <c:crossBetween val="between"/>
        <c:dispUnits/>
      </c:valAx>
      <c:catAx>
        <c:axId val="1640451"/>
        <c:scaling>
          <c:orientation val="minMax"/>
        </c:scaling>
        <c:axPos val="b"/>
        <c:delete val="1"/>
        <c:majorTickMark val="in"/>
        <c:minorTickMark val="none"/>
        <c:tickLblPos val="nextTo"/>
        <c:crossAx val="14764060"/>
        <c:crosses val="autoZero"/>
        <c:auto val="0"/>
        <c:lblOffset val="100"/>
        <c:noMultiLvlLbl val="0"/>
      </c:catAx>
      <c:valAx>
        <c:axId val="14764060"/>
        <c:scaling>
          <c:orientation val="minMax"/>
        </c:scaling>
        <c:axPos val="l"/>
        <c:delete val="1"/>
        <c:majorTickMark val="in"/>
        <c:minorTickMark val="none"/>
        <c:tickLblPos val="nextTo"/>
        <c:crossAx val="1640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Fecal coliform
Susan River, abv Willard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2003-2005)</a:t>
            </a:r>
          </a:p>
        </c:rich>
      </c:tx>
      <c:layout>
        <c:manualLayout>
          <c:xMode val="factor"/>
          <c:yMode val="factor"/>
          <c:x val="0.007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11"/>
          <c:w val="0.846"/>
          <c:h val="0.6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coliform'!$C$7</c:f>
              <c:strCache>
                <c:ptCount val="1"/>
                <c:pt idx="0">
                  <c:v>fecal coliform  (col/100mL)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coliform'!$A$8:$A$17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 coliform'!$C$8:$C$17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767677"/>
        <c:axId val="55038182"/>
      </c:barChart>
      <c:lineChart>
        <c:grouping val="standard"/>
        <c:varyColors val="0"/>
        <c:ser>
          <c:idx val="0"/>
          <c:order val="1"/>
          <c:tx>
            <c:strRef>
              <c:f>' coliform'!$D$7</c:f>
              <c:strCache>
                <c:ptCount val="1"/>
                <c:pt idx="0">
                  <c:v>Lahontan  Water Quality Control Plan                    (col/100mL)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 coliform'!$A$8:$A$17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 coliform'!$D$8:$D$17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5581591"/>
        <c:axId val="28907728"/>
      </c:lineChart>
      <c:catAx>
        <c:axId val="6576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crossAx val="55038182"/>
        <c:crosses val="autoZero"/>
        <c:auto val="0"/>
        <c:lblOffset val="100"/>
        <c:noMultiLvlLbl val="0"/>
      </c:catAx>
      <c:valAx>
        <c:axId val="5503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(col/100mL)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767677"/>
        <c:crossesAt val="1"/>
        <c:crossBetween val="between"/>
        <c:dispUnits/>
      </c:valAx>
      <c:catAx>
        <c:axId val="25581591"/>
        <c:scaling>
          <c:orientation val="minMax"/>
        </c:scaling>
        <c:axPos val="b"/>
        <c:delete val="1"/>
        <c:majorTickMark val="in"/>
        <c:minorTickMark val="none"/>
        <c:tickLblPos val="nextTo"/>
        <c:crossAx val="28907728"/>
        <c:crosses val="autoZero"/>
        <c:auto val="0"/>
        <c:lblOffset val="100"/>
        <c:noMultiLvlLbl val="0"/>
      </c:catAx>
      <c:valAx>
        <c:axId val="28907728"/>
        <c:scaling>
          <c:orientation val="minMax"/>
        </c:scaling>
        <c:axPos val="l"/>
        <c:delete val="1"/>
        <c:majorTickMark val="in"/>
        <c:minorTickMark val="none"/>
        <c:tickLblPos val="nextTo"/>
        <c:crossAx val="2558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Dissolved Oxygen
Susan River, abv Willard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05"/>
          <c:w val="0.822"/>
          <c:h val="0.6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'DO'!$B$6</c:f>
              <c:strCache>
                <c:ptCount val="1"/>
                <c:pt idx="0">
                  <c:v>DO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'DO'!$A$7:$A$20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'DO'!$B$7:$B$20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8842961"/>
        <c:axId val="59824602"/>
      </c:barChart>
      <c:lineChart>
        <c:grouping val="standard"/>
        <c:varyColors val="0"/>
        <c:ser>
          <c:idx val="2"/>
          <c:order val="2"/>
          <c:tx>
            <c:strRef>
              <c:f>'DO'!$C$6</c:f>
              <c:strCache>
                <c:ptCount val="1"/>
                <c:pt idx="0">
                  <c:v>1 Day                          Minimum                         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'DO'!$A$7:$A$20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'DO'!$C$7:$C$20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550507"/>
        <c:axId val="13954564"/>
      </c:lineChart>
      <c:lineChart>
        <c:grouping val="standard"/>
        <c:varyColors val="0"/>
        <c:ser>
          <c:idx val="0"/>
          <c:order val="1"/>
          <c:tx>
            <c:strRef>
              <c:f>'DO'!#REF!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'DO'!$A$7:$A$20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'DO'!#REF!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842961"/>
        <c:axId val="59824602"/>
      </c:lineChart>
      <c:catAx>
        <c:axId val="588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59824602"/>
        <c:crosses val="autoZero"/>
        <c:auto val="0"/>
        <c:lblOffset val="100"/>
        <c:noMultiLvlLbl val="0"/>
      </c:cat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42961"/>
        <c:crossesAt val="1"/>
        <c:crossBetween val="between"/>
        <c:dispUnits/>
      </c:valAx>
      <c:catAx>
        <c:axId val="1550507"/>
        <c:scaling>
          <c:orientation val="minMax"/>
        </c:scaling>
        <c:axPos val="b"/>
        <c:delete val="1"/>
        <c:majorTickMark val="in"/>
        <c:minorTickMark val="none"/>
        <c:tickLblPos val="nextTo"/>
        <c:crossAx val="13954564"/>
        <c:crosses val="autoZero"/>
        <c:auto val="0"/>
        <c:lblOffset val="100"/>
        <c:noMultiLvlLbl val="0"/>
      </c:catAx>
      <c:valAx>
        <c:axId val="13954564"/>
        <c:scaling>
          <c:orientation val="minMax"/>
        </c:scaling>
        <c:axPos val="l"/>
        <c:delete val="1"/>
        <c:majorTickMark val="in"/>
        <c:minorTickMark val="none"/>
        <c:tickLblPos val="nextTo"/>
        <c:crossAx val="1550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pH Instantaneous
Susan River, abv Willard Creek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2001-2005)</a:t>
            </a:r>
          </a:p>
        </c:rich>
      </c:tx>
      <c:layout>
        <c:manualLayout>
          <c:xMode val="factor"/>
          <c:yMode val="factor"/>
          <c:x val="0.01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75"/>
          <c:w val="0.7855"/>
          <c:h val="0.7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pH!$B$5</c:f>
              <c:strCache>
                <c:ptCount val="1"/>
                <c:pt idx="0">
                  <c:v>pH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pH!$A$6:$A$22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pH!$B$6:$B$21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8482213"/>
        <c:axId val="56577870"/>
      </c:barChart>
      <c:lineChart>
        <c:grouping val="standard"/>
        <c:varyColors val="0"/>
        <c:ser>
          <c:idx val="0"/>
          <c:order val="1"/>
          <c:tx>
            <c:strRef>
              <c:f>pH!$C$5</c:f>
              <c:strCache>
                <c:ptCount val="1"/>
                <c:pt idx="0">
                  <c:v>Lahontan Water Quality Control Plan Maximum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pH!$A$6:$A$22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pH!$C$6:$C$22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pH!$E$5</c:f>
              <c:strCache>
                <c:ptCount val="1"/>
                <c:pt idx="0">
                  <c:v>Water Quality for Agriculture Maximum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pH!$A$6:$A$22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pH!$E$6:$E$22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8482213"/>
        <c:axId val="56577870"/>
      </c:lineChart>
      <c:catAx>
        <c:axId val="58482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56577870"/>
        <c:crosses val="autoZero"/>
        <c:auto val="0"/>
        <c:lblOffset val="100"/>
        <c:noMultiLvlLbl val="0"/>
      </c:catAx>
      <c:valAx>
        <c:axId val="5657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(Standard units)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482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79</xdr:row>
      <xdr:rowOff>581025</xdr:rowOff>
    </xdr:from>
    <xdr:to>
      <xdr:col>4</xdr:col>
      <xdr:colOff>723900</xdr:colOff>
      <xdr:row>79</xdr:row>
      <xdr:rowOff>581025</xdr:rowOff>
    </xdr:to>
    <xdr:sp>
      <xdr:nvSpPr>
        <xdr:cNvPr id="1" name="Line 1"/>
        <xdr:cNvSpPr>
          <a:spLocks/>
        </xdr:cNvSpPr>
      </xdr:nvSpPr>
      <xdr:spPr>
        <a:xfrm flipH="1">
          <a:off x="3800475" y="16421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79</xdr:row>
      <xdr:rowOff>581025</xdr:rowOff>
    </xdr:from>
    <xdr:to>
      <xdr:col>6</xdr:col>
      <xdr:colOff>762000</xdr:colOff>
      <xdr:row>79</xdr:row>
      <xdr:rowOff>581025</xdr:rowOff>
    </xdr:to>
    <xdr:sp>
      <xdr:nvSpPr>
        <xdr:cNvPr id="2" name="Line 2"/>
        <xdr:cNvSpPr>
          <a:spLocks/>
        </xdr:cNvSpPr>
      </xdr:nvSpPr>
      <xdr:spPr>
        <a:xfrm flipH="1">
          <a:off x="5724525" y="16421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79</xdr:row>
      <xdr:rowOff>581025</xdr:rowOff>
    </xdr:from>
    <xdr:to>
      <xdr:col>7</xdr:col>
      <xdr:colOff>981075</xdr:colOff>
      <xdr:row>79</xdr:row>
      <xdr:rowOff>581025</xdr:rowOff>
    </xdr:to>
    <xdr:sp>
      <xdr:nvSpPr>
        <xdr:cNvPr id="3" name="Line 3"/>
        <xdr:cNvSpPr>
          <a:spLocks/>
        </xdr:cNvSpPr>
      </xdr:nvSpPr>
      <xdr:spPr>
        <a:xfrm flipH="1">
          <a:off x="6619875" y="164211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72</xdr:row>
      <xdr:rowOff>657225</xdr:rowOff>
    </xdr:from>
    <xdr:to>
      <xdr:col>4</xdr:col>
      <xdr:colOff>676275</xdr:colOff>
      <xdr:row>72</xdr:row>
      <xdr:rowOff>657225</xdr:rowOff>
    </xdr:to>
    <xdr:sp>
      <xdr:nvSpPr>
        <xdr:cNvPr id="4" name="Line 4"/>
        <xdr:cNvSpPr>
          <a:spLocks/>
        </xdr:cNvSpPr>
      </xdr:nvSpPr>
      <xdr:spPr>
        <a:xfrm flipH="1">
          <a:off x="3838575" y="144970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72</xdr:row>
      <xdr:rowOff>676275</xdr:rowOff>
    </xdr:from>
    <xdr:to>
      <xdr:col>6</xdr:col>
      <xdr:colOff>762000</xdr:colOff>
      <xdr:row>72</xdr:row>
      <xdr:rowOff>676275</xdr:rowOff>
    </xdr:to>
    <xdr:sp>
      <xdr:nvSpPr>
        <xdr:cNvPr id="5" name="Line 5"/>
        <xdr:cNvSpPr>
          <a:spLocks/>
        </xdr:cNvSpPr>
      </xdr:nvSpPr>
      <xdr:spPr>
        <a:xfrm flipH="1">
          <a:off x="5743575" y="14516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72</xdr:row>
      <xdr:rowOff>666750</xdr:rowOff>
    </xdr:from>
    <xdr:to>
      <xdr:col>7</xdr:col>
      <xdr:colOff>857250</xdr:colOff>
      <xdr:row>72</xdr:row>
      <xdr:rowOff>666750</xdr:rowOff>
    </xdr:to>
    <xdr:sp>
      <xdr:nvSpPr>
        <xdr:cNvPr id="6" name="Line 6"/>
        <xdr:cNvSpPr>
          <a:spLocks/>
        </xdr:cNvSpPr>
      </xdr:nvSpPr>
      <xdr:spPr>
        <a:xfrm flipH="1">
          <a:off x="6591300" y="14506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28</xdr:row>
      <xdr:rowOff>581025</xdr:rowOff>
    </xdr:from>
    <xdr:to>
      <xdr:col>2</xdr:col>
      <xdr:colOff>838200</xdr:colOff>
      <xdr:row>28</xdr:row>
      <xdr:rowOff>581025</xdr:rowOff>
    </xdr:to>
    <xdr:sp>
      <xdr:nvSpPr>
        <xdr:cNvPr id="7" name="Line 7"/>
        <xdr:cNvSpPr>
          <a:spLocks/>
        </xdr:cNvSpPr>
      </xdr:nvSpPr>
      <xdr:spPr>
        <a:xfrm flipH="1">
          <a:off x="1876425" y="5562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638175</xdr:rowOff>
    </xdr:from>
    <xdr:to>
      <xdr:col>2</xdr:col>
      <xdr:colOff>962025</xdr:colOff>
      <xdr:row>35</xdr:row>
      <xdr:rowOff>638175</xdr:rowOff>
    </xdr:to>
    <xdr:sp>
      <xdr:nvSpPr>
        <xdr:cNvPr id="8" name="Line 8"/>
        <xdr:cNvSpPr>
          <a:spLocks/>
        </xdr:cNvSpPr>
      </xdr:nvSpPr>
      <xdr:spPr>
        <a:xfrm flipH="1" flipV="1">
          <a:off x="1885950" y="73914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72</xdr:row>
      <xdr:rowOff>676275</xdr:rowOff>
    </xdr:from>
    <xdr:to>
      <xdr:col>2</xdr:col>
      <xdr:colOff>942975</xdr:colOff>
      <xdr:row>72</xdr:row>
      <xdr:rowOff>676275</xdr:rowOff>
    </xdr:to>
    <xdr:sp>
      <xdr:nvSpPr>
        <xdr:cNvPr id="9" name="Line 9"/>
        <xdr:cNvSpPr>
          <a:spLocks/>
        </xdr:cNvSpPr>
      </xdr:nvSpPr>
      <xdr:spPr>
        <a:xfrm flipH="1">
          <a:off x="1905000" y="145161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79</xdr:row>
      <xdr:rowOff>581025</xdr:rowOff>
    </xdr:from>
    <xdr:to>
      <xdr:col>2</xdr:col>
      <xdr:colOff>923925</xdr:colOff>
      <xdr:row>79</xdr:row>
      <xdr:rowOff>581025</xdr:rowOff>
    </xdr:to>
    <xdr:sp>
      <xdr:nvSpPr>
        <xdr:cNvPr id="10" name="Line 10"/>
        <xdr:cNvSpPr>
          <a:spLocks/>
        </xdr:cNvSpPr>
      </xdr:nvSpPr>
      <xdr:spPr>
        <a:xfrm flipH="1">
          <a:off x="1943100" y="164211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91</xdr:row>
      <xdr:rowOff>628650</xdr:rowOff>
    </xdr:from>
    <xdr:to>
      <xdr:col>3</xdr:col>
      <xdr:colOff>809625</xdr:colOff>
      <xdr:row>91</xdr:row>
      <xdr:rowOff>628650</xdr:rowOff>
    </xdr:to>
    <xdr:sp>
      <xdr:nvSpPr>
        <xdr:cNvPr id="11" name="Line 12"/>
        <xdr:cNvSpPr>
          <a:spLocks/>
        </xdr:cNvSpPr>
      </xdr:nvSpPr>
      <xdr:spPr>
        <a:xfrm flipH="1" flipV="1">
          <a:off x="2933700" y="19050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102</xdr:row>
      <xdr:rowOff>352425</xdr:rowOff>
    </xdr:from>
    <xdr:to>
      <xdr:col>3</xdr:col>
      <xdr:colOff>781050</xdr:colOff>
      <xdr:row>102</xdr:row>
      <xdr:rowOff>352425</xdr:rowOff>
    </xdr:to>
    <xdr:sp>
      <xdr:nvSpPr>
        <xdr:cNvPr id="12" name="Line 14"/>
        <xdr:cNvSpPr>
          <a:spLocks/>
        </xdr:cNvSpPr>
      </xdr:nvSpPr>
      <xdr:spPr>
        <a:xfrm flipH="1">
          <a:off x="2943225" y="212312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141</xdr:row>
      <xdr:rowOff>1085850</xdr:rowOff>
    </xdr:from>
    <xdr:to>
      <xdr:col>8</xdr:col>
      <xdr:colOff>647700</xdr:colOff>
      <xdr:row>141</xdr:row>
      <xdr:rowOff>1085850</xdr:rowOff>
    </xdr:to>
    <xdr:sp>
      <xdr:nvSpPr>
        <xdr:cNvPr id="13" name="Line 15"/>
        <xdr:cNvSpPr>
          <a:spLocks/>
        </xdr:cNvSpPr>
      </xdr:nvSpPr>
      <xdr:spPr>
        <a:xfrm>
          <a:off x="7772400" y="28679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141</xdr:row>
      <xdr:rowOff>1104900</xdr:rowOff>
    </xdr:from>
    <xdr:to>
      <xdr:col>7</xdr:col>
      <xdr:colOff>819150</xdr:colOff>
      <xdr:row>141</xdr:row>
      <xdr:rowOff>1104900</xdr:rowOff>
    </xdr:to>
    <xdr:sp>
      <xdr:nvSpPr>
        <xdr:cNvPr id="14" name="Line 16"/>
        <xdr:cNvSpPr>
          <a:spLocks/>
        </xdr:cNvSpPr>
      </xdr:nvSpPr>
      <xdr:spPr>
        <a:xfrm>
          <a:off x="6781800" y="28698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141</xdr:row>
      <xdr:rowOff>1104900</xdr:rowOff>
    </xdr:from>
    <xdr:to>
      <xdr:col>3</xdr:col>
      <xdr:colOff>819150</xdr:colOff>
      <xdr:row>141</xdr:row>
      <xdr:rowOff>1104900</xdr:rowOff>
    </xdr:to>
    <xdr:sp>
      <xdr:nvSpPr>
        <xdr:cNvPr id="15" name="Line 17"/>
        <xdr:cNvSpPr>
          <a:spLocks/>
        </xdr:cNvSpPr>
      </xdr:nvSpPr>
      <xdr:spPr>
        <a:xfrm flipV="1">
          <a:off x="2933700" y="28698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141</xdr:row>
      <xdr:rowOff>1104900</xdr:rowOff>
    </xdr:from>
    <xdr:to>
      <xdr:col>10</xdr:col>
      <xdr:colOff>762000</xdr:colOff>
      <xdr:row>141</xdr:row>
      <xdr:rowOff>1104900</xdr:rowOff>
    </xdr:to>
    <xdr:sp>
      <xdr:nvSpPr>
        <xdr:cNvPr id="16" name="Line 18"/>
        <xdr:cNvSpPr>
          <a:spLocks/>
        </xdr:cNvSpPr>
      </xdr:nvSpPr>
      <xdr:spPr>
        <a:xfrm>
          <a:off x="9429750" y="28698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141</xdr:row>
      <xdr:rowOff>1114425</xdr:rowOff>
    </xdr:from>
    <xdr:to>
      <xdr:col>9</xdr:col>
      <xdr:colOff>809625</xdr:colOff>
      <xdr:row>141</xdr:row>
      <xdr:rowOff>1114425</xdr:rowOff>
    </xdr:to>
    <xdr:sp>
      <xdr:nvSpPr>
        <xdr:cNvPr id="17" name="Line 19"/>
        <xdr:cNvSpPr>
          <a:spLocks/>
        </xdr:cNvSpPr>
      </xdr:nvSpPr>
      <xdr:spPr>
        <a:xfrm>
          <a:off x="8601075" y="2870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190500</xdr:colOff>
      <xdr:row>42</xdr:row>
      <xdr:rowOff>104775</xdr:rowOff>
    </xdr:to>
    <xdr:graphicFrame>
      <xdr:nvGraphicFramePr>
        <xdr:cNvPr id="1" name="Chart 2"/>
        <xdr:cNvGraphicFramePr/>
      </xdr:nvGraphicFramePr>
      <xdr:xfrm>
        <a:off x="0" y="3981450"/>
        <a:ext cx="5591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31</xdr:row>
      <xdr:rowOff>114300</xdr:rowOff>
    </xdr:from>
    <xdr:to>
      <xdr:col>7</xdr:col>
      <xdr:colOff>114300</xdr:colOff>
      <xdr:row>33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48175" y="5876925"/>
          <a:ext cx="1066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7</xdr:col>
      <xdr:colOff>257175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0" y="3819525"/>
        <a:ext cx="55435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24</xdr:row>
      <xdr:rowOff>123825</xdr:rowOff>
    </xdr:from>
    <xdr:to>
      <xdr:col>7</xdr:col>
      <xdr:colOff>209550</xdr:colOff>
      <xdr:row>26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48175" y="4752975"/>
          <a:ext cx="1047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Lahontan Water Quality Control Plan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7</xdr:col>
      <xdr:colOff>123825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3819525"/>
        <a:ext cx="53816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30</xdr:row>
      <xdr:rowOff>66675</xdr:rowOff>
    </xdr:from>
    <xdr:to>
      <xdr:col>7</xdr:col>
      <xdr:colOff>57150</xdr:colOff>
      <xdr:row>32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33875" y="5667375"/>
          <a:ext cx="9810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7</xdr:col>
      <xdr:colOff>219075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0" y="3819525"/>
        <a:ext cx="56483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31</xdr:row>
      <xdr:rowOff>38100</xdr:rowOff>
    </xdr:from>
    <xdr:to>
      <xdr:col>7</xdr:col>
      <xdr:colOff>19050</xdr:colOff>
      <xdr:row>33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67225" y="5800725"/>
          <a:ext cx="98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Lahontan Water Quality Control Plan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7</xdr:col>
      <xdr:colOff>266700</xdr:colOff>
      <xdr:row>38</xdr:row>
      <xdr:rowOff>57150</xdr:rowOff>
    </xdr:to>
    <xdr:graphicFrame>
      <xdr:nvGraphicFramePr>
        <xdr:cNvPr id="1" name="Chart 2"/>
        <xdr:cNvGraphicFramePr/>
      </xdr:nvGraphicFramePr>
      <xdr:xfrm>
        <a:off x="0" y="3752850"/>
        <a:ext cx="5276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26</xdr:row>
      <xdr:rowOff>28575</xdr:rowOff>
    </xdr:from>
    <xdr:to>
      <xdr:col>7</xdr:col>
      <xdr:colOff>390525</xdr:colOff>
      <xdr:row>28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5010150"/>
          <a:ext cx="1085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 Water Quality Control Plan </a:t>
          </a:r>
        </a:p>
      </xdr:txBody>
    </xdr:sp>
    <xdr:clientData/>
  </xdr:twoCellAnchor>
  <xdr:oneCellAnchor>
    <xdr:from>
      <xdr:col>4</xdr:col>
      <xdr:colOff>333375</xdr:colOff>
      <xdr:row>30</xdr:row>
      <xdr:rowOff>114300</xdr:rowOff>
    </xdr:from>
    <xdr:ext cx="276225" cy="209550"/>
    <xdr:sp>
      <xdr:nvSpPr>
        <xdr:cNvPr id="3" name="TextBox 4"/>
        <xdr:cNvSpPr txBox="1">
          <a:spLocks noChangeArrowheads="1"/>
        </xdr:cNvSpPr>
      </xdr:nvSpPr>
      <xdr:spPr>
        <a:xfrm>
          <a:off x="3171825" y="57435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7</xdr:col>
      <xdr:colOff>419100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4105275"/>
        <a:ext cx="5553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31</xdr:row>
      <xdr:rowOff>9525</xdr:rowOff>
    </xdr:from>
    <xdr:to>
      <xdr:col>7</xdr:col>
      <xdr:colOff>209550</xdr:colOff>
      <xdr:row>33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514850" y="5457825"/>
          <a:ext cx="828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Day Minimum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10</xdr:col>
      <xdr:colOff>9525</xdr:colOff>
      <xdr:row>48</xdr:row>
      <xdr:rowOff>114300</xdr:rowOff>
    </xdr:to>
    <xdr:graphicFrame>
      <xdr:nvGraphicFramePr>
        <xdr:cNvPr id="1" name="Chart 4"/>
        <xdr:cNvGraphicFramePr/>
      </xdr:nvGraphicFramePr>
      <xdr:xfrm>
        <a:off x="0" y="4638675"/>
        <a:ext cx="6619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30</xdr:row>
      <xdr:rowOff>28575</xdr:rowOff>
    </xdr:from>
    <xdr:to>
      <xdr:col>12</xdr:col>
      <xdr:colOff>66675</xdr:colOff>
      <xdr:row>33</xdr:row>
      <xdr:rowOff>123825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229225" y="5562600"/>
          <a:ext cx="26670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Lahontan Water Quality 
Control Plan Maximum
USEPA 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675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MCL Maximum
Water Quality for Agriculture Maximum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1" max="1" width="9.57421875" style="0" customWidth="1"/>
    <col min="3" max="3" width="11.28125" style="0" customWidth="1"/>
    <col min="5" max="5" width="10.28125" style="0" customWidth="1"/>
    <col min="6" max="6" width="13.00390625" style="0" customWidth="1"/>
    <col min="7" max="7" width="11.421875" style="0" customWidth="1"/>
    <col min="29" max="29" width="15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3" spans="1:6" ht="12.75">
      <c r="A13" s="48" t="s">
        <v>181</v>
      </c>
      <c r="B13" s="49"/>
      <c r="C13" s="49"/>
      <c r="D13" s="49"/>
      <c r="E13" s="49"/>
      <c r="F13" s="49"/>
    </row>
    <row r="14" spans="1:7" ht="12.75">
      <c r="A14" s="48"/>
      <c r="B14" s="49"/>
      <c r="C14" s="49"/>
      <c r="D14" s="49"/>
      <c r="E14" s="49" t="s">
        <v>178</v>
      </c>
      <c r="F14" s="49" t="s">
        <v>179</v>
      </c>
      <c r="G14" s="49" t="s">
        <v>212</v>
      </c>
    </row>
    <row r="15" spans="1:7" s="11" customFormat="1" ht="12.75">
      <c r="A15" s="48" t="s">
        <v>180</v>
      </c>
      <c r="C15" s="49" t="s">
        <v>182</v>
      </c>
      <c r="E15" s="49">
        <v>40.39607</v>
      </c>
      <c r="F15" s="49">
        <v>-120.78083</v>
      </c>
      <c r="G15" s="49">
        <v>83</v>
      </c>
    </row>
    <row r="16" spans="1:31" s="1" customFormat="1" ht="65.25" customHeight="1">
      <c r="A16" s="1" t="s">
        <v>211</v>
      </c>
      <c r="B16" s="1" t="s">
        <v>55</v>
      </c>
      <c r="C16" s="1" t="s">
        <v>56</v>
      </c>
      <c r="D16" s="1" t="s">
        <v>57</v>
      </c>
      <c r="F16" s="1" t="s">
        <v>58</v>
      </c>
      <c r="G16" s="1" t="s">
        <v>59</v>
      </c>
      <c r="H16" s="1" t="s">
        <v>60</v>
      </c>
      <c r="I16" s="1" t="s">
        <v>61</v>
      </c>
      <c r="J16" s="1" t="s">
        <v>78</v>
      </c>
      <c r="K16" s="3" t="s">
        <v>62</v>
      </c>
      <c r="L16" s="1" t="s">
        <v>200</v>
      </c>
      <c r="M16" s="3" t="s">
        <v>63</v>
      </c>
      <c r="N16" s="1" t="s">
        <v>64</v>
      </c>
      <c r="O16" s="3" t="s">
        <v>65</v>
      </c>
      <c r="P16" s="3" t="s">
        <v>103</v>
      </c>
      <c r="Q16" s="37" t="s">
        <v>102</v>
      </c>
      <c r="R16" s="3" t="s">
        <v>66</v>
      </c>
      <c r="S16" s="3" t="s">
        <v>204</v>
      </c>
      <c r="T16" s="3" t="s">
        <v>67</v>
      </c>
      <c r="U16" s="1" t="s">
        <v>68</v>
      </c>
      <c r="V16" s="3" t="s">
        <v>69</v>
      </c>
      <c r="W16" s="1" t="s">
        <v>70</v>
      </c>
      <c r="X16" s="1" t="s">
        <v>71</v>
      </c>
      <c r="Y16" s="1" t="s">
        <v>76</v>
      </c>
      <c r="Z16" s="1" t="s">
        <v>72</v>
      </c>
      <c r="AA16" s="1" t="s">
        <v>73</v>
      </c>
      <c r="AB16" s="1" t="s">
        <v>74</v>
      </c>
      <c r="AC16" s="1" t="s">
        <v>77</v>
      </c>
      <c r="AD16" s="37" t="s">
        <v>75</v>
      </c>
      <c r="AE16" s="1" t="s">
        <v>201</v>
      </c>
    </row>
    <row r="17" spans="1:31" s="11" customFormat="1" ht="12.75">
      <c r="A17" s="11" t="s">
        <v>10</v>
      </c>
      <c r="B17" s="11" t="s">
        <v>11</v>
      </c>
      <c r="C17" s="11" t="s">
        <v>12</v>
      </c>
      <c r="D17" s="11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  <c r="I17" s="11" t="s">
        <v>18</v>
      </c>
      <c r="J17" s="11" t="s">
        <v>19</v>
      </c>
      <c r="K17" s="11" t="s">
        <v>20</v>
      </c>
      <c r="L17" s="14" t="s">
        <v>188</v>
      </c>
      <c r="M17" s="11" t="s">
        <v>21</v>
      </c>
      <c r="N17" s="11" t="s">
        <v>22</v>
      </c>
      <c r="O17" s="11" t="s">
        <v>23</v>
      </c>
      <c r="P17" s="11" t="s">
        <v>24</v>
      </c>
      <c r="Q17" s="14" t="s">
        <v>96</v>
      </c>
      <c r="R17" s="11" t="s">
        <v>25</v>
      </c>
      <c r="S17" s="11" t="s">
        <v>26</v>
      </c>
      <c r="T17" s="11" t="s">
        <v>27</v>
      </c>
      <c r="U17" s="11" t="s">
        <v>28</v>
      </c>
      <c r="V17" s="11" t="s">
        <v>29</v>
      </c>
      <c r="W17" s="11" t="s">
        <v>30</v>
      </c>
      <c r="X17" s="11" t="s">
        <v>31</v>
      </c>
      <c r="Y17" s="11" t="s">
        <v>32</v>
      </c>
      <c r="Z17" s="11" t="s">
        <v>33</v>
      </c>
      <c r="AA17" s="11" t="s">
        <v>34</v>
      </c>
      <c r="AB17" s="11" t="s">
        <v>35</v>
      </c>
      <c r="AC17" s="11" t="s">
        <v>36</v>
      </c>
      <c r="AD17" s="11" t="s">
        <v>37</v>
      </c>
      <c r="AE17" s="14" t="s">
        <v>187</v>
      </c>
    </row>
    <row r="18" spans="1:30" s="11" customFormat="1" ht="12.75">
      <c r="A18" s="11" t="s">
        <v>38</v>
      </c>
      <c r="B18" s="11" t="s">
        <v>39</v>
      </c>
      <c r="C18" s="11" t="s">
        <v>40</v>
      </c>
      <c r="D18" s="11" t="s">
        <v>41</v>
      </c>
      <c r="E18" s="11" t="s">
        <v>42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  <c r="K18" s="11" t="s">
        <v>43</v>
      </c>
      <c r="M18" s="11" t="s">
        <v>43</v>
      </c>
      <c r="N18" s="11" t="s">
        <v>43</v>
      </c>
      <c r="O18" s="11" t="s">
        <v>43</v>
      </c>
      <c r="P18" s="11" t="s">
        <v>43</v>
      </c>
      <c r="R18" s="11" t="s">
        <v>43</v>
      </c>
      <c r="S18" s="11" t="s">
        <v>43</v>
      </c>
      <c r="T18" s="11" t="s">
        <v>43</v>
      </c>
      <c r="U18" s="11" t="s">
        <v>43</v>
      </c>
      <c r="V18" s="11" t="s">
        <v>43</v>
      </c>
      <c r="W18" s="11" t="s">
        <v>43</v>
      </c>
      <c r="X18" s="11" t="s">
        <v>43</v>
      </c>
      <c r="Y18" s="11" t="s">
        <v>43</v>
      </c>
      <c r="Z18" s="11" t="s">
        <v>43</v>
      </c>
      <c r="AA18" s="11" t="s">
        <v>43</v>
      </c>
      <c r="AB18" s="11" t="s">
        <v>43</v>
      </c>
      <c r="AC18" s="11" t="s">
        <v>43</v>
      </c>
      <c r="AD18" s="11" t="s">
        <v>43</v>
      </c>
    </row>
    <row r="19" spans="1:30" s="11" customFormat="1" ht="12.75">
      <c r="A19" s="11" t="s">
        <v>44</v>
      </c>
      <c r="B19" s="11">
        <v>10356380</v>
      </c>
      <c r="C19" s="12">
        <v>37068</v>
      </c>
      <c r="D19" s="13">
        <v>0.4930555555555556</v>
      </c>
      <c r="E19" s="11">
        <v>9</v>
      </c>
      <c r="F19" s="11">
        <v>13</v>
      </c>
      <c r="G19" s="11">
        <v>642</v>
      </c>
      <c r="H19" s="11">
        <v>80020</v>
      </c>
      <c r="I19" s="11">
        <v>7.9</v>
      </c>
      <c r="J19" s="11">
        <v>166</v>
      </c>
      <c r="K19" s="11">
        <v>9</v>
      </c>
      <c r="M19" s="11">
        <v>8.4</v>
      </c>
      <c r="O19" s="11">
        <v>0.2</v>
      </c>
      <c r="P19" s="11">
        <v>0.17</v>
      </c>
      <c r="R19" s="11">
        <v>0.08</v>
      </c>
      <c r="S19" s="11">
        <v>0.61</v>
      </c>
      <c r="U19" s="11">
        <v>1001</v>
      </c>
      <c r="V19" s="11">
        <v>116</v>
      </c>
      <c r="W19" s="11">
        <v>10</v>
      </c>
      <c r="Z19" s="11">
        <v>10</v>
      </c>
      <c r="AA19" s="11">
        <v>3044</v>
      </c>
      <c r="AD19" s="11">
        <v>1.2</v>
      </c>
    </row>
    <row r="20" spans="1:30" s="11" customFormat="1" ht="12.75">
      <c r="A20" s="11" t="s">
        <v>44</v>
      </c>
      <c r="B20" s="11">
        <v>10356380</v>
      </c>
      <c r="C20" s="12">
        <v>37160</v>
      </c>
      <c r="D20" s="13">
        <v>0.4618055555555556</v>
      </c>
      <c r="E20" s="11">
        <v>9</v>
      </c>
      <c r="F20" s="11">
        <v>9</v>
      </c>
      <c r="H20" s="11">
        <v>80020</v>
      </c>
      <c r="I20" s="11">
        <v>7.7</v>
      </c>
      <c r="J20" s="11">
        <v>162</v>
      </c>
      <c r="M20" s="11">
        <v>8.2</v>
      </c>
      <c r="O20" s="11">
        <v>0.15</v>
      </c>
      <c r="P20" s="11">
        <v>0.11</v>
      </c>
      <c r="R20" s="11" t="s">
        <v>45</v>
      </c>
      <c r="S20" s="11">
        <v>0.95</v>
      </c>
      <c r="U20" s="11">
        <v>1001</v>
      </c>
      <c r="V20" s="11">
        <v>132</v>
      </c>
      <c r="W20" s="11">
        <v>10</v>
      </c>
      <c r="Z20" s="11">
        <v>10</v>
      </c>
      <c r="AA20" s="11">
        <v>3044</v>
      </c>
      <c r="AD20" s="11">
        <v>0.9</v>
      </c>
    </row>
    <row r="21" spans="1:30" s="11" customFormat="1" ht="12.75">
      <c r="A21" s="11" t="s">
        <v>44</v>
      </c>
      <c r="B21" s="11">
        <v>10356380</v>
      </c>
      <c r="C21" s="12">
        <v>37252</v>
      </c>
      <c r="D21" s="13">
        <v>0.4583333333333333</v>
      </c>
      <c r="E21" s="11">
        <v>9</v>
      </c>
      <c r="F21" s="11">
        <v>3.5</v>
      </c>
      <c r="G21" s="11">
        <v>644</v>
      </c>
      <c r="H21" s="11">
        <v>80020</v>
      </c>
      <c r="I21" s="11">
        <v>10</v>
      </c>
      <c r="J21" s="11">
        <v>165</v>
      </c>
      <c r="M21" s="11">
        <v>8.3</v>
      </c>
      <c r="O21" s="11">
        <v>0.13</v>
      </c>
      <c r="P21" s="11">
        <v>0.23</v>
      </c>
      <c r="R21" s="11" t="s">
        <v>46</v>
      </c>
      <c r="S21" s="11">
        <v>1.01</v>
      </c>
      <c r="U21" s="11">
        <v>1001</v>
      </c>
      <c r="V21" s="11">
        <v>126</v>
      </c>
      <c r="W21" s="11">
        <v>10</v>
      </c>
      <c r="Z21" s="11">
        <v>10</v>
      </c>
      <c r="AA21" s="11">
        <v>3044</v>
      </c>
      <c r="AD21" s="11">
        <v>0.7</v>
      </c>
    </row>
    <row r="22" spans="1:30" s="11" customFormat="1" ht="12.75">
      <c r="A22" s="11" t="s">
        <v>44</v>
      </c>
      <c r="B22" s="11">
        <v>10356380</v>
      </c>
      <c r="C22" s="12">
        <v>37342</v>
      </c>
      <c r="D22" s="13">
        <v>0.4375</v>
      </c>
      <c r="E22" s="11">
        <v>9</v>
      </c>
      <c r="F22" s="11">
        <v>5</v>
      </c>
      <c r="G22" s="11">
        <v>644</v>
      </c>
      <c r="H22" s="11">
        <v>80020</v>
      </c>
      <c r="I22" s="11">
        <v>40</v>
      </c>
      <c r="J22" s="11">
        <v>97</v>
      </c>
      <c r="K22" s="11">
        <v>10.8</v>
      </c>
      <c r="M22" s="11">
        <v>8.3</v>
      </c>
      <c r="O22" s="11">
        <v>0.19</v>
      </c>
      <c r="P22" s="11" t="s">
        <v>47</v>
      </c>
      <c r="R22" s="11" t="s">
        <v>45</v>
      </c>
      <c r="S22" s="11">
        <v>0.89</v>
      </c>
      <c r="U22" s="11">
        <v>1001</v>
      </c>
      <c r="V22" s="11">
        <v>80</v>
      </c>
      <c r="W22" s="11">
        <v>10</v>
      </c>
      <c r="Z22" s="11">
        <v>10</v>
      </c>
      <c r="AA22" s="11">
        <v>3044</v>
      </c>
      <c r="AD22" s="11">
        <v>3.5</v>
      </c>
    </row>
    <row r="23" spans="1:30" s="11" customFormat="1" ht="12.75">
      <c r="A23" s="11" t="s">
        <v>44</v>
      </c>
      <c r="B23" s="11">
        <v>10356380</v>
      </c>
      <c r="C23" s="12">
        <v>37438</v>
      </c>
      <c r="D23" s="13">
        <v>0.4791666666666667</v>
      </c>
      <c r="E23" s="11">
        <v>9</v>
      </c>
      <c r="F23" s="11">
        <v>19.5</v>
      </c>
      <c r="G23" s="11">
        <v>646</v>
      </c>
      <c r="H23" s="11">
        <v>80020</v>
      </c>
      <c r="I23" s="11">
        <v>87</v>
      </c>
      <c r="J23" s="11">
        <v>56</v>
      </c>
      <c r="K23" s="11">
        <v>7.2</v>
      </c>
      <c r="M23" s="11">
        <v>8.2</v>
      </c>
      <c r="O23" s="11">
        <v>0.38</v>
      </c>
      <c r="P23" s="11" t="s">
        <v>48</v>
      </c>
      <c r="R23" s="11">
        <v>0.033</v>
      </c>
      <c r="S23" s="11" t="s">
        <v>49</v>
      </c>
      <c r="U23" s="11">
        <v>1001</v>
      </c>
      <c r="V23" s="11">
        <v>46</v>
      </c>
      <c r="W23" s="11">
        <v>10</v>
      </c>
      <c r="X23" s="11">
        <v>11</v>
      </c>
      <c r="Z23" s="11">
        <v>10</v>
      </c>
      <c r="AA23" s="11">
        <v>3044</v>
      </c>
      <c r="AD23" s="11">
        <v>4.2</v>
      </c>
    </row>
    <row r="24" spans="1:30" s="11" customFormat="1" ht="12.75">
      <c r="A24" s="11" t="s">
        <v>44</v>
      </c>
      <c r="B24" s="11">
        <v>10356380</v>
      </c>
      <c r="C24" s="12">
        <v>37552</v>
      </c>
      <c r="D24" s="13">
        <v>0.4479166666666667</v>
      </c>
      <c r="E24" s="11">
        <v>9</v>
      </c>
      <c r="F24" s="11">
        <v>5.5</v>
      </c>
      <c r="G24" s="11">
        <v>641</v>
      </c>
      <c r="H24" s="11">
        <v>80020</v>
      </c>
      <c r="I24" s="11">
        <v>5.8</v>
      </c>
      <c r="J24" s="11">
        <v>163</v>
      </c>
      <c r="K24" s="11">
        <v>10.3</v>
      </c>
      <c r="M24" s="11">
        <v>7.8</v>
      </c>
      <c r="O24" s="11">
        <v>0.1</v>
      </c>
      <c r="P24" s="11">
        <v>0.2</v>
      </c>
      <c r="R24" s="11">
        <v>0.069</v>
      </c>
      <c r="S24" s="11">
        <v>0.69</v>
      </c>
      <c r="U24" s="11">
        <v>1001</v>
      </c>
      <c r="V24" s="11">
        <v>125</v>
      </c>
      <c r="W24" s="11">
        <v>10</v>
      </c>
      <c r="X24" s="11" t="s">
        <v>50</v>
      </c>
      <c r="Y24" s="11" t="s">
        <v>51</v>
      </c>
      <c r="Z24" s="11">
        <v>10</v>
      </c>
      <c r="AA24" s="11">
        <v>3044</v>
      </c>
      <c r="AD24" s="11" t="s">
        <v>52</v>
      </c>
    </row>
    <row r="25" spans="1:30" s="11" customFormat="1" ht="12.75">
      <c r="A25" s="11" t="s">
        <v>44</v>
      </c>
      <c r="B25" s="11">
        <v>10356380</v>
      </c>
      <c r="C25" s="12">
        <v>37643</v>
      </c>
      <c r="D25" s="13">
        <v>0.46527777777777773</v>
      </c>
      <c r="E25" s="11">
        <v>9</v>
      </c>
      <c r="F25" s="11">
        <v>4</v>
      </c>
      <c r="G25" s="11">
        <v>646</v>
      </c>
      <c r="H25" s="11">
        <v>80020</v>
      </c>
      <c r="I25" s="11">
        <v>29</v>
      </c>
      <c r="J25" s="11">
        <v>108</v>
      </c>
      <c r="K25" s="11">
        <v>11.9</v>
      </c>
      <c r="O25" s="11">
        <v>0.18</v>
      </c>
      <c r="P25" s="11">
        <v>0.13</v>
      </c>
      <c r="R25" s="11">
        <v>0.039</v>
      </c>
      <c r="S25" s="11">
        <v>0.8</v>
      </c>
      <c r="U25" s="11">
        <v>1001</v>
      </c>
      <c r="V25" s="11">
        <v>85</v>
      </c>
      <c r="W25" s="11">
        <v>10</v>
      </c>
      <c r="X25" s="11">
        <v>2</v>
      </c>
      <c r="Z25" s="11">
        <v>10</v>
      </c>
      <c r="AA25" s="11">
        <v>3044</v>
      </c>
      <c r="AC25" s="11">
        <v>10</v>
      </c>
      <c r="AD25" s="11">
        <v>2.4</v>
      </c>
    </row>
    <row r="26" spans="1:30" s="11" customFormat="1" ht="12.75">
      <c r="A26" s="11" t="s">
        <v>44</v>
      </c>
      <c r="B26" s="11">
        <v>10356380</v>
      </c>
      <c r="C26" s="12">
        <v>37747</v>
      </c>
      <c r="D26" s="13">
        <v>0.4895833333333333</v>
      </c>
      <c r="E26" s="11">
        <v>9</v>
      </c>
      <c r="F26" s="11">
        <v>7</v>
      </c>
      <c r="G26" s="11">
        <v>640</v>
      </c>
      <c r="H26" s="11">
        <v>80020</v>
      </c>
      <c r="I26" s="11">
        <v>67</v>
      </c>
      <c r="J26" s="11">
        <v>87</v>
      </c>
      <c r="K26" s="11">
        <v>7.9</v>
      </c>
      <c r="M26" s="11">
        <v>7.9</v>
      </c>
      <c r="O26" s="11">
        <v>0.14</v>
      </c>
      <c r="P26" s="11" t="s">
        <v>53</v>
      </c>
      <c r="R26" s="11">
        <v>0.028</v>
      </c>
      <c r="S26" s="11">
        <v>0.64</v>
      </c>
      <c r="U26" s="11">
        <v>1001</v>
      </c>
      <c r="V26" s="11">
        <v>79</v>
      </c>
      <c r="W26" s="11">
        <v>10</v>
      </c>
      <c r="X26" s="11">
        <v>8</v>
      </c>
      <c r="Z26" s="11">
        <v>10</v>
      </c>
      <c r="AA26" s="11">
        <v>3044</v>
      </c>
      <c r="AD26" s="11">
        <v>2.8</v>
      </c>
    </row>
    <row r="27" spans="1:30" s="11" customFormat="1" ht="12.75">
      <c r="A27" s="11" t="s">
        <v>44</v>
      </c>
      <c r="B27" s="11">
        <v>10356380</v>
      </c>
      <c r="C27" s="12">
        <v>37873</v>
      </c>
      <c r="D27" s="13">
        <v>0.3958333333333333</v>
      </c>
      <c r="E27" s="11">
        <v>9</v>
      </c>
      <c r="F27" s="11">
        <v>10</v>
      </c>
      <c r="G27" s="11">
        <v>640</v>
      </c>
      <c r="H27" s="11">
        <v>80020</v>
      </c>
      <c r="I27" s="11">
        <v>7.3</v>
      </c>
      <c r="J27" s="11">
        <v>158</v>
      </c>
      <c r="K27" s="11">
        <v>9.8</v>
      </c>
      <c r="M27" s="11">
        <v>8.1</v>
      </c>
      <c r="N27" s="11">
        <v>8.1</v>
      </c>
      <c r="O27" s="11">
        <v>0.1</v>
      </c>
      <c r="P27" s="11">
        <v>0.108</v>
      </c>
      <c r="R27" s="11">
        <v>0.07</v>
      </c>
      <c r="S27" s="11">
        <v>0.75</v>
      </c>
      <c r="T27" s="11" t="s">
        <v>54</v>
      </c>
      <c r="U27" s="11">
        <v>1001</v>
      </c>
      <c r="V27" s="11">
        <v>115</v>
      </c>
      <c r="W27" s="11">
        <v>10</v>
      </c>
      <c r="X27" s="11">
        <v>4</v>
      </c>
      <c r="Z27" s="11">
        <v>10</v>
      </c>
      <c r="AA27" s="11">
        <v>3044</v>
      </c>
      <c r="AB27" s="11">
        <v>158</v>
      </c>
      <c r="AD27" s="11">
        <v>1.3</v>
      </c>
    </row>
    <row r="28" spans="1:30" s="11" customFormat="1" ht="12.75">
      <c r="A28" s="11" t="s">
        <v>44</v>
      </c>
      <c r="B28" s="11">
        <v>10356380</v>
      </c>
      <c r="C28" s="12">
        <v>37971</v>
      </c>
      <c r="D28" s="11" t="s">
        <v>97</v>
      </c>
      <c r="E28" s="11">
        <v>9</v>
      </c>
      <c r="F28" s="11">
        <v>2</v>
      </c>
      <c r="H28" s="11">
        <v>80020</v>
      </c>
      <c r="I28" s="11">
        <v>12</v>
      </c>
      <c r="J28" s="11">
        <v>139</v>
      </c>
      <c r="M28" s="11">
        <v>8.2</v>
      </c>
      <c r="O28" s="11">
        <v>0.18</v>
      </c>
      <c r="P28" s="11">
        <v>0.177</v>
      </c>
      <c r="R28" s="11">
        <v>0.061</v>
      </c>
      <c r="S28" s="11">
        <v>0.89</v>
      </c>
      <c r="T28" s="11" t="s">
        <v>98</v>
      </c>
      <c r="U28" s="11">
        <v>1001</v>
      </c>
      <c r="V28" s="11">
        <v>119</v>
      </c>
      <c r="W28" s="11">
        <v>10</v>
      </c>
      <c r="X28" s="11">
        <v>5</v>
      </c>
      <c r="Y28" s="11">
        <v>0.16</v>
      </c>
      <c r="Z28" s="11">
        <v>10</v>
      </c>
      <c r="AA28" s="11">
        <v>3044</v>
      </c>
      <c r="AD28" s="11">
        <v>2.6</v>
      </c>
    </row>
    <row r="29" spans="1:30" s="11" customFormat="1" ht="12.75">
      <c r="A29" s="11" t="s">
        <v>44</v>
      </c>
      <c r="B29" s="11">
        <v>10356380</v>
      </c>
      <c r="C29" s="12">
        <v>38069</v>
      </c>
      <c r="D29" s="11" t="s">
        <v>99</v>
      </c>
      <c r="E29" s="11">
        <v>9</v>
      </c>
      <c r="F29" s="11">
        <v>5</v>
      </c>
      <c r="G29" s="11">
        <v>640</v>
      </c>
      <c r="H29" s="11">
        <v>80020</v>
      </c>
      <c r="I29" s="11">
        <v>103</v>
      </c>
      <c r="J29" s="11">
        <v>76</v>
      </c>
      <c r="K29" s="11">
        <v>11.2</v>
      </c>
      <c r="M29" s="11">
        <v>8.8</v>
      </c>
      <c r="O29" s="11">
        <v>0.2</v>
      </c>
      <c r="P29" s="11">
        <v>0.045</v>
      </c>
      <c r="Q29" s="11">
        <v>0.011</v>
      </c>
      <c r="R29" s="11">
        <v>0.036</v>
      </c>
      <c r="S29" s="11">
        <v>0.8</v>
      </c>
      <c r="T29" s="11" t="s">
        <v>98</v>
      </c>
      <c r="U29" s="11">
        <v>1001</v>
      </c>
      <c r="V29" s="11">
        <v>73</v>
      </c>
      <c r="W29" s="11">
        <v>10</v>
      </c>
      <c r="X29" s="11">
        <v>17</v>
      </c>
      <c r="Y29" s="11">
        <v>4.7</v>
      </c>
      <c r="Z29" s="11">
        <v>10</v>
      </c>
      <c r="AA29" s="11">
        <v>3044</v>
      </c>
      <c r="AD29" s="11">
        <v>4.8</v>
      </c>
    </row>
    <row r="30" spans="1:30" s="11" customFormat="1" ht="12.75">
      <c r="A30" s="11" t="s">
        <v>44</v>
      </c>
      <c r="B30" s="11">
        <v>10356380</v>
      </c>
      <c r="C30" s="12">
        <v>38167</v>
      </c>
      <c r="D30" s="11" t="s">
        <v>100</v>
      </c>
      <c r="E30" s="11">
        <v>9</v>
      </c>
      <c r="F30" s="11">
        <v>17.5</v>
      </c>
      <c r="G30" s="11">
        <v>643</v>
      </c>
      <c r="H30" s="11">
        <v>80020</v>
      </c>
      <c r="I30" s="11">
        <v>70</v>
      </c>
      <c r="J30" s="11">
        <v>63</v>
      </c>
      <c r="K30" s="11">
        <v>8.4</v>
      </c>
      <c r="M30" s="11">
        <v>8</v>
      </c>
      <c r="O30" s="11">
        <v>0.38</v>
      </c>
      <c r="P30" s="11">
        <v>0.009</v>
      </c>
      <c r="R30" s="11">
        <v>0.047</v>
      </c>
      <c r="S30" s="11">
        <v>0.69</v>
      </c>
      <c r="T30" s="11" t="s">
        <v>101</v>
      </c>
      <c r="U30" s="11">
        <v>1001</v>
      </c>
      <c r="V30" s="11">
        <v>52</v>
      </c>
      <c r="W30" s="11">
        <v>10</v>
      </c>
      <c r="X30" s="11">
        <v>14</v>
      </c>
      <c r="Y30" s="11">
        <v>2.6</v>
      </c>
      <c r="Z30" s="11">
        <v>10</v>
      </c>
      <c r="AA30" s="11">
        <v>3044</v>
      </c>
      <c r="AD30" s="11">
        <v>12</v>
      </c>
    </row>
    <row r="31" spans="1:31" s="11" customFormat="1" ht="12.75">
      <c r="A31" s="11" t="s">
        <v>44</v>
      </c>
      <c r="B31" s="11">
        <v>10356380</v>
      </c>
      <c r="C31" s="12">
        <v>38280</v>
      </c>
      <c r="D31" s="11" t="s">
        <v>189</v>
      </c>
      <c r="E31" s="11">
        <v>9</v>
      </c>
      <c r="F31" s="11" t="s">
        <v>191</v>
      </c>
      <c r="G31" s="89">
        <v>631</v>
      </c>
      <c r="H31" s="11">
        <v>80020</v>
      </c>
      <c r="I31" s="89">
        <v>12</v>
      </c>
      <c r="J31" s="89">
        <v>158</v>
      </c>
      <c r="K31" s="89">
        <v>10.8</v>
      </c>
      <c r="L31" s="89">
        <v>104</v>
      </c>
      <c r="M31" s="89">
        <v>8.3</v>
      </c>
      <c r="O31" s="89">
        <v>0.21</v>
      </c>
      <c r="P31" s="89">
        <v>0.064</v>
      </c>
      <c r="R31" s="89">
        <v>0.079</v>
      </c>
      <c r="S31" s="90">
        <v>2.08</v>
      </c>
      <c r="T31" s="11" t="s">
        <v>192</v>
      </c>
      <c r="U31" s="11">
        <v>1001</v>
      </c>
      <c r="V31" s="90">
        <v>128</v>
      </c>
      <c r="W31" s="11">
        <v>10</v>
      </c>
      <c r="X31" s="89">
        <v>5</v>
      </c>
      <c r="Y31" s="89">
        <v>0.16</v>
      </c>
      <c r="Z31" s="11">
        <v>10</v>
      </c>
      <c r="AA31" s="11">
        <v>3044</v>
      </c>
      <c r="AE31" s="11" t="s">
        <v>190</v>
      </c>
    </row>
    <row r="32" spans="1:31" s="11" customFormat="1" ht="12.75">
      <c r="A32" s="11" t="s">
        <v>44</v>
      </c>
      <c r="B32" s="11">
        <v>10356380</v>
      </c>
      <c r="C32" s="12">
        <v>38377</v>
      </c>
      <c r="D32" s="11" t="s">
        <v>193</v>
      </c>
      <c r="E32" s="11">
        <v>9</v>
      </c>
      <c r="F32" s="11" t="s">
        <v>194</v>
      </c>
      <c r="G32" s="89">
        <v>642</v>
      </c>
      <c r="H32" s="11">
        <v>80020</v>
      </c>
      <c r="I32" s="89">
        <v>8.8</v>
      </c>
      <c r="J32" s="89">
        <v>156</v>
      </c>
      <c r="K32" s="90">
        <v>12.2</v>
      </c>
      <c r="L32" s="89">
        <v>105</v>
      </c>
      <c r="M32" s="89">
        <v>8.5</v>
      </c>
      <c r="O32" s="90">
        <v>0.12</v>
      </c>
      <c r="P32" s="90">
        <v>0.19</v>
      </c>
      <c r="R32" s="90">
        <v>0.077</v>
      </c>
      <c r="S32" s="90">
        <v>0.78</v>
      </c>
      <c r="T32" s="11" t="s">
        <v>195</v>
      </c>
      <c r="U32" s="11">
        <v>1001</v>
      </c>
      <c r="V32" s="90">
        <v>118</v>
      </c>
      <c r="W32" s="11">
        <v>10</v>
      </c>
      <c r="X32" s="89">
        <v>6</v>
      </c>
      <c r="Y32" s="89">
        <v>0.14</v>
      </c>
      <c r="Z32" s="11">
        <v>10</v>
      </c>
      <c r="AA32" s="11">
        <v>3044</v>
      </c>
      <c r="AE32" s="11" t="s">
        <v>190</v>
      </c>
    </row>
    <row r="33" spans="1:31" s="11" customFormat="1" ht="12.75">
      <c r="A33" s="11" t="s">
        <v>44</v>
      </c>
      <c r="B33" s="11">
        <v>10356380</v>
      </c>
      <c r="C33" s="12">
        <v>38468</v>
      </c>
      <c r="D33" s="11" t="s">
        <v>99</v>
      </c>
      <c r="E33" s="11">
        <v>9</v>
      </c>
      <c r="F33" s="11" t="s">
        <v>196</v>
      </c>
      <c r="H33" s="11">
        <v>80020</v>
      </c>
      <c r="I33" s="89">
        <v>62</v>
      </c>
      <c r="J33" s="89">
        <v>89</v>
      </c>
      <c r="K33" s="52"/>
      <c r="M33" s="89">
        <v>7.9</v>
      </c>
      <c r="O33" s="90">
        <v>0.19</v>
      </c>
      <c r="P33" s="90">
        <v>0.035</v>
      </c>
      <c r="R33" s="90">
        <v>0.034</v>
      </c>
      <c r="S33" s="90">
        <v>0.7</v>
      </c>
      <c r="T33" s="11" t="s">
        <v>197</v>
      </c>
      <c r="U33" s="11">
        <v>1001</v>
      </c>
      <c r="V33" s="90">
        <v>63</v>
      </c>
      <c r="W33" s="11">
        <v>10</v>
      </c>
      <c r="X33" s="89">
        <v>6</v>
      </c>
      <c r="Y33" s="89">
        <v>1</v>
      </c>
      <c r="Z33" s="11">
        <v>10</v>
      </c>
      <c r="AA33" s="11">
        <v>3044</v>
      </c>
      <c r="AE33" s="89">
        <v>2.5</v>
      </c>
    </row>
    <row r="34" spans="1:31" s="11" customFormat="1" ht="12.75">
      <c r="A34" s="11" t="s">
        <v>44</v>
      </c>
      <c r="B34" s="11">
        <v>10356380</v>
      </c>
      <c r="C34" s="12">
        <v>38553</v>
      </c>
      <c r="D34" s="11" t="s">
        <v>97</v>
      </c>
      <c r="E34" s="11">
        <v>9</v>
      </c>
      <c r="F34" s="11" t="s">
        <v>198</v>
      </c>
      <c r="G34" s="89">
        <v>644</v>
      </c>
      <c r="H34" s="11">
        <v>80020</v>
      </c>
      <c r="I34" s="89">
        <v>79</v>
      </c>
      <c r="J34" s="89">
        <v>66</v>
      </c>
      <c r="K34" s="90">
        <v>7.9</v>
      </c>
      <c r="L34" s="89">
        <v>105</v>
      </c>
      <c r="M34" s="89">
        <v>7.5</v>
      </c>
      <c r="O34" s="90">
        <v>0.64</v>
      </c>
      <c r="P34" s="90">
        <v>0.015</v>
      </c>
      <c r="R34" s="90">
        <v>0.087</v>
      </c>
      <c r="S34" s="90">
        <v>0.66</v>
      </c>
      <c r="T34" s="11" t="s">
        <v>199</v>
      </c>
      <c r="U34" s="11">
        <v>1001</v>
      </c>
      <c r="V34" s="90">
        <v>49</v>
      </c>
      <c r="W34" s="11">
        <v>10</v>
      </c>
      <c r="X34" s="89">
        <v>46</v>
      </c>
      <c r="Y34" s="89">
        <v>9.8</v>
      </c>
      <c r="Z34" s="11">
        <v>10</v>
      </c>
      <c r="AA34" s="11">
        <v>3044</v>
      </c>
      <c r="AE34" s="89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3" max="3" width="12.140625" style="0" customWidth="1"/>
    <col min="4" max="4" width="9.8515625" style="0" customWidth="1"/>
    <col min="5" max="5" width="11.8515625" style="0" customWidth="1"/>
  </cols>
  <sheetData>
    <row r="1" ht="12.75">
      <c r="A1" s="2" t="s">
        <v>183</v>
      </c>
    </row>
    <row r="2" ht="12.75">
      <c r="A2" s="2" t="s">
        <v>105</v>
      </c>
    </row>
    <row r="4" ht="13.5" thickBot="1"/>
    <row r="5" spans="1:5" ht="64.5" thickBot="1">
      <c r="A5" s="116" t="s">
        <v>56</v>
      </c>
      <c r="B5" s="111" t="s">
        <v>164</v>
      </c>
      <c r="C5" s="110" t="s">
        <v>161</v>
      </c>
      <c r="D5" s="111" t="s">
        <v>162</v>
      </c>
      <c r="E5" s="123" t="s">
        <v>163</v>
      </c>
    </row>
    <row r="6" spans="1:5" ht="12.75">
      <c r="A6" s="146"/>
      <c r="B6" s="147"/>
      <c r="C6" s="148">
        <v>8.5</v>
      </c>
      <c r="D6" s="144">
        <v>8.5</v>
      </c>
      <c r="E6" s="150">
        <v>8.4</v>
      </c>
    </row>
    <row r="7" spans="1:5" ht="12.75">
      <c r="A7" s="129">
        <v>37068</v>
      </c>
      <c r="B7" s="130">
        <v>8.4</v>
      </c>
      <c r="C7" s="23">
        <v>8.5</v>
      </c>
      <c r="D7" s="24">
        <v>8.5</v>
      </c>
      <c r="E7" s="33">
        <v>8.4</v>
      </c>
    </row>
    <row r="8" spans="1:5" ht="12.75">
      <c r="A8" s="129">
        <v>37160</v>
      </c>
      <c r="B8" s="130">
        <v>8.2</v>
      </c>
      <c r="C8" s="23">
        <v>8.5</v>
      </c>
      <c r="D8" s="24">
        <v>8.5</v>
      </c>
      <c r="E8" s="33">
        <v>8.4</v>
      </c>
    </row>
    <row r="9" spans="1:5" ht="12.75">
      <c r="A9" s="129">
        <v>37252</v>
      </c>
      <c r="B9" s="130">
        <v>8.3</v>
      </c>
      <c r="C9" s="23">
        <v>8.5</v>
      </c>
      <c r="D9" s="24">
        <v>8.5</v>
      </c>
      <c r="E9" s="33">
        <v>8.4</v>
      </c>
    </row>
    <row r="10" spans="1:5" ht="12.75">
      <c r="A10" s="129">
        <v>37342</v>
      </c>
      <c r="B10" s="130">
        <v>8.3</v>
      </c>
      <c r="C10" s="23">
        <v>8.5</v>
      </c>
      <c r="D10" s="24">
        <v>8.5</v>
      </c>
      <c r="E10" s="33">
        <v>8.4</v>
      </c>
    </row>
    <row r="11" spans="1:5" ht="12.75">
      <c r="A11" s="129">
        <v>37438</v>
      </c>
      <c r="B11" s="130">
        <v>8.2</v>
      </c>
      <c r="C11" s="23">
        <v>8.5</v>
      </c>
      <c r="D11" s="24">
        <v>8.5</v>
      </c>
      <c r="E11" s="33">
        <v>8.4</v>
      </c>
    </row>
    <row r="12" spans="1:5" ht="12.75">
      <c r="A12" s="129">
        <v>37552</v>
      </c>
      <c r="B12" s="130">
        <v>7.8</v>
      </c>
      <c r="C12" s="23">
        <v>8.5</v>
      </c>
      <c r="D12" s="24">
        <v>8.5</v>
      </c>
      <c r="E12" s="33">
        <v>8.4</v>
      </c>
    </row>
    <row r="13" spans="1:5" ht="12.75">
      <c r="A13" s="129">
        <v>37747</v>
      </c>
      <c r="B13" s="130">
        <v>7.9</v>
      </c>
      <c r="C13" s="23">
        <v>8.5</v>
      </c>
      <c r="D13" s="24">
        <v>8.5</v>
      </c>
      <c r="E13" s="33">
        <v>8.4</v>
      </c>
    </row>
    <row r="14" spans="1:5" ht="12.75">
      <c r="A14" s="129">
        <v>37873</v>
      </c>
      <c r="B14" s="130">
        <v>8.1</v>
      </c>
      <c r="C14" s="23">
        <v>8.5</v>
      </c>
      <c r="D14" s="24">
        <v>8.5</v>
      </c>
      <c r="E14" s="33">
        <v>8.4</v>
      </c>
    </row>
    <row r="15" spans="1:5" ht="12.75">
      <c r="A15" s="129">
        <v>37971</v>
      </c>
      <c r="B15" s="130">
        <v>8.2</v>
      </c>
      <c r="C15" s="23">
        <v>8.5</v>
      </c>
      <c r="D15" s="24">
        <v>8.5</v>
      </c>
      <c r="E15" s="33">
        <v>8.4</v>
      </c>
    </row>
    <row r="16" spans="1:5" ht="12.75">
      <c r="A16" s="129">
        <v>38069</v>
      </c>
      <c r="B16" s="130">
        <v>8.8</v>
      </c>
      <c r="C16" s="43">
        <v>8.5</v>
      </c>
      <c r="D16" s="9">
        <v>8.5</v>
      </c>
      <c r="E16" s="7">
        <v>8.4</v>
      </c>
    </row>
    <row r="17" spans="1:5" ht="12.75">
      <c r="A17" s="129">
        <v>38167</v>
      </c>
      <c r="B17" s="130">
        <v>8</v>
      </c>
      <c r="C17" s="23">
        <v>8.5</v>
      </c>
      <c r="D17" s="24">
        <v>8.5</v>
      </c>
      <c r="E17" s="33">
        <v>8.4</v>
      </c>
    </row>
    <row r="18" spans="1:5" ht="12.75">
      <c r="A18" s="129">
        <v>38280</v>
      </c>
      <c r="B18" s="130">
        <v>8.3</v>
      </c>
      <c r="C18" s="23">
        <v>8.5</v>
      </c>
      <c r="D18" s="24">
        <v>8.5</v>
      </c>
      <c r="E18" s="33">
        <v>8.4</v>
      </c>
    </row>
    <row r="19" spans="1:5" ht="12.75">
      <c r="A19" s="129">
        <v>38377</v>
      </c>
      <c r="B19" s="130">
        <v>8.5</v>
      </c>
      <c r="C19" s="23">
        <v>8.5</v>
      </c>
      <c r="D19" s="24">
        <v>8.5</v>
      </c>
      <c r="E19" s="33">
        <v>8.4</v>
      </c>
    </row>
    <row r="20" spans="1:5" ht="12.75">
      <c r="A20" s="129">
        <v>38468</v>
      </c>
      <c r="B20" s="130">
        <v>7.9</v>
      </c>
      <c r="C20" s="23">
        <v>8.5</v>
      </c>
      <c r="D20" s="24">
        <v>8.5</v>
      </c>
      <c r="E20" s="33">
        <v>8.4</v>
      </c>
    </row>
    <row r="21" spans="1:5" ht="12.75">
      <c r="A21" s="129">
        <v>38553</v>
      </c>
      <c r="B21" s="130">
        <v>7.5</v>
      </c>
      <c r="C21" s="23">
        <v>8.5</v>
      </c>
      <c r="D21" s="24">
        <v>8.5</v>
      </c>
      <c r="E21" s="33">
        <v>8.4</v>
      </c>
    </row>
    <row r="22" spans="1:5" ht="13.5" thickBot="1">
      <c r="A22" s="81"/>
      <c r="B22" s="73"/>
      <c r="C22" s="56">
        <v>8.5</v>
      </c>
      <c r="D22" s="35">
        <v>8.5</v>
      </c>
      <c r="E22" s="71">
        <v>8.4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36">
        <v>637</v>
      </c>
      <c r="B1" s="2" t="s">
        <v>137</v>
      </c>
      <c r="C1" s="2"/>
      <c r="D1" s="2"/>
    </row>
    <row r="3" ht="12.75">
      <c r="B3" s="2" t="s">
        <v>138</v>
      </c>
    </row>
    <row r="5" spans="2:3" ht="12.75">
      <c r="B5" t="s">
        <v>116</v>
      </c>
      <c r="C5" t="s">
        <v>117</v>
      </c>
    </row>
    <row r="6" spans="2:3" ht="12.75">
      <c r="B6" t="s">
        <v>118</v>
      </c>
      <c r="C6" t="s">
        <v>119</v>
      </c>
    </row>
    <row r="7" spans="2:3" ht="12.75">
      <c r="B7" t="s">
        <v>120</v>
      </c>
      <c r="C7" t="s">
        <v>121</v>
      </c>
    </row>
    <row r="8" spans="2:3" ht="12.75">
      <c r="B8" t="s">
        <v>152</v>
      </c>
      <c r="C8" t="s">
        <v>122</v>
      </c>
    </row>
    <row r="9" spans="2:3" ht="12.75">
      <c r="B9" t="s">
        <v>123</v>
      </c>
      <c r="C9" t="s">
        <v>124</v>
      </c>
    </row>
    <row r="10" spans="2:3" ht="12.75">
      <c r="B10" t="s">
        <v>139</v>
      </c>
      <c r="C10" t="s">
        <v>142</v>
      </c>
    </row>
    <row r="11" spans="2:3" ht="12.75">
      <c r="B11" t="s">
        <v>125</v>
      </c>
      <c r="C11" t="s">
        <v>126</v>
      </c>
    </row>
    <row r="12" spans="2:3" ht="12.75">
      <c r="B12" t="s">
        <v>127</v>
      </c>
      <c r="C12" t="s">
        <v>128</v>
      </c>
    </row>
    <row r="13" spans="2:3" ht="12.75">
      <c r="B13" t="s">
        <v>129</v>
      </c>
      <c r="C13" t="s">
        <v>130</v>
      </c>
    </row>
    <row r="14" spans="2:3" ht="12.75">
      <c r="B14" t="s">
        <v>140</v>
      </c>
      <c r="C14" t="s">
        <v>143</v>
      </c>
    </row>
    <row r="15" spans="2:3" ht="12.75">
      <c r="B15" t="s">
        <v>131</v>
      </c>
      <c r="C15" t="s">
        <v>132</v>
      </c>
    </row>
    <row r="16" spans="2:3" ht="12.75">
      <c r="B16" t="s">
        <v>133</v>
      </c>
      <c r="C16" t="s">
        <v>134</v>
      </c>
    </row>
    <row r="17" spans="2:3" ht="12.75">
      <c r="B17" t="s">
        <v>141</v>
      </c>
      <c r="C17" t="s">
        <v>144</v>
      </c>
    </row>
    <row r="18" spans="2:3" ht="12.75">
      <c r="B18" t="s">
        <v>135</v>
      </c>
      <c r="C18" t="s">
        <v>136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3.00390625" style="0" customWidth="1"/>
    <col min="3" max="3" width="15.421875" style="0" customWidth="1"/>
    <col min="4" max="4" width="12.57421875" style="0" customWidth="1"/>
    <col min="5" max="5" width="12.421875" style="0" customWidth="1"/>
    <col min="6" max="6" width="15.00390625" style="0" customWidth="1"/>
    <col min="7" max="7" width="14.8515625" style="0" customWidth="1"/>
    <col min="8" max="8" width="15.7109375" style="0" customWidth="1"/>
    <col min="9" max="9" width="13.28125" style="0" customWidth="1"/>
    <col min="10" max="10" width="13.421875" style="0" customWidth="1"/>
    <col min="11" max="11" width="12.140625" style="0" customWidth="1"/>
  </cols>
  <sheetData>
    <row r="1" spans="1:7" ht="12.75">
      <c r="A1" s="2" t="s">
        <v>183</v>
      </c>
      <c r="G1" s="44"/>
    </row>
    <row r="2" ht="12.75">
      <c r="A2" s="2" t="s">
        <v>105</v>
      </c>
    </row>
    <row r="3" ht="13.5" thickBot="1"/>
    <row r="4" spans="1:6" ht="45.75" customHeight="1" thickBot="1">
      <c r="A4" s="116" t="s">
        <v>56</v>
      </c>
      <c r="B4" s="112" t="s">
        <v>57</v>
      </c>
      <c r="C4" s="117" t="s">
        <v>115</v>
      </c>
      <c r="D4" s="111" t="s">
        <v>150</v>
      </c>
      <c r="E4" s="109" t="s">
        <v>171</v>
      </c>
      <c r="F4" s="109" t="s">
        <v>149</v>
      </c>
    </row>
    <row r="5" spans="1:6" ht="12.75">
      <c r="A5" s="113">
        <v>37068</v>
      </c>
      <c r="B5" s="114">
        <v>0.4930555555555556</v>
      </c>
      <c r="C5" s="107">
        <v>0.2</v>
      </c>
      <c r="D5" s="106">
        <v>0.17</v>
      </c>
      <c r="E5" s="115">
        <f>C5+D5</f>
        <v>0.37</v>
      </c>
      <c r="F5" s="106">
        <v>0.08</v>
      </c>
    </row>
    <row r="6" spans="1:6" ht="12.75">
      <c r="A6" s="32">
        <v>37160</v>
      </c>
      <c r="B6" s="22">
        <v>0.4618055555555556</v>
      </c>
      <c r="C6" s="23">
        <v>0.15</v>
      </c>
      <c r="D6" s="24">
        <v>0.11</v>
      </c>
      <c r="E6" s="97">
        <f aca="true" t="shared" si="0" ref="E6:E19">C6+D6</f>
        <v>0.26</v>
      </c>
      <c r="F6" s="24" t="s">
        <v>147</v>
      </c>
    </row>
    <row r="7" spans="1:6" ht="12.75">
      <c r="A7" s="32">
        <v>37252</v>
      </c>
      <c r="B7" s="22">
        <v>0.4583333333333333</v>
      </c>
      <c r="C7" s="23">
        <v>0.13</v>
      </c>
      <c r="D7" s="24">
        <v>0.23</v>
      </c>
      <c r="E7" s="97">
        <f t="shared" si="0"/>
        <v>0.36</v>
      </c>
      <c r="F7" s="24" t="s">
        <v>148</v>
      </c>
    </row>
    <row r="8" spans="1:8" ht="12.75">
      <c r="A8" s="57" t="s">
        <v>79</v>
      </c>
      <c r="B8" s="25"/>
      <c r="C8" s="26"/>
      <c r="D8" s="27"/>
      <c r="E8" s="98">
        <f>AVERAGE(E5:E7)</f>
        <v>0.33</v>
      </c>
      <c r="F8" s="29" t="s">
        <v>165</v>
      </c>
      <c r="H8" s="19"/>
    </row>
    <row r="9" spans="1:8" ht="12.75">
      <c r="A9" s="32">
        <v>37342</v>
      </c>
      <c r="B9" s="22">
        <v>0.4375</v>
      </c>
      <c r="C9" s="23">
        <v>0.19</v>
      </c>
      <c r="D9" s="24" t="s">
        <v>106</v>
      </c>
      <c r="E9" s="97" t="s">
        <v>184</v>
      </c>
      <c r="F9" s="24" t="s">
        <v>147</v>
      </c>
      <c r="G9" s="50"/>
      <c r="H9" s="19"/>
    </row>
    <row r="10" spans="1:8" ht="12.75">
      <c r="A10" s="32">
        <v>37438</v>
      </c>
      <c r="B10" s="22">
        <v>0.4791666666666667</v>
      </c>
      <c r="C10" s="23">
        <v>0.38</v>
      </c>
      <c r="D10" s="24" t="s">
        <v>107</v>
      </c>
      <c r="E10" s="97" t="s">
        <v>185</v>
      </c>
      <c r="F10" s="24">
        <v>0.033</v>
      </c>
      <c r="G10" s="50"/>
      <c r="H10" s="21"/>
    </row>
    <row r="11" spans="1:8" ht="12.75">
      <c r="A11" s="32">
        <v>37552</v>
      </c>
      <c r="B11" s="22">
        <v>0.4479166666666667</v>
      </c>
      <c r="C11" s="23">
        <v>0.1</v>
      </c>
      <c r="D11" s="24">
        <v>0.2</v>
      </c>
      <c r="E11" s="97">
        <f t="shared" si="0"/>
        <v>0.30000000000000004</v>
      </c>
      <c r="F11" s="24">
        <v>0.069</v>
      </c>
      <c r="G11" s="50"/>
      <c r="H11" s="21"/>
    </row>
    <row r="12" spans="1:8" ht="12.75">
      <c r="A12" s="57" t="s">
        <v>79</v>
      </c>
      <c r="B12" s="25"/>
      <c r="C12" s="26"/>
      <c r="D12" s="27"/>
      <c r="E12" s="98" t="s">
        <v>186</v>
      </c>
      <c r="F12" s="29" t="s">
        <v>177</v>
      </c>
      <c r="H12" s="20"/>
    </row>
    <row r="13" spans="1:6" ht="12.75">
      <c r="A13" s="32">
        <v>37643</v>
      </c>
      <c r="B13" s="22">
        <v>0.46527777777777773</v>
      </c>
      <c r="C13" s="23">
        <v>0.18</v>
      </c>
      <c r="D13" s="24">
        <v>0.13</v>
      </c>
      <c r="E13" s="97">
        <f t="shared" si="0"/>
        <v>0.31</v>
      </c>
      <c r="F13" s="24">
        <v>0.039</v>
      </c>
    </row>
    <row r="14" spans="1:6" ht="12.75">
      <c r="A14" s="32">
        <v>37747</v>
      </c>
      <c r="B14" s="22">
        <v>0.4895833333333333</v>
      </c>
      <c r="C14" s="23">
        <v>0.14</v>
      </c>
      <c r="D14" s="30" t="s">
        <v>145</v>
      </c>
      <c r="E14" s="97" t="s">
        <v>207</v>
      </c>
      <c r="F14" s="24">
        <v>0.028</v>
      </c>
    </row>
    <row r="15" spans="1:6" ht="12.75">
      <c r="A15" s="32">
        <v>37873</v>
      </c>
      <c r="B15" s="22">
        <v>0.3958333333333333</v>
      </c>
      <c r="C15" s="23">
        <v>0.1</v>
      </c>
      <c r="D15" s="24">
        <v>0.108</v>
      </c>
      <c r="E15" s="151">
        <f t="shared" si="0"/>
        <v>0.20800000000000002</v>
      </c>
      <c r="F15" s="24">
        <v>0.07</v>
      </c>
    </row>
    <row r="16" spans="1:6" ht="12.75">
      <c r="A16" s="32">
        <v>37971</v>
      </c>
      <c r="B16" s="22">
        <v>0.4583333333333333</v>
      </c>
      <c r="C16" s="23">
        <v>0.18</v>
      </c>
      <c r="D16" s="24">
        <v>0.177</v>
      </c>
      <c r="E16" s="151">
        <f t="shared" si="0"/>
        <v>0.357</v>
      </c>
      <c r="F16" s="24">
        <v>0.061</v>
      </c>
    </row>
    <row r="17" spans="1:6" ht="12.75">
      <c r="A17" s="57" t="s">
        <v>79</v>
      </c>
      <c r="B17" s="27"/>
      <c r="C17" s="59"/>
      <c r="D17" s="27"/>
      <c r="E17" s="29" t="s">
        <v>208</v>
      </c>
      <c r="F17" s="29">
        <f>AVERAGE(F13:F16)</f>
        <v>0.0495</v>
      </c>
    </row>
    <row r="18" spans="1:6" ht="12.75">
      <c r="A18" s="32">
        <v>38069</v>
      </c>
      <c r="B18" s="22">
        <v>0.4375</v>
      </c>
      <c r="C18" s="23">
        <v>0.2</v>
      </c>
      <c r="D18" s="24">
        <v>0.045</v>
      </c>
      <c r="E18" s="97">
        <f t="shared" si="0"/>
        <v>0.245</v>
      </c>
      <c r="F18" s="24">
        <v>0.036</v>
      </c>
    </row>
    <row r="19" spans="1:6" ht="12.75">
      <c r="A19" s="32">
        <v>38167</v>
      </c>
      <c r="B19" s="22">
        <v>0.4618055555555556</v>
      </c>
      <c r="C19" s="23">
        <v>0.38</v>
      </c>
      <c r="D19" s="24">
        <v>0.009</v>
      </c>
      <c r="E19" s="97">
        <f t="shared" si="0"/>
        <v>0.389</v>
      </c>
      <c r="F19" s="24">
        <v>0.047</v>
      </c>
    </row>
    <row r="20" spans="1:6" ht="12.75">
      <c r="A20" s="32">
        <v>38280</v>
      </c>
      <c r="B20" s="22">
        <v>0.4479166666666667</v>
      </c>
      <c r="C20" s="91">
        <v>0.21</v>
      </c>
      <c r="D20" s="88">
        <v>0.064</v>
      </c>
      <c r="E20" s="97">
        <v>0.27</v>
      </c>
      <c r="F20" s="88">
        <v>0.079</v>
      </c>
    </row>
    <row r="21" spans="1:6" ht="12.75">
      <c r="A21" s="57" t="s">
        <v>79</v>
      </c>
      <c r="B21" s="27"/>
      <c r="C21" s="59"/>
      <c r="D21" s="61"/>
      <c r="E21" s="98">
        <v>0.3</v>
      </c>
      <c r="F21" s="29">
        <f>AVERAGE(F18:F20)</f>
        <v>0.05399999999999999</v>
      </c>
    </row>
    <row r="22" spans="1:6" s="51" customFormat="1" ht="12.75">
      <c r="A22" s="32">
        <v>38377</v>
      </c>
      <c r="B22" s="22">
        <v>0.46527777777777773</v>
      </c>
      <c r="C22" s="92">
        <v>0.12</v>
      </c>
      <c r="D22" s="93">
        <v>0.19</v>
      </c>
      <c r="E22" s="8">
        <v>0.31</v>
      </c>
      <c r="F22" s="93">
        <v>0.077</v>
      </c>
    </row>
    <row r="23" spans="1:6" s="51" customFormat="1" ht="12.75">
      <c r="A23" s="32">
        <v>38468</v>
      </c>
      <c r="B23" s="22">
        <v>0.4375</v>
      </c>
      <c r="C23" s="92">
        <v>0.19</v>
      </c>
      <c r="D23" s="93">
        <v>0.035</v>
      </c>
      <c r="E23" s="8">
        <v>0.225</v>
      </c>
      <c r="F23" s="93">
        <v>0.034</v>
      </c>
    </row>
    <row r="24" spans="1:6" s="51" customFormat="1" ht="12.75">
      <c r="A24" s="32">
        <v>38553</v>
      </c>
      <c r="B24" s="22">
        <v>0.4583333333333333</v>
      </c>
      <c r="C24" s="92">
        <v>0.64</v>
      </c>
      <c r="D24" s="93">
        <v>0.015</v>
      </c>
      <c r="E24" s="8">
        <v>0.66</v>
      </c>
      <c r="F24" s="93">
        <v>0.087</v>
      </c>
    </row>
    <row r="25" spans="1:6" ht="13.5" thickBot="1">
      <c r="A25" s="58" t="s">
        <v>79</v>
      </c>
      <c r="B25" s="46"/>
      <c r="C25" s="60"/>
      <c r="D25" s="63"/>
      <c r="E25" s="99">
        <v>0.4</v>
      </c>
      <c r="F25" s="65">
        <v>0.066</v>
      </c>
    </row>
    <row r="26" ht="12.75">
      <c r="A26" s="15" t="s">
        <v>158</v>
      </c>
    </row>
    <row r="27" ht="12.75">
      <c r="A27" s="18" t="s">
        <v>108</v>
      </c>
    </row>
    <row r="28" ht="13.5" thickBot="1">
      <c r="A28" s="15"/>
    </row>
    <row r="29" spans="1:6" ht="61.5" customHeight="1" thickBot="1">
      <c r="A29" s="108" t="s">
        <v>94</v>
      </c>
      <c r="B29" s="109" t="s">
        <v>86</v>
      </c>
      <c r="C29" s="110" t="s">
        <v>91</v>
      </c>
      <c r="D29" s="111" t="s">
        <v>82</v>
      </c>
      <c r="E29" s="117" t="s">
        <v>110</v>
      </c>
      <c r="F29" s="112" t="s">
        <v>81</v>
      </c>
    </row>
    <row r="30" spans="1:6" ht="12.75">
      <c r="A30" s="100">
        <v>2001</v>
      </c>
      <c r="B30" s="104">
        <v>0.33</v>
      </c>
      <c r="C30" s="105" t="s">
        <v>89</v>
      </c>
      <c r="D30" s="106" t="s">
        <v>88</v>
      </c>
      <c r="E30" s="107" t="s">
        <v>88</v>
      </c>
      <c r="F30" s="106" t="s">
        <v>88</v>
      </c>
    </row>
    <row r="31" spans="1:6" ht="12.75">
      <c r="A31" s="6">
        <v>2002</v>
      </c>
      <c r="B31" s="8" t="s">
        <v>202</v>
      </c>
      <c r="C31" s="41" t="s">
        <v>89</v>
      </c>
      <c r="D31" s="24" t="s">
        <v>88</v>
      </c>
      <c r="E31" s="23" t="s">
        <v>88</v>
      </c>
      <c r="F31" s="24" t="s">
        <v>88</v>
      </c>
    </row>
    <row r="32" spans="1:6" ht="12.75">
      <c r="A32" s="6">
        <v>2003</v>
      </c>
      <c r="B32" s="8" t="s">
        <v>208</v>
      </c>
      <c r="C32" s="41" t="s">
        <v>89</v>
      </c>
      <c r="D32" s="24" t="s">
        <v>88</v>
      </c>
      <c r="E32" s="23" t="s">
        <v>88</v>
      </c>
      <c r="F32" s="24" t="s">
        <v>88</v>
      </c>
    </row>
    <row r="33" spans="1:6" ht="12.75">
      <c r="A33" s="6">
        <v>2004</v>
      </c>
      <c r="B33" s="8">
        <v>0.3</v>
      </c>
      <c r="C33" s="41" t="s">
        <v>89</v>
      </c>
      <c r="D33" s="24" t="s">
        <v>88</v>
      </c>
      <c r="E33" s="23" t="s">
        <v>88</v>
      </c>
      <c r="F33" s="24" t="s">
        <v>88</v>
      </c>
    </row>
    <row r="34" spans="1:6" ht="13.5" thickBot="1">
      <c r="A34" s="53">
        <v>2005</v>
      </c>
      <c r="B34" s="54">
        <v>0.4</v>
      </c>
      <c r="C34" s="55" t="s">
        <v>89</v>
      </c>
      <c r="D34" s="35" t="s">
        <v>88</v>
      </c>
      <c r="E34" s="56" t="s">
        <v>88</v>
      </c>
      <c r="F34" s="35" t="s">
        <v>88</v>
      </c>
    </row>
    <row r="35" ht="13.5" thickBot="1"/>
    <row r="36" spans="1:6" ht="63" customHeight="1" thickBot="1">
      <c r="A36" s="108" t="s">
        <v>94</v>
      </c>
      <c r="B36" s="109" t="s">
        <v>80</v>
      </c>
      <c r="C36" s="110" t="s">
        <v>114</v>
      </c>
      <c r="D36" s="111" t="s">
        <v>82</v>
      </c>
      <c r="E36" s="117" t="s">
        <v>110</v>
      </c>
      <c r="F36" s="112" t="s">
        <v>81</v>
      </c>
    </row>
    <row r="37" spans="1:6" ht="12.75" customHeight="1">
      <c r="A37" s="100">
        <v>2001</v>
      </c>
      <c r="B37" s="118" t="s">
        <v>165</v>
      </c>
      <c r="C37" s="105" t="s">
        <v>89</v>
      </c>
      <c r="D37" s="106" t="s">
        <v>88</v>
      </c>
      <c r="E37" s="107" t="s">
        <v>88</v>
      </c>
      <c r="F37" s="106" t="s">
        <v>88</v>
      </c>
    </row>
    <row r="38" spans="1:6" ht="12.75" customHeight="1">
      <c r="A38" s="6">
        <v>2002</v>
      </c>
      <c r="B38" s="8" t="s">
        <v>177</v>
      </c>
      <c r="C38" s="41"/>
      <c r="D38" s="24" t="s">
        <v>88</v>
      </c>
      <c r="E38" s="23" t="s">
        <v>88</v>
      </c>
      <c r="F38" s="24" t="s">
        <v>88</v>
      </c>
    </row>
    <row r="39" spans="1:6" ht="12.75" customHeight="1">
      <c r="A39" s="6">
        <v>2003</v>
      </c>
      <c r="B39" s="31">
        <v>0.05</v>
      </c>
      <c r="C39" s="41"/>
      <c r="D39" s="24" t="s">
        <v>88</v>
      </c>
      <c r="E39" s="23" t="s">
        <v>88</v>
      </c>
      <c r="F39" s="24" t="s">
        <v>88</v>
      </c>
    </row>
    <row r="40" spans="1:6" ht="12.75" customHeight="1">
      <c r="A40" s="6">
        <v>2004</v>
      </c>
      <c r="B40" s="31">
        <v>0.054</v>
      </c>
      <c r="C40" s="41"/>
      <c r="D40" s="24" t="s">
        <v>88</v>
      </c>
      <c r="E40" s="23" t="s">
        <v>88</v>
      </c>
      <c r="F40" s="24" t="s">
        <v>88</v>
      </c>
    </row>
    <row r="41" spans="1:6" ht="12.75" customHeight="1" thickBot="1">
      <c r="A41" s="53">
        <v>2005</v>
      </c>
      <c r="B41" s="66">
        <v>0.066</v>
      </c>
      <c r="C41" s="55" t="s">
        <v>89</v>
      </c>
      <c r="D41" s="35" t="s">
        <v>88</v>
      </c>
      <c r="E41" s="56" t="s">
        <v>88</v>
      </c>
      <c r="F41" s="35" t="s">
        <v>88</v>
      </c>
    </row>
    <row r="42" ht="12.75" customHeight="1">
      <c r="A42" s="5" t="s">
        <v>90</v>
      </c>
    </row>
    <row r="43" ht="12.75" customHeight="1"/>
    <row r="44" spans="2:9" ht="12.75">
      <c r="B44" s="16"/>
      <c r="D44" s="4"/>
      <c r="E44" s="4"/>
      <c r="F44" s="4"/>
      <c r="G44" s="4"/>
      <c r="H44" s="4"/>
      <c r="I44" s="17"/>
    </row>
    <row r="45" ht="12.75">
      <c r="A45" s="2" t="s">
        <v>183</v>
      </c>
    </row>
    <row r="46" ht="12.75">
      <c r="A46" s="2" t="s">
        <v>105</v>
      </c>
    </row>
    <row r="47" ht="13.5" thickBot="1">
      <c r="A47" s="2"/>
    </row>
    <row r="48" spans="1:4" ht="46.5" customHeight="1" thickBot="1">
      <c r="A48" s="116" t="s">
        <v>56</v>
      </c>
      <c r="B48" s="112" t="s">
        <v>57</v>
      </c>
      <c r="C48" s="119" t="s">
        <v>205</v>
      </c>
      <c r="D48" s="109" t="s">
        <v>174</v>
      </c>
    </row>
    <row r="49" spans="1:4" ht="12.75">
      <c r="A49" s="113">
        <v>37068</v>
      </c>
      <c r="B49" s="114">
        <v>0.4930555555555556</v>
      </c>
      <c r="C49" s="107">
        <v>0.61</v>
      </c>
      <c r="D49" s="106">
        <v>116</v>
      </c>
    </row>
    <row r="50" spans="1:4" ht="12.75">
      <c r="A50" s="32">
        <v>37160</v>
      </c>
      <c r="B50" s="22">
        <v>0.4618055555555556</v>
      </c>
      <c r="C50" s="23">
        <v>0.95</v>
      </c>
      <c r="D50" s="24">
        <v>132</v>
      </c>
    </row>
    <row r="51" spans="1:4" ht="12.75">
      <c r="A51" s="32">
        <v>37252</v>
      </c>
      <c r="B51" s="22">
        <v>0.4583333333333333</v>
      </c>
      <c r="C51" s="23">
        <v>1.01</v>
      </c>
      <c r="D51" s="24">
        <v>126</v>
      </c>
    </row>
    <row r="52" spans="1:4" ht="12.75">
      <c r="A52" s="57" t="s">
        <v>79</v>
      </c>
      <c r="B52" s="25"/>
      <c r="C52" s="28">
        <v>0.8566666666666668</v>
      </c>
      <c r="D52" s="45">
        <v>124.66666666666667</v>
      </c>
    </row>
    <row r="53" spans="1:4" ht="12.75">
      <c r="A53" s="32">
        <v>37342</v>
      </c>
      <c r="B53" s="22">
        <v>0.4375</v>
      </c>
      <c r="C53" s="23">
        <v>0.89</v>
      </c>
      <c r="D53" s="24">
        <v>80</v>
      </c>
    </row>
    <row r="54" spans="1:4" ht="12.75">
      <c r="A54" s="32">
        <v>37438</v>
      </c>
      <c r="B54" s="22">
        <v>0.4791666666666667</v>
      </c>
      <c r="C54" s="67" t="s">
        <v>109</v>
      </c>
      <c r="D54" s="24">
        <v>46</v>
      </c>
    </row>
    <row r="55" spans="1:4" ht="12.75">
      <c r="A55" s="32">
        <v>37552</v>
      </c>
      <c r="B55" s="22">
        <v>0.4479166666666667</v>
      </c>
      <c r="C55" s="23">
        <v>0.69</v>
      </c>
      <c r="D55" s="24">
        <v>125</v>
      </c>
    </row>
    <row r="56" spans="1:4" ht="12.75">
      <c r="A56" s="57" t="s">
        <v>79</v>
      </c>
      <c r="B56" s="25"/>
      <c r="C56" s="28" t="s">
        <v>157</v>
      </c>
      <c r="D56" s="45">
        <v>83.66666666666667</v>
      </c>
    </row>
    <row r="57" spans="1:4" ht="12.75">
      <c r="A57" s="32">
        <v>37643</v>
      </c>
      <c r="B57" s="22">
        <v>0.46527777777777773</v>
      </c>
      <c r="C57" s="23">
        <v>0.8</v>
      </c>
      <c r="D57" s="24">
        <v>85</v>
      </c>
    </row>
    <row r="58" spans="1:4" ht="12.75">
      <c r="A58" s="32">
        <v>37747</v>
      </c>
      <c r="B58" s="22">
        <v>0.4895833333333333</v>
      </c>
      <c r="C58" s="23">
        <v>0.64</v>
      </c>
      <c r="D58" s="24">
        <v>79</v>
      </c>
    </row>
    <row r="59" spans="1:4" ht="12.75">
      <c r="A59" s="32">
        <v>37873</v>
      </c>
      <c r="B59" s="22">
        <v>0.3958333333333333</v>
      </c>
      <c r="C59" s="23">
        <v>0.75</v>
      </c>
      <c r="D59" s="24">
        <v>115</v>
      </c>
    </row>
    <row r="60" spans="1:4" ht="12.75">
      <c r="A60" s="32">
        <v>37971</v>
      </c>
      <c r="B60" s="22">
        <v>0.4583333333333333</v>
      </c>
      <c r="C60" s="23">
        <v>0.89</v>
      </c>
      <c r="D60" s="24">
        <v>119</v>
      </c>
    </row>
    <row r="61" spans="1:4" ht="12.75">
      <c r="A61" s="57" t="s">
        <v>79</v>
      </c>
      <c r="B61" s="27"/>
      <c r="C61" s="28">
        <v>0.77</v>
      </c>
      <c r="D61" s="45">
        <v>99.5</v>
      </c>
    </row>
    <row r="62" spans="1:4" ht="12.75">
      <c r="A62" s="32">
        <v>38069</v>
      </c>
      <c r="B62" s="22">
        <v>0.4375</v>
      </c>
      <c r="C62" s="23">
        <v>0.8</v>
      </c>
      <c r="D62" s="24">
        <v>73</v>
      </c>
    </row>
    <row r="63" spans="1:4" ht="12.75">
      <c r="A63" s="32">
        <v>38167</v>
      </c>
      <c r="B63" s="22">
        <v>0.4618055555555556</v>
      </c>
      <c r="C63" s="23">
        <v>0.69</v>
      </c>
      <c r="D63" s="24">
        <v>52</v>
      </c>
    </row>
    <row r="64" spans="1:4" ht="12.75">
      <c r="A64" s="32">
        <v>38280</v>
      </c>
      <c r="B64" s="22">
        <v>0.4479166666666667</v>
      </c>
      <c r="C64" s="92">
        <v>2.08</v>
      </c>
      <c r="D64" s="93">
        <v>128</v>
      </c>
    </row>
    <row r="65" spans="1:4" ht="12.75">
      <c r="A65" s="57" t="s">
        <v>79</v>
      </c>
      <c r="B65" s="27"/>
      <c r="C65" s="28">
        <v>1.19</v>
      </c>
      <c r="D65" s="45">
        <v>84.3</v>
      </c>
    </row>
    <row r="66" spans="1:4" ht="12.75">
      <c r="A66" s="32">
        <v>38377</v>
      </c>
      <c r="B66" s="22">
        <v>0.46527777777777773</v>
      </c>
      <c r="C66" s="92">
        <v>0.78</v>
      </c>
      <c r="D66" s="93">
        <v>118</v>
      </c>
    </row>
    <row r="67" spans="1:4" ht="12.75">
      <c r="A67" s="32">
        <v>38468</v>
      </c>
      <c r="B67" s="22">
        <v>0.4375</v>
      </c>
      <c r="C67" s="92">
        <v>0.7</v>
      </c>
      <c r="D67" s="93">
        <v>63</v>
      </c>
    </row>
    <row r="68" spans="1:4" ht="12.75">
      <c r="A68" s="32">
        <v>38553</v>
      </c>
      <c r="B68" s="22">
        <v>0.4583333333333333</v>
      </c>
      <c r="C68" s="92">
        <v>0.66</v>
      </c>
      <c r="D68" s="93">
        <v>49</v>
      </c>
    </row>
    <row r="69" spans="1:4" ht="13.5" thickBot="1">
      <c r="A69" s="58" t="s">
        <v>79</v>
      </c>
      <c r="B69" s="46"/>
      <c r="C69" s="64">
        <v>0.71</v>
      </c>
      <c r="D69" s="47">
        <v>77</v>
      </c>
    </row>
    <row r="70" spans="1:5" ht="12.75">
      <c r="A70" s="15" t="s">
        <v>158</v>
      </c>
      <c r="B70" s="95"/>
      <c r="C70" s="16"/>
      <c r="D70" s="96"/>
      <c r="E70" s="51"/>
    </row>
    <row r="71" spans="1:5" ht="12.75">
      <c r="A71" t="s">
        <v>108</v>
      </c>
      <c r="B71" s="50"/>
      <c r="C71" s="16"/>
      <c r="D71" s="102"/>
      <c r="E71" s="51"/>
    </row>
    <row r="72" spans="1:5" ht="13.5" thickBot="1">
      <c r="A72" s="101"/>
      <c r="B72" s="50"/>
      <c r="C72" s="16"/>
      <c r="D72" s="102"/>
      <c r="E72" s="103"/>
    </row>
    <row r="73" spans="1:8" ht="67.5" customHeight="1" thickBot="1">
      <c r="A73" s="108" t="s">
        <v>94</v>
      </c>
      <c r="B73" s="109" t="s">
        <v>206</v>
      </c>
      <c r="C73" s="110" t="s">
        <v>92</v>
      </c>
      <c r="D73" s="111" t="s">
        <v>82</v>
      </c>
      <c r="E73" s="110" t="s">
        <v>111</v>
      </c>
      <c r="F73" s="112" t="s">
        <v>81</v>
      </c>
      <c r="G73" s="152" t="s">
        <v>85</v>
      </c>
      <c r="H73" s="111" t="s">
        <v>112</v>
      </c>
    </row>
    <row r="74" spans="1:8" ht="15" customHeight="1">
      <c r="A74" s="100">
        <v>2001</v>
      </c>
      <c r="B74" s="104">
        <v>0.8566666666666668</v>
      </c>
      <c r="C74" s="105" t="s">
        <v>89</v>
      </c>
      <c r="D74" s="106" t="s">
        <v>88</v>
      </c>
      <c r="E74" s="107"/>
      <c r="F74" s="106" t="s">
        <v>88</v>
      </c>
      <c r="G74" s="107"/>
      <c r="H74" s="106"/>
    </row>
    <row r="75" spans="1:8" ht="15" customHeight="1">
      <c r="A75" s="6">
        <v>2002</v>
      </c>
      <c r="B75" s="8" t="s">
        <v>157</v>
      </c>
      <c r="C75" s="43"/>
      <c r="D75" s="24" t="s">
        <v>88</v>
      </c>
      <c r="E75" s="23"/>
      <c r="F75" s="24" t="s">
        <v>88</v>
      </c>
      <c r="G75" s="23"/>
      <c r="H75" s="24"/>
    </row>
    <row r="76" spans="1:8" ht="15" customHeight="1">
      <c r="A76" s="6">
        <v>2003</v>
      </c>
      <c r="B76" s="8">
        <v>0.77</v>
      </c>
      <c r="C76" s="41" t="s">
        <v>89</v>
      </c>
      <c r="D76" s="24" t="s">
        <v>88</v>
      </c>
      <c r="E76" s="23"/>
      <c r="F76" s="24" t="s">
        <v>88</v>
      </c>
      <c r="G76" s="23"/>
      <c r="H76" s="24"/>
    </row>
    <row r="77" spans="1:8" ht="15" customHeight="1">
      <c r="A77" s="6">
        <v>2004</v>
      </c>
      <c r="B77" s="8">
        <v>1.19</v>
      </c>
      <c r="C77" s="41" t="s">
        <v>89</v>
      </c>
      <c r="D77" s="24" t="s">
        <v>88</v>
      </c>
      <c r="E77" s="23"/>
      <c r="F77" s="24" t="s">
        <v>88</v>
      </c>
      <c r="G77" s="23"/>
      <c r="H77" s="24"/>
    </row>
    <row r="78" spans="1:8" ht="15" customHeight="1" thickBot="1">
      <c r="A78" s="53">
        <v>2005</v>
      </c>
      <c r="B78" s="54">
        <v>0.71</v>
      </c>
      <c r="C78" s="55" t="s">
        <v>89</v>
      </c>
      <c r="D78" s="35" t="s">
        <v>88</v>
      </c>
      <c r="E78" s="56"/>
      <c r="F78" s="35" t="s">
        <v>88</v>
      </c>
      <c r="G78" s="56"/>
      <c r="H78" s="35"/>
    </row>
    <row r="79" ht="15" customHeight="1" thickBot="1">
      <c r="A79" s="11"/>
    </row>
    <row r="80" spans="1:8" ht="60" customHeight="1" thickBot="1">
      <c r="A80" s="108" t="s">
        <v>94</v>
      </c>
      <c r="B80" s="109" t="s">
        <v>87</v>
      </c>
      <c r="C80" s="110" t="s">
        <v>93</v>
      </c>
      <c r="D80" s="111" t="s">
        <v>82</v>
      </c>
      <c r="E80" s="117" t="s">
        <v>83</v>
      </c>
      <c r="F80" s="111" t="s">
        <v>81</v>
      </c>
      <c r="G80" s="110" t="s">
        <v>84</v>
      </c>
      <c r="H80" s="111" t="s">
        <v>113</v>
      </c>
    </row>
    <row r="81" spans="1:8" ht="15" customHeight="1">
      <c r="A81" s="100">
        <v>2001</v>
      </c>
      <c r="B81" s="120">
        <v>124.66666666666667</v>
      </c>
      <c r="C81" s="105" t="s">
        <v>89</v>
      </c>
      <c r="D81" s="106" t="s">
        <v>88</v>
      </c>
      <c r="E81" s="107"/>
      <c r="F81" s="106" t="s">
        <v>88</v>
      </c>
      <c r="G81" s="107"/>
      <c r="H81" s="106"/>
    </row>
    <row r="82" spans="1:8" ht="12.75">
      <c r="A82" s="6">
        <v>2002</v>
      </c>
      <c r="B82" s="10">
        <v>83.66666666666667</v>
      </c>
      <c r="C82" s="41" t="s">
        <v>89</v>
      </c>
      <c r="D82" s="24" t="s">
        <v>88</v>
      </c>
      <c r="E82" s="23"/>
      <c r="F82" s="24" t="s">
        <v>88</v>
      </c>
      <c r="G82" s="23"/>
      <c r="H82" s="24"/>
    </row>
    <row r="83" spans="1:8" ht="12.75">
      <c r="A83" s="6">
        <v>2003</v>
      </c>
      <c r="B83" s="10">
        <v>100</v>
      </c>
      <c r="C83" s="41" t="s">
        <v>89</v>
      </c>
      <c r="D83" s="24" t="s">
        <v>88</v>
      </c>
      <c r="E83" s="23"/>
      <c r="F83" s="24" t="s">
        <v>88</v>
      </c>
      <c r="G83" s="23"/>
      <c r="H83" s="24"/>
    </row>
    <row r="84" spans="1:8" ht="12.75">
      <c r="A84" s="6">
        <v>2004</v>
      </c>
      <c r="B84" s="10">
        <v>84</v>
      </c>
      <c r="C84" s="41" t="s">
        <v>89</v>
      </c>
      <c r="D84" s="24" t="s">
        <v>88</v>
      </c>
      <c r="E84" s="23"/>
      <c r="F84" s="24" t="s">
        <v>88</v>
      </c>
      <c r="G84" s="23"/>
      <c r="H84" s="24"/>
    </row>
    <row r="85" spans="1:8" ht="12.75" customHeight="1" thickBot="1">
      <c r="A85" s="53">
        <v>2005</v>
      </c>
      <c r="B85" s="68">
        <v>77</v>
      </c>
      <c r="C85" s="55" t="s">
        <v>89</v>
      </c>
      <c r="D85" s="35" t="s">
        <v>88</v>
      </c>
      <c r="E85" s="56"/>
      <c r="F85" s="35" t="s">
        <v>88</v>
      </c>
      <c r="G85" s="56"/>
      <c r="H85" s="35"/>
    </row>
    <row r="86" ht="12.75">
      <c r="A86" s="5" t="s">
        <v>90</v>
      </c>
    </row>
    <row r="89" ht="12.75">
      <c r="A89" s="2" t="s">
        <v>183</v>
      </c>
    </row>
    <row r="90" ht="12.75">
      <c r="A90" s="2" t="s">
        <v>105</v>
      </c>
    </row>
    <row r="91" ht="13.5" thickBot="1"/>
    <row r="92" spans="1:7" ht="64.5" thickBot="1">
      <c r="A92" s="116" t="s">
        <v>56</v>
      </c>
      <c r="B92" s="112" t="s">
        <v>57</v>
      </c>
      <c r="C92" s="119" t="s">
        <v>175</v>
      </c>
      <c r="D92" s="112" t="s">
        <v>146</v>
      </c>
      <c r="E92" s="117" t="s">
        <v>82</v>
      </c>
      <c r="F92" s="111" t="s">
        <v>151</v>
      </c>
      <c r="G92" s="123" t="s">
        <v>81</v>
      </c>
    </row>
    <row r="93" spans="1:7" ht="12.75">
      <c r="A93" s="113">
        <v>37873</v>
      </c>
      <c r="B93" s="114">
        <v>0.3958333333333333</v>
      </c>
      <c r="C93" s="107" t="s">
        <v>54</v>
      </c>
      <c r="D93" s="121"/>
      <c r="E93" s="107" t="s">
        <v>88</v>
      </c>
      <c r="F93" s="106" t="s">
        <v>88</v>
      </c>
      <c r="G93" s="122" t="s">
        <v>88</v>
      </c>
    </row>
    <row r="94" spans="1:7" ht="12.75">
      <c r="A94" s="32">
        <v>37971</v>
      </c>
      <c r="B94" s="22">
        <v>0.4583333333333333</v>
      </c>
      <c r="C94" s="23" t="s">
        <v>98</v>
      </c>
      <c r="D94" s="34"/>
      <c r="E94" s="23" t="s">
        <v>88</v>
      </c>
      <c r="F94" s="24" t="s">
        <v>88</v>
      </c>
      <c r="G94" s="33" t="s">
        <v>88</v>
      </c>
    </row>
    <row r="95" spans="1:7" ht="12.75">
      <c r="A95" s="32">
        <v>38069</v>
      </c>
      <c r="B95" s="22">
        <v>0.4375</v>
      </c>
      <c r="C95" s="23" t="s">
        <v>98</v>
      </c>
      <c r="D95" s="34"/>
      <c r="E95" s="23" t="s">
        <v>88</v>
      </c>
      <c r="F95" s="24" t="s">
        <v>88</v>
      </c>
      <c r="G95" s="33" t="s">
        <v>88</v>
      </c>
    </row>
    <row r="96" spans="1:7" ht="12.75">
      <c r="A96" s="32">
        <v>38167</v>
      </c>
      <c r="B96" s="22">
        <v>0.4618055555555556</v>
      </c>
      <c r="C96" s="23" t="s">
        <v>101</v>
      </c>
      <c r="D96" s="34" t="s">
        <v>89</v>
      </c>
      <c r="E96" s="23" t="s">
        <v>88</v>
      </c>
      <c r="F96" s="24" t="s">
        <v>88</v>
      </c>
      <c r="G96" s="33" t="s">
        <v>88</v>
      </c>
    </row>
    <row r="97" spans="1:7" ht="12.75">
      <c r="A97" s="32">
        <v>38280</v>
      </c>
      <c r="B97" s="22">
        <v>0.4479166666666667</v>
      </c>
      <c r="C97" s="23" t="s">
        <v>192</v>
      </c>
      <c r="D97" s="34"/>
      <c r="E97" s="23" t="s">
        <v>88</v>
      </c>
      <c r="F97" s="24" t="s">
        <v>88</v>
      </c>
      <c r="G97" s="33" t="s">
        <v>88</v>
      </c>
    </row>
    <row r="98" spans="1:7" ht="12.75">
      <c r="A98" s="32">
        <v>38377</v>
      </c>
      <c r="B98" s="22">
        <v>0.46527777777777773</v>
      </c>
      <c r="C98" s="131" t="s">
        <v>203</v>
      </c>
      <c r="D98" s="34"/>
      <c r="E98" s="23" t="s">
        <v>88</v>
      </c>
      <c r="F98" s="24" t="s">
        <v>88</v>
      </c>
      <c r="G98" s="33" t="s">
        <v>88</v>
      </c>
    </row>
    <row r="99" spans="1:7" ht="12.75" customHeight="1">
      <c r="A99" s="32">
        <v>38468</v>
      </c>
      <c r="B99" s="22">
        <v>0.4375</v>
      </c>
      <c r="C99" s="23" t="s">
        <v>197</v>
      </c>
      <c r="D99" s="34"/>
      <c r="E99" s="23" t="s">
        <v>88</v>
      </c>
      <c r="F99" s="24" t="s">
        <v>88</v>
      </c>
      <c r="G99" s="33" t="s">
        <v>88</v>
      </c>
    </row>
    <row r="100" spans="1:7" ht="13.5" thickBot="1">
      <c r="A100" s="69">
        <v>38553</v>
      </c>
      <c r="B100" s="124">
        <v>0.4583333333333333</v>
      </c>
      <c r="C100" s="56" t="s">
        <v>199</v>
      </c>
      <c r="D100" s="70" t="s">
        <v>89</v>
      </c>
      <c r="E100" s="56" t="s">
        <v>88</v>
      </c>
      <c r="F100" s="35" t="s">
        <v>88</v>
      </c>
      <c r="G100" s="71" t="s">
        <v>88</v>
      </c>
    </row>
    <row r="101" ht="12.75">
      <c r="A101" t="s">
        <v>108</v>
      </c>
    </row>
    <row r="102" ht="13.5" thickBot="1"/>
    <row r="103" spans="1:4" ht="42.75" customHeight="1" thickBot="1">
      <c r="A103" s="116" t="s">
        <v>56</v>
      </c>
      <c r="B103" s="112" t="s">
        <v>57</v>
      </c>
      <c r="C103" s="119" t="s">
        <v>62</v>
      </c>
      <c r="D103" s="109" t="s">
        <v>153</v>
      </c>
    </row>
    <row r="104" spans="1:4" ht="12.75">
      <c r="A104" s="113">
        <v>37068</v>
      </c>
      <c r="B104" s="114">
        <v>0.4930555555555556</v>
      </c>
      <c r="C104" s="107">
        <v>9</v>
      </c>
      <c r="D104" s="106"/>
    </row>
    <row r="105" spans="1:4" ht="12.75">
      <c r="A105" s="32">
        <v>37342</v>
      </c>
      <c r="B105" s="22">
        <v>0.4375</v>
      </c>
      <c r="C105" s="23">
        <v>10.8</v>
      </c>
      <c r="D105" s="24"/>
    </row>
    <row r="106" spans="1:4" ht="12.75">
      <c r="A106" s="32">
        <v>37438</v>
      </c>
      <c r="B106" s="22">
        <v>0.4791666666666667</v>
      </c>
      <c r="C106" s="23">
        <v>7.2</v>
      </c>
      <c r="D106" s="34" t="s">
        <v>89</v>
      </c>
    </row>
    <row r="107" spans="1:4" ht="12.75">
      <c r="A107" s="32">
        <v>37552</v>
      </c>
      <c r="B107" s="22">
        <v>0.4479166666666667</v>
      </c>
      <c r="C107" s="23">
        <v>10.3</v>
      </c>
      <c r="D107" s="24"/>
    </row>
    <row r="108" spans="1:4" ht="12.75">
      <c r="A108" s="32">
        <v>37643</v>
      </c>
      <c r="B108" s="22">
        <v>0.46527777777777773</v>
      </c>
      <c r="C108" s="23">
        <v>11.9</v>
      </c>
      <c r="D108" s="24"/>
    </row>
    <row r="109" spans="1:4" ht="12.75">
      <c r="A109" s="32">
        <v>37747</v>
      </c>
      <c r="B109" s="22">
        <v>0.4895833333333333</v>
      </c>
      <c r="C109" s="23">
        <v>7.9</v>
      </c>
      <c r="D109" s="34" t="s">
        <v>89</v>
      </c>
    </row>
    <row r="110" spans="1:4" ht="12.75">
      <c r="A110" s="32">
        <v>37873</v>
      </c>
      <c r="B110" s="22">
        <v>0.3958333333333333</v>
      </c>
      <c r="C110" s="23">
        <v>9.8</v>
      </c>
      <c r="D110" s="24"/>
    </row>
    <row r="111" spans="1:4" ht="12.75">
      <c r="A111" s="32">
        <v>38069</v>
      </c>
      <c r="B111" s="22">
        <v>0.4375</v>
      </c>
      <c r="C111" s="23">
        <v>11.2</v>
      </c>
      <c r="D111" s="24"/>
    </row>
    <row r="112" spans="1:4" ht="12.75">
      <c r="A112" s="32">
        <v>38167</v>
      </c>
      <c r="B112" s="22">
        <v>0.4618055555555556</v>
      </c>
      <c r="C112" s="23">
        <v>8.4</v>
      </c>
      <c r="D112" s="24"/>
    </row>
    <row r="113" spans="1:4" ht="12.75">
      <c r="A113" s="32">
        <v>38280</v>
      </c>
      <c r="B113" s="22">
        <v>0.4479166666666667</v>
      </c>
      <c r="C113" s="91">
        <v>10.8</v>
      </c>
      <c r="D113" s="24"/>
    </row>
    <row r="114" spans="1:4" ht="12.75">
      <c r="A114" s="32">
        <v>38377</v>
      </c>
      <c r="B114" s="22">
        <v>0.46527777777777773</v>
      </c>
      <c r="C114" s="92">
        <v>12.2</v>
      </c>
      <c r="D114" s="24"/>
    </row>
    <row r="115" spans="1:4" ht="13.5" thickBot="1">
      <c r="A115" s="69">
        <v>38553</v>
      </c>
      <c r="B115" s="124">
        <v>0.4583333333333333</v>
      </c>
      <c r="C115" s="94">
        <v>7.9</v>
      </c>
      <c r="D115" s="70" t="s">
        <v>89</v>
      </c>
    </row>
    <row r="137" ht="12.75">
      <c r="A137" s="2" t="s">
        <v>183</v>
      </c>
    </row>
    <row r="138" ht="12.75">
      <c r="A138" s="2" t="s">
        <v>213</v>
      </c>
    </row>
    <row r="141" ht="13.5" thickBot="1"/>
    <row r="142" spans="1:11" ht="102" customHeight="1" thickBot="1">
      <c r="A142" s="116" t="s">
        <v>56</v>
      </c>
      <c r="B142" s="112" t="s">
        <v>57</v>
      </c>
      <c r="C142" s="119" t="s">
        <v>63</v>
      </c>
      <c r="D142" s="112" t="s">
        <v>154</v>
      </c>
      <c r="E142" s="117" t="s">
        <v>167</v>
      </c>
      <c r="F142" s="112" t="s">
        <v>166</v>
      </c>
      <c r="G142" s="110" t="s">
        <v>81</v>
      </c>
      <c r="H142" s="111" t="s">
        <v>168</v>
      </c>
      <c r="I142" s="110" t="s">
        <v>155</v>
      </c>
      <c r="J142" s="111" t="s">
        <v>214</v>
      </c>
      <c r="K142" s="125" t="s">
        <v>156</v>
      </c>
    </row>
    <row r="143" spans="1:11" ht="12.75">
      <c r="A143" s="113">
        <v>37068</v>
      </c>
      <c r="B143" s="114">
        <v>0.4930555555555556</v>
      </c>
      <c r="C143" s="126">
        <v>8.4</v>
      </c>
      <c r="D143" s="106"/>
      <c r="E143" s="107" t="s">
        <v>88</v>
      </c>
      <c r="F143" s="106" t="s">
        <v>88</v>
      </c>
      <c r="G143" s="107" t="s">
        <v>88</v>
      </c>
      <c r="H143" s="106"/>
      <c r="I143" s="107"/>
      <c r="J143" s="106"/>
      <c r="K143" s="122"/>
    </row>
    <row r="144" spans="1:11" ht="12.75">
      <c r="A144" s="32">
        <v>37160</v>
      </c>
      <c r="B144" s="22">
        <v>0.4618055555555556</v>
      </c>
      <c r="C144" s="127">
        <v>8.2</v>
      </c>
      <c r="D144" s="24"/>
      <c r="E144" s="23" t="s">
        <v>88</v>
      </c>
      <c r="F144" s="24" t="s">
        <v>88</v>
      </c>
      <c r="G144" s="23" t="s">
        <v>88</v>
      </c>
      <c r="H144" s="24"/>
      <c r="I144" s="23"/>
      <c r="J144" s="24"/>
      <c r="K144" s="33"/>
    </row>
    <row r="145" spans="1:11" ht="12.75">
      <c r="A145" s="32">
        <v>37252</v>
      </c>
      <c r="B145" s="22">
        <v>0.4583333333333333</v>
      </c>
      <c r="C145" s="127">
        <v>8.3</v>
      </c>
      <c r="D145" s="24"/>
      <c r="E145" s="23" t="s">
        <v>88</v>
      </c>
      <c r="F145" s="24" t="s">
        <v>88</v>
      </c>
      <c r="G145" s="23" t="s">
        <v>88</v>
      </c>
      <c r="H145" s="24"/>
      <c r="I145" s="23"/>
      <c r="J145" s="24"/>
      <c r="K145" s="33"/>
    </row>
    <row r="146" spans="1:11" ht="12.75">
      <c r="A146" s="32">
        <v>37342</v>
      </c>
      <c r="B146" s="22">
        <v>0.4375</v>
      </c>
      <c r="C146" s="127">
        <v>8.3</v>
      </c>
      <c r="D146" s="24"/>
      <c r="E146" s="23" t="s">
        <v>88</v>
      </c>
      <c r="F146" s="24" t="s">
        <v>88</v>
      </c>
      <c r="G146" s="23" t="s">
        <v>88</v>
      </c>
      <c r="H146" s="24"/>
      <c r="I146" s="23"/>
      <c r="J146" s="24"/>
      <c r="K146" s="33"/>
    </row>
    <row r="147" spans="1:11" ht="12.75">
      <c r="A147" s="32">
        <v>37438</v>
      </c>
      <c r="B147" s="22">
        <v>0.4791666666666667</v>
      </c>
      <c r="C147" s="127">
        <v>8.2</v>
      </c>
      <c r="D147" s="24"/>
      <c r="E147" s="23" t="s">
        <v>88</v>
      </c>
      <c r="F147" s="24" t="s">
        <v>88</v>
      </c>
      <c r="G147" s="23" t="s">
        <v>88</v>
      </c>
      <c r="H147" s="24"/>
      <c r="I147" s="23"/>
      <c r="J147" s="24"/>
      <c r="K147" s="33"/>
    </row>
    <row r="148" spans="1:11" ht="12.75">
      <c r="A148" s="32">
        <v>37552</v>
      </c>
      <c r="B148" s="22">
        <v>0.4479166666666667</v>
      </c>
      <c r="C148" s="127">
        <v>7.8</v>
      </c>
      <c r="D148" s="24"/>
      <c r="E148" s="23" t="s">
        <v>88</v>
      </c>
      <c r="F148" s="24" t="s">
        <v>88</v>
      </c>
      <c r="G148" s="23" t="s">
        <v>88</v>
      </c>
      <c r="H148" s="24"/>
      <c r="I148" s="23"/>
      <c r="J148" s="24"/>
      <c r="K148" s="33"/>
    </row>
    <row r="149" spans="1:11" ht="12.75">
      <c r="A149" s="32">
        <v>37747</v>
      </c>
      <c r="B149" s="22">
        <v>0.4895833333333333</v>
      </c>
      <c r="C149" s="127">
        <v>7.9</v>
      </c>
      <c r="D149" s="24"/>
      <c r="E149" s="23" t="s">
        <v>88</v>
      </c>
      <c r="F149" s="24" t="s">
        <v>88</v>
      </c>
      <c r="G149" s="23" t="s">
        <v>88</v>
      </c>
      <c r="H149" s="24"/>
      <c r="I149" s="23"/>
      <c r="J149" s="24"/>
      <c r="K149" s="33"/>
    </row>
    <row r="150" spans="1:11" ht="12.75">
      <c r="A150" s="32">
        <v>37873</v>
      </c>
      <c r="B150" s="22">
        <v>0.3958333333333333</v>
      </c>
      <c r="C150" s="127">
        <v>8.1</v>
      </c>
      <c r="D150" s="24"/>
      <c r="E150" s="23" t="s">
        <v>88</v>
      </c>
      <c r="F150" s="24" t="s">
        <v>88</v>
      </c>
      <c r="G150" s="23" t="s">
        <v>88</v>
      </c>
      <c r="H150" s="24"/>
      <c r="I150" s="23"/>
      <c r="J150" s="24"/>
      <c r="K150" s="33"/>
    </row>
    <row r="151" spans="1:11" ht="12.75">
      <c r="A151" s="32">
        <v>37971</v>
      </c>
      <c r="B151" s="22">
        <v>0.4583333333333333</v>
      </c>
      <c r="C151" s="127">
        <v>8.2</v>
      </c>
      <c r="D151" s="24"/>
      <c r="E151" s="23" t="s">
        <v>88</v>
      </c>
      <c r="F151" s="24" t="s">
        <v>88</v>
      </c>
      <c r="G151" s="23" t="s">
        <v>88</v>
      </c>
      <c r="H151" s="24"/>
      <c r="I151" s="23"/>
      <c r="J151" s="24"/>
      <c r="K151" s="33"/>
    </row>
    <row r="152" spans="1:11" ht="12.75">
      <c r="A152" s="32">
        <v>38069</v>
      </c>
      <c r="B152" s="22">
        <v>0.4375</v>
      </c>
      <c r="C152" s="127">
        <v>8.8</v>
      </c>
      <c r="D152" s="34" t="s">
        <v>89</v>
      </c>
      <c r="E152" s="23" t="s">
        <v>88</v>
      </c>
      <c r="F152" s="24" t="s">
        <v>88</v>
      </c>
      <c r="G152" s="23" t="s">
        <v>88</v>
      </c>
      <c r="H152" s="34" t="s">
        <v>89</v>
      </c>
      <c r="I152" s="41" t="s">
        <v>89</v>
      </c>
      <c r="J152" s="24"/>
      <c r="K152" s="33"/>
    </row>
    <row r="153" spans="1:11" ht="12.75">
      <c r="A153" s="32">
        <v>38167</v>
      </c>
      <c r="B153" s="22">
        <v>0.4618055555555556</v>
      </c>
      <c r="C153" s="127">
        <v>8</v>
      </c>
      <c r="D153" s="24"/>
      <c r="E153" s="23" t="s">
        <v>88</v>
      </c>
      <c r="F153" s="24" t="s">
        <v>88</v>
      </c>
      <c r="G153" s="23" t="s">
        <v>88</v>
      </c>
      <c r="H153" s="24"/>
      <c r="I153" s="23"/>
      <c r="J153" s="24"/>
      <c r="K153" s="33"/>
    </row>
    <row r="154" spans="1:11" ht="12.75">
      <c r="A154" s="32">
        <v>38280</v>
      </c>
      <c r="B154" s="22">
        <v>0.4479166666666667</v>
      </c>
      <c r="C154" s="127">
        <v>8.3</v>
      </c>
      <c r="D154" s="72"/>
      <c r="E154" s="23" t="s">
        <v>88</v>
      </c>
      <c r="F154" s="24" t="s">
        <v>88</v>
      </c>
      <c r="G154" s="23" t="s">
        <v>88</v>
      </c>
      <c r="H154" s="72"/>
      <c r="I154" s="74"/>
      <c r="J154" s="72"/>
      <c r="K154" s="76"/>
    </row>
    <row r="155" spans="1:11" ht="12.75">
      <c r="A155" s="32">
        <v>38377</v>
      </c>
      <c r="B155" s="22">
        <v>0.46527777777777773</v>
      </c>
      <c r="C155" s="127">
        <v>8.5</v>
      </c>
      <c r="D155" s="72"/>
      <c r="E155" s="23" t="s">
        <v>88</v>
      </c>
      <c r="F155" s="24" t="s">
        <v>88</v>
      </c>
      <c r="G155" s="23" t="s">
        <v>88</v>
      </c>
      <c r="H155" s="72"/>
      <c r="I155" s="74"/>
      <c r="J155" s="72"/>
      <c r="K155" s="76"/>
    </row>
    <row r="156" spans="1:11" ht="12.75">
      <c r="A156" s="32">
        <v>38468</v>
      </c>
      <c r="B156" s="22">
        <v>0.4375</v>
      </c>
      <c r="C156" s="127">
        <v>7.9</v>
      </c>
      <c r="D156" s="72"/>
      <c r="E156" s="23" t="s">
        <v>88</v>
      </c>
      <c r="F156" s="24" t="s">
        <v>88</v>
      </c>
      <c r="G156" s="23" t="s">
        <v>88</v>
      </c>
      <c r="H156" s="72"/>
      <c r="I156" s="74"/>
      <c r="J156" s="72"/>
      <c r="K156" s="76"/>
    </row>
    <row r="157" spans="1:11" ht="13.5" thickBot="1">
      <c r="A157" s="69">
        <v>38553</v>
      </c>
      <c r="B157" s="124">
        <v>0.4583333333333333</v>
      </c>
      <c r="C157" s="128">
        <v>7.5</v>
      </c>
      <c r="D157" s="73"/>
      <c r="E157" s="56" t="s">
        <v>88</v>
      </c>
      <c r="F157" s="35" t="s">
        <v>88</v>
      </c>
      <c r="G157" s="56" t="s">
        <v>88</v>
      </c>
      <c r="H157" s="73"/>
      <c r="I157" s="75"/>
      <c r="J157" s="73"/>
      <c r="K157" s="77"/>
    </row>
  </sheetData>
  <printOptions/>
  <pageMargins left="0.75" right="0.75" top="0.9" bottom="1" header="0.5" footer="0.5"/>
  <pageSetup horizontalDpi="600" verticalDpi="600" orientation="landscape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3.57421875" style="0" customWidth="1"/>
    <col min="3" max="3" width="13.57421875" style="0" customWidth="1"/>
    <col min="4" max="4" width="19.8515625" style="0" customWidth="1"/>
  </cols>
  <sheetData>
    <row r="1" ht="12.75">
      <c r="A1" s="2" t="s">
        <v>183</v>
      </c>
    </row>
    <row r="2" spans="1:2" ht="12.75">
      <c r="A2" s="2" t="s">
        <v>105</v>
      </c>
      <c r="B2" s="2"/>
    </row>
    <row r="11" ht="13.5" thickBot="1"/>
    <row r="12" spans="1:4" ht="69.75" customHeight="1" thickBot="1">
      <c r="A12" s="135" t="s">
        <v>94</v>
      </c>
      <c r="B12" s="136" t="s">
        <v>159</v>
      </c>
      <c r="C12" s="111" t="s">
        <v>95</v>
      </c>
      <c r="D12" s="123" t="s">
        <v>104</v>
      </c>
    </row>
    <row r="13" spans="1:4" ht="12.75">
      <c r="A13" s="132"/>
      <c r="B13" s="133"/>
      <c r="C13" s="132"/>
      <c r="D13" s="134">
        <v>0.2</v>
      </c>
    </row>
    <row r="14" spans="1:4" ht="12.75">
      <c r="A14" s="24">
        <v>2001</v>
      </c>
      <c r="B14" s="23"/>
      <c r="C14" s="8">
        <v>0.33</v>
      </c>
      <c r="D14" s="7">
        <v>0.2</v>
      </c>
    </row>
    <row r="15" spans="1:4" ht="12.75">
      <c r="A15" s="24">
        <v>2002</v>
      </c>
      <c r="B15" s="23" t="s">
        <v>160</v>
      </c>
      <c r="C15" s="8">
        <v>0.31333333333333335</v>
      </c>
      <c r="D15" s="7">
        <v>0.2</v>
      </c>
    </row>
    <row r="16" spans="1:4" ht="12.75">
      <c r="A16" s="24">
        <v>2003</v>
      </c>
      <c r="B16" s="23" t="s">
        <v>160</v>
      </c>
      <c r="C16" s="8">
        <v>0.26</v>
      </c>
      <c r="D16" s="7">
        <v>0.2</v>
      </c>
    </row>
    <row r="17" spans="1:4" ht="12.75">
      <c r="A17" s="24">
        <v>2004</v>
      </c>
      <c r="B17" s="23"/>
      <c r="C17" s="8">
        <v>0.3</v>
      </c>
      <c r="D17" s="7">
        <v>0.2</v>
      </c>
    </row>
    <row r="18" spans="1:4" ht="12.75">
      <c r="A18" s="24">
        <v>2005</v>
      </c>
      <c r="B18" s="80"/>
      <c r="C18" s="8">
        <v>0.4</v>
      </c>
      <c r="D18" s="78">
        <v>0.2</v>
      </c>
    </row>
    <row r="19" spans="1:4" ht="13.5" thickBot="1">
      <c r="A19" s="73"/>
      <c r="B19" s="75"/>
      <c r="C19" s="73"/>
      <c r="D19" s="79">
        <v>0.2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4.57421875" style="0" customWidth="1"/>
    <col min="3" max="3" width="14.421875" style="0" customWidth="1"/>
    <col min="4" max="4" width="17.8515625" style="0" customWidth="1"/>
  </cols>
  <sheetData>
    <row r="1" ht="12.75">
      <c r="A1" s="2" t="s">
        <v>183</v>
      </c>
    </row>
    <row r="2" spans="1:2" ht="12.75">
      <c r="A2" s="2" t="s">
        <v>105</v>
      </c>
      <c r="B2" s="2"/>
    </row>
    <row r="10" ht="13.5" thickBot="1"/>
    <row r="11" spans="1:4" ht="69.75" customHeight="1" thickBot="1">
      <c r="A11" s="108" t="s">
        <v>94</v>
      </c>
      <c r="B11" s="140" t="s">
        <v>159</v>
      </c>
      <c r="C11" s="117" t="s">
        <v>169</v>
      </c>
      <c r="D11" s="112" t="s">
        <v>104</v>
      </c>
    </row>
    <row r="12" spans="1:4" ht="12.75">
      <c r="A12" s="137"/>
      <c r="B12" s="132"/>
      <c r="C12" s="138"/>
      <c r="D12" s="139">
        <v>0.06</v>
      </c>
    </row>
    <row r="13" spans="1:4" ht="12.75">
      <c r="A13" s="6">
        <v>2001</v>
      </c>
      <c r="B13" s="24" t="s">
        <v>160</v>
      </c>
      <c r="C13" s="39">
        <v>0.063</v>
      </c>
      <c r="D13" s="9">
        <v>0.06</v>
      </c>
    </row>
    <row r="14" spans="1:4" ht="12.75">
      <c r="A14" s="6">
        <v>2002</v>
      </c>
      <c r="B14" s="24" t="s">
        <v>160</v>
      </c>
      <c r="C14" s="39">
        <v>0.05066666666666667</v>
      </c>
      <c r="D14" s="9">
        <v>0.06</v>
      </c>
    </row>
    <row r="15" spans="1:4" ht="12.75">
      <c r="A15" s="6">
        <v>2003</v>
      </c>
      <c r="B15" s="24"/>
      <c r="C15" s="39">
        <v>0.05</v>
      </c>
      <c r="D15" s="9">
        <v>0.06</v>
      </c>
    </row>
    <row r="16" spans="1:4" ht="12.75">
      <c r="A16" s="6">
        <v>2004</v>
      </c>
      <c r="B16" s="72"/>
      <c r="C16" s="39">
        <v>0.054</v>
      </c>
      <c r="D16" s="9">
        <v>0.06</v>
      </c>
    </row>
    <row r="17" spans="1:4" ht="12.75">
      <c r="A17" s="6">
        <v>2005</v>
      </c>
      <c r="B17" s="72"/>
      <c r="C17" s="39">
        <v>0.066</v>
      </c>
      <c r="D17" s="82">
        <v>0.06</v>
      </c>
    </row>
    <row r="18" spans="1:4" ht="13.5" thickBot="1">
      <c r="A18" s="81"/>
      <c r="B18" s="73"/>
      <c r="C18" s="75"/>
      <c r="D18" s="83">
        <v>0.06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4.00390625" style="0" customWidth="1"/>
    <col min="3" max="3" width="14.28125" style="0" customWidth="1"/>
    <col min="4" max="4" width="17.140625" style="0" customWidth="1"/>
  </cols>
  <sheetData>
    <row r="1" ht="12.75">
      <c r="A1" s="2" t="s">
        <v>183</v>
      </c>
    </row>
    <row r="2" spans="1:2" ht="12.75">
      <c r="A2" s="2" t="s">
        <v>105</v>
      </c>
      <c r="B2" s="2"/>
    </row>
    <row r="10" ht="13.5" thickBot="1"/>
    <row r="11" spans="1:4" ht="69.75" customHeight="1" thickBot="1">
      <c r="A11" s="108" t="s">
        <v>94</v>
      </c>
      <c r="B11" s="140" t="s">
        <v>159</v>
      </c>
      <c r="C11" s="117" t="s">
        <v>206</v>
      </c>
      <c r="D11" s="112" t="s">
        <v>104</v>
      </c>
    </row>
    <row r="12" spans="1:4" ht="12.75">
      <c r="A12" s="137"/>
      <c r="B12" s="132"/>
      <c r="C12" s="133"/>
      <c r="D12" s="139">
        <v>0.7</v>
      </c>
    </row>
    <row r="13" spans="1:4" ht="12.75">
      <c r="A13" s="6">
        <v>2001</v>
      </c>
      <c r="B13" s="24"/>
      <c r="C13" s="40">
        <v>0.8566666666666668</v>
      </c>
      <c r="D13" s="9">
        <v>0.7</v>
      </c>
    </row>
    <row r="14" spans="1:4" ht="12.75">
      <c r="A14" s="6">
        <v>2002</v>
      </c>
      <c r="B14" s="24" t="s">
        <v>160</v>
      </c>
      <c r="C14" s="40">
        <v>0.55</v>
      </c>
      <c r="D14" s="9">
        <v>0.7</v>
      </c>
    </row>
    <row r="15" spans="1:4" ht="12.75">
      <c r="A15" s="6">
        <v>2003</v>
      </c>
      <c r="B15" s="24"/>
      <c r="C15" s="40">
        <v>0.77</v>
      </c>
      <c r="D15" s="9">
        <v>0.7</v>
      </c>
    </row>
    <row r="16" spans="1:4" ht="12.75">
      <c r="A16" s="6">
        <v>2004</v>
      </c>
      <c r="B16" s="72"/>
      <c r="C16" s="40">
        <v>1.19</v>
      </c>
      <c r="D16" s="9">
        <v>0.7</v>
      </c>
    </row>
    <row r="17" spans="1:4" ht="12.75">
      <c r="A17" s="6">
        <v>2005</v>
      </c>
      <c r="B17" s="72"/>
      <c r="C17" s="40">
        <v>0.71</v>
      </c>
      <c r="D17" s="82">
        <v>0.7</v>
      </c>
    </row>
    <row r="18" spans="1:4" ht="13.5" thickBot="1">
      <c r="A18" s="81"/>
      <c r="B18" s="73"/>
      <c r="C18" s="75"/>
      <c r="D18" s="83">
        <v>0.7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4.8515625" style="0" customWidth="1"/>
    <col min="3" max="3" width="17.00390625" style="0" customWidth="1"/>
  </cols>
  <sheetData>
    <row r="1" ht="12.75">
      <c r="A1" s="2" t="s">
        <v>183</v>
      </c>
    </row>
    <row r="2" ht="12.75">
      <c r="A2" s="2" t="s">
        <v>105</v>
      </c>
    </row>
    <row r="10" ht="13.5" thickBot="1"/>
    <row r="11" spans="1:3" ht="69.75" customHeight="1" thickBot="1">
      <c r="A11" s="108" t="s">
        <v>94</v>
      </c>
      <c r="B11" s="111" t="s">
        <v>172</v>
      </c>
      <c r="C11" s="123" t="s">
        <v>104</v>
      </c>
    </row>
    <row r="12" spans="1:3" ht="12.75">
      <c r="A12" s="137"/>
      <c r="B12" s="132"/>
      <c r="C12" s="134">
        <v>60</v>
      </c>
    </row>
    <row r="13" spans="1:3" ht="12.75">
      <c r="A13" s="6">
        <v>2001</v>
      </c>
      <c r="B13" s="10">
        <v>124.66666666666667</v>
      </c>
      <c r="C13" s="7">
        <v>60</v>
      </c>
    </row>
    <row r="14" spans="1:3" ht="12.75">
      <c r="A14" s="6">
        <v>2002</v>
      </c>
      <c r="B14" s="10">
        <v>83.66666666666667</v>
      </c>
      <c r="C14" s="7">
        <v>60</v>
      </c>
    </row>
    <row r="15" spans="1:3" ht="12.75">
      <c r="A15" s="6">
        <v>2003</v>
      </c>
      <c r="B15" s="10">
        <v>100</v>
      </c>
      <c r="C15" s="7">
        <v>60</v>
      </c>
    </row>
    <row r="16" spans="1:3" ht="12.75">
      <c r="A16" s="6">
        <v>2004</v>
      </c>
      <c r="B16" s="10">
        <v>84</v>
      </c>
      <c r="C16" s="7">
        <v>60</v>
      </c>
    </row>
    <row r="17" spans="1:3" ht="12.75">
      <c r="A17" s="6">
        <v>2005</v>
      </c>
      <c r="B17" s="10">
        <v>77</v>
      </c>
      <c r="C17" s="78">
        <v>60</v>
      </c>
    </row>
    <row r="18" spans="1:3" ht="13.5" thickBot="1">
      <c r="A18" s="81"/>
      <c r="B18" s="73"/>
      <c r="C18" s="79">
        <v>60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.00390625" style="0" customWidth="1"/>
    <col min="3" max="3" width="13.140625" style="0" customWidth="1"/>
    <col min="4" max="4" width="11.7109375" style="0" customWidth="1"/>
    <col min="5" max="5" width="14.28125" style="0" customWidth="1"/>
  </cols>
  <sheetData>
    <row r="1" ht="12.75">
      <c r="A1" s="2" t="s">
        <v>183</v>
      </c>
    </row>
    <row r="2" spans="1:2" ht="12.75">
      <c r="A2" s="2" t="s">
        <v>105</v>
      </c>
      <c r="B2" s="2"/>
    </row>
    <row r="3" spans="1:2" ht="12.75">
      <c r="A3" s="2"/>
      <c r="B3" s="2"/>
    </row>
    <row r="4" spans="1:2" ht="12.75">
      <c r="A4" s="2"/>
      <c r="B4" s="2"/>
    </row>
    <row r="6" ht="13.5" thickBot="1"/>
    <row r="7" spans="1:4" ht="72" customHeight="1" thickBot="1">
      <c r="A7" s="116" t="s">
        <v>56</v>
      </c>
      <c r="B7" s="145" t="s">
        <v>159</v>
      </c>
      <c r="C7" s="117" t="s">
        <v>176</v>
      </c>
      <c r="D7" s="112" t="s">
        <v>173</v>
      </c>
    </row>
    <row r="8" spans="1:4" ht="12.75" customHeight="1">
      <c r="A8" s="141"/>
      <c r="B8" s="142"/>
      <c r="C8" s="143"/>
      <c r="D8" s="144">
        <v>20</v>
      </c>
    </row>
    <row r="9" spans="1:4" ht="12.75">
      <c r="A9" s="129">
        <v>37873</v>
      </c>
      <c r="B9" s="84" t="s">
        <v>160</v>
      </c>
      <c r="C9" s="23">
        <v>8</v>
      </c>
      <c r="D9" s="38">
        <v>20</v>
      </c>
    </row>
    <row r="10" spans="1:4" ht="12.75">
      <c r="A10" s="129">
        <v>37971</v>
      </c>
      <c r="B10" s="84" t="s">
        <v>160</v>
      </c>
      <c r="C10" s="23">
        <v>2</v>
      </c>
      <c r="D10" s="38">
        <v>20</v>
      </c>
    </row>
    <row r="11" spans="1:4" ht="12.75">
      <c r="A11" s="129">
        <v>38069</v>
      </c>
      <c r="B11" s="84" t="s">
        <v>160</v>
      </c>
      <c r="C11" s="23">
        <v>2</v>
      </c>
      <c r="D11" s="38">
        <v>20</v>
      </c>
    </row>
    <row r="12" spans="1:4" ht="12.75">
      <c r="A12" s="129">
        <v>38167</v>
      </c>
      <c r="B12" s="84" t="s">
        <v>160</v>
      </c>
      <c r="C12" s="23">
        <v>24</v>
      </c>
      <c r="D12" s="38">
        <v>20</v>
      </c>
    </row>
    <row r="13" spans="1:4" ht="12.75">
      <c r="A13" s="129">
        <v>38280</v>
      </c>
      <c r="B13" s="84" t="s">
        <v>160</v>
      </c>
      <c r="C13" s="23">
        <v>17</v>
      </c>
      <c r="D13" s="38">
        <v>20</v>
      </c>
    </row>
    <row r="14" spans="1:4" ht="12.75">
      <c r="A14" s="129">
        <v>38377</v>
      </c>
      <c r="B14" s="85" t="s">
        <v>209</v>
      </c>
      <c r="C14" s="23" t="s">
        <v>210</v>
      </c>
      <c r="D14" s="38">
        <v>20</v>
      </c>
    </row>
    <row r="15" spans="1:4" ht="12.75">
      <c r="A15" s="129">
        <v>38468</v>
      </c>
      <c r="B15" s="85" t="s">
        <v>160</v>
      </c>
      <c r="C15" s="23">
        <v>9</v>
      </c>
      <c r="D15" s="38">
        <v>20</v>
      </c>
    </row>
    <row r="16" spans="1:4" ht="12.75">
      <c r="A16" s="129">
        <v>38553</v>
      </c>
      <c r="B16" s="85" t="s">
        <v>160</v>
      </c>
      <c r="C16" s="23">
        <v>29</v>
      </c>
      <c r="D16" s="38">
        <v>20</v>
      </c>
    </row>
    <row r="17" spans="1:4" ht="13.5" thickBot="1">
      <c r="A17" s="81"/>
      <c r="B17" s="73"/>
      <c r="C17" s="75"/>
      <c r="D17" s="86">
        <v>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0.28125" style="0" customWidth="1"/>
    <col min="3" max="3" width="12.00390625" style="0" customWidth="1"/>
    <col min="4" max="4" width="14.7109375" style="0" customWidth="1"/>
  </cols>
  <sheetData>
    <row r="1" ht="12.75">
      <c r="A1" s="2" t="s">
        <v>183</v>
      </c>
    </row>
    <row r="2" ht="12.75">
      <c r="A2" s="2" t="s">
        <v>105</v>
      </c>
    </row>
    <row r="5" ht="13.5" thickBot="1"/>
    <row r="6" spans="1:3" ht="45" customHeight="1" thickBot="1">
      <c r="A6" s="116" t="s">
        <v>56</v>
      </c>
      <c r="B6" s="111" t="s">
        <v>62</v>
      </c>
      <c r="C6" s="112" t="s">
        <v>170</v>
      </c>
    </row>
    <row r="7" spans="1:3" ht="12.75">
      <c r="A7" s="146"/>
      <c r="B7" s="147"/>
      <c r="C7" s="149">
        <v>8</v>
      </c>
    </row>
    <row r="8" spans="1:3" ht="12.75">
      <c r="A8" s="129">
        <v>37068</v>
      </c>
      <c r="B8" s="24">
        <v>9</v>
      </c>
      <c r="C8" s="42">
        <v>8</v>
      </c>
    </row>
    <row r="9" spans="1:3" ht="12.75">
      <c r="A9" s="129">
        <v>37342</v>
      </c>
      <c r="B9" s="24">
        <v>10.8</v>
      </c>
      <c r="C9" s="42">
        <v>8</v>
      </c>
    </row>
    <row r="10" spans="1:3" ht="12.75">
      <c r="A10" s="129">
        <v>37438</v>
      </c>
      <c r="B10" s="24">
        <v>7.2</v>
      </c>
      <c r="C10" s="42">
        <v>8</v>
      </c>
    </row>
    <row r="11" spans="1:3" ht="12.75">
      <c r="A11" s="129">
        <v>37552</v>
      </c>
      <c r="B11" s="24">
        <v>10.3</v>
      </c>
      <c r="C11" s="42">
        <v>8</v>
      </c>
    </row>
    <row r="12" spans="1:3" ht="12.75">
      <c r="A12" s="129">
        <v>37643</v>
      </c>
      <c r="B12" s="24">
        <v>11.9</v>
      </c>
      <c r="C12" s="42">
        <v>8</v>
      </c>
    </row>
    <row r="13" spans="1:3" ht="12.75">
      <c r="A13" s="129">
        <v>37747</v>
      </c>
      <c r="B13" s="24">
        <v>7.9</v>
      </c>
      <c r="C13" s="42">
        <v>8</v>
      </c>
    </row>
    <row r="14" spans="1:3" ht="12.75">
      <c r="A14" s="129">
        <v>37873</v>
      </c>
      <c r="B14" s="24">
        <v>9.8</v>
      </c>
      <c r="C14" s="42">
        <v>8</v>
      </c>
    </row>
    <row r="15" spans="1:3" ht="12.75">
      <c r="A15" s="129">
        <v>38069</v>
      </c>
      <c r="B15" s="24">
        <v>11.2</v>
      </c>
      <c r="C15" s="42">
        <v>8</v>
      </c>
    </row>
    <row r="16" spans="1:3" ht="12.75">
      <c r="A16" s="129">
        <v>38167</v>
      </c>
      <c r="B16" s="24">
        <v>8.4</v>
      </c>
      <c r="C16" s="42">
        <v>8</v>
      </c>
    </row>
    <row r="17" spans="1:3" ht="12.75">
      <c r="A17" s="129">
        <v>38280</v>
      </c>
      <c r="B17" s="24">
        <v>10.8</v>
      </c>
      <c r="C17" s="42">
        <v>8</v>
      </c>
    </row>
    <row r="18" spans="1:3" ht="12.75">
      <c r="A18" s="129">
        <v>38377</v>
      </c>
      <c r="B18" s="62">
        <v>12.2</v>
      </c>
      <c r="C18" s="42">
        <v>8</v>
      </c>
    </row>
    <row r="19" spans="1:3" ht="12.75">
      <c r="A19" s="129">
        <v>38553</v>
      </c>
      <c r="B19" s="62">
        <v>7.9</v>
      </c>
      <c r="C19" s="42">
        <v>8</v>
      </c>
    </row>
    <row r="20" spans="1:3" ht="13.5" thickBot="1">
      <c r="A20" s="81"/>
      <c r="B20" s="73"/>
      <c r="C20" s="87">
        <v>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paynd</dc:creator>
  <cp:keywords/>
  <dc:description/>
  <cp:lastModifiedBy>Lahontan Region</cp:lastModifiedBy>
  <cp:lastPrinted>2006-12-29T20:02:46Z</cp:lastPrinted>
  <dcterms:created xsi:type="dcterms:W3CDTF">2004-08-09T20:41:46Z</dcterms:created>
  <dcterms:modified xsi:type="dcterms:W3CDTF">2007-07-16T19:45:07Z</dcterms:modified>
  <cp:category/>
  <cp:version/>
  <cp:contentType/>
  <cp:contentStatus/>
</cp:coreProperties>
</file>