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/>
  <mc:AlternateContent xmlns:mc="http://schemas.openxmlformats.org/markup-compatibility/2006">
    <mc:Choice Requires="x15">
      <x15ac:absPath xmlns:x15ac="http://schemas.microsoft.com/office/spreadsheetml/2010/11/ac" url="P:\Project Folders\LA0380 - Manhattan Beach CIMP Implementation\400 Technical\Task 6 - Reporting\2016-2017 Data\Regional Board Semi-Ann Submission_June\"/>
    </mc:Choice>
  </mc:AlternateContent>
  <bookViews>
    <workbookView xWindow="0" yWindow="0" windowWidth="20160" windowHeight="8295" tabRatio="870" activeTab="1"/>
  </bookViews>
  <sheets>
    <sheet name="(D) SMBBB ALL DATA" sheetId="14" r:id="rId1"/>
    <sheet name="(F) SMBBB Single Sample Exceed" sheetId="8" r:id="rId2"/>
    <sheet name="(H) RW-BCEG ALL DATA" sheetId="9" r:id="rId3"/>
    <sheet name="(I) RW-BCEG Toxicity" sheetId="10" r:id="rId4"/>
    <sheet name="(J) RW-BCEG Exceed Summary" sheetId="12" r:id="rId5"/>
    <sheet name="(K) OF-BCEG ALL DATA" sheetId="11" r:id="rId6"/>
    <sheet name="(L) OF-BCEG Exceed Summary" sheetId="13" r:id="rId7"/>
  </sheets>
  <definedNames>
    <definedName name="_xlnm._FilterDatabase" localSheetId="0" hidden="1">'(D) SMBBB ALL DATA'!$A$1:$AD$1483</definedName>
    <definedName name="_xlnm._FilterDatabase" localSheetId="1" hidden="1">'(F) SMBBB Single Sample Exceed'!$A$5:$L$19</definedName>
    <definedName name="_xlnm._FilterDatabase" localSheetId="2" hidden="1">'(H) RW-BCEG ALL DATA'!$A$1:$AM$605</definedName>
    <definedName name="_xlnm._FilterDatabase" localSheetId="3" hidden="1">'(I) RW-BCEG Toxicity'!$A$1:$BC$9</definedName>
    <definedName name="_xlnm._FilterDatabase" localSheetId="5" hidden="1">'(K) OF-BCEG ALL DATA'!$A$1:$AL$1178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1" l="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127" i="11"/>
  <c r="C128" i="11"/>
  <c r="C129" i="11"/>
  <c r="C130" i="11"/>
  <c r="C131" i="11"/>
  <c r="C132" i="11"/>
  <c r="C133" i="11"/>
  <c r="C134" i="11"/>
  <c r="C135" i="11"/>
  <c r="C136" i="11"/>
  <c r="C137" i="11"/>
  <c r="C138" i="11"/>
  <c r="C139" i="11"/>
  <c r="C140" i="11"/>
  <c r="C141" i="11"/>
  <c r="C142" i="11"/>
  <c r="C143" i="11"/>
  <c r="C144" i="11"/>
  <c r="C145" i="11"/>
  <c r="C146" i="11"/>
  <c r="C147" i="11"/>
  <c r="C148" i="11"/>
  <c r="C149" i="11"/>
  <c r="C150" i="11"/>
  <c r="C151" i="11"/>
  <c r="C152" i="11"/>
  <c r="C153" i="11"/>
  <c r="C154" i="11"/>
  <c r="C155" i="11"/>
  <c r="C156" i="11"/>
  <c r="C157" i="11"/>
  <c r="C158" i="11"/>
  <c r="C159" i="11"/>
  <c r="C160" i="11"/>
  <c r="C161" i="11"/>
  <c r="C162" i="11"/>
  <c r="C163" i="11"/>
  <c r="C164" i="11"/>
  <c r="C165" i="11"/>
  <c r="C187" i="11"/>
  <c r="C188" i="11"/>
  <c r="C189" i="11"/>
  <c r="C190" i="11"/>
  <c r="C191" i="11"/>
  <c r="C192" i="11"/>
  <c r="C193" i="11"/>
  <c r="C194" i="11"/>
  <c r="C195" i="11"/>
  <c r="C196" i="11"/>
  <c r="C197" i="11"/>
  <c r="C198" i="11"/>
  <c r="C199" i="11"/>
  <c r="C200" i="11"/>
  <c r="C201" i="11"/>
  <c r="C202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70" i="11"/>
  <c r="C171" i="11"/>
  <c r="C172" i="11"/>
  <c r="C173" i="11"/>
  <c r="C174" i="11"/>
  <c r="C175" i="11"/>
  <c r="C176" i="11"/>
  <c r="C177" i="11"/>
  <c r="C178" i="11"/>
  <c r="C179" i="11"/>
  <c r="C180" i="11"/>
  <c r="C181" i="11"/>
  <c r="C182" i="11"/>
  <c r="C183" i="11"/>
  <c r="C184" i="11"/>
  <c r="C185" i="11"/>
  <c r="I47" i="11"/>
  <c r="A47" i="11" s="1"/>
  <c r="I48" i="11"/>
  <c r="A48" i="11" s="1"/>
  <c r="I49" i="11"/>
  <c r="A49" i="11" s="1"/>
  <c r="I50" i="11"/>
  <c r="A50" i="11" s="1"/>
  <c r="I51" i="11"/>
  <c r="A51" i="11" s="1"/>
  <c r="I52" i="11"/>
  <c r="A52" i="11" s="1"/>
  <c r="I53" i="11"/>
  <c r="A53" i="11" s="1"/>
  <c r="I54" i="11"/>
  <c r="A54" i="11" s="1"/>
  <c r="I55" i="11"/>
  <c r="A55" i="11" s="1"/>
  <c r="I56" i="11"/>
  <c r="A56" i="11" s="1"/>
  <c r="I57" i="11"/>
  <c r="A57" i="11" s="1"/>
  <c r="I58" i="11"/>
  <c r="A58" i="11" s="1"/>
  <c r="I59" i="11"/>
  <c r="A59" i="11" s="1"/>
  <c r="I60" i="11"/>
  <c r="A60" i="11" s="1"/>
  <c r="I61" i="11"/>
  <c r="A61" i="11" s="1"/>
  <c r="I62" i="11"/>
  <c r="A62" i="11" s="1"/>
  <c r="I66" i="11"/>
  <c r="A66" i="11" s="1"/>
  <c r="I67" i="11"/>
  <c r="A67" i="11" s="1"/>
  <c r="I68" i="11"/>
  <c r="A68" i="11" s="1"/>
  <c r="I69" i="11"/>
  <c r="A69" i="11" s="1"/>
  <c r="I70" i="11"/>
  <c r="A70" i="11" s="1"/>
  <c r="I71" i="11"/>
  <c r="A71" i="11" s="1"/>
  <c r="I72" i="11"/>
  <c r="A72" i="11" s="1"/>
  <c r="I73" i="11"/>
  <c r="A73" i="11" s="1"/>
  <c r="I74" i="11"/>
  <c r="A74" i="11" s="1"/>
  <c r="I75" i="11"/>
  <c r="A75" i="11" s="1"/>
  <c r="I76" i="11"/>
  <c r="A76" i="11" s="1"/>
  <c r="I77" i="11"/>
  <c r="A77" i="11" s="1"/>
  <c r="I78" i="11"/>
  <c r="A78" i="11" s="1"/>
  <c r="I79" i="11"/>
  <c r="A79" i="11" s="1"/>
  <c r="I80" i="11"/>
  <c r="A80" i="11" s="1"/>
  <c r="I81" i="11"/>
  <c r="A81" i="11" s="1"/>
  <c r="I5" i="11"/>
  <c r="A5" i="11" s="1"/>
  <c r="I6" i="11"/>
  <c r="A6" i="11" s="1"/>
  <c r="I7" i="11"/>
  <c r="A7" i="11" s="1"/>
  <c r="I8" i="11"/>
  <c r="A8" i="11" s="1"/>
  <c r="I9" i="11"/>
  <c r="A9" i="11" s="1"/>
  <c r="I10" i="11"/>
  <c r="A10" i="11" s="1"/>
  <c r="I11" i="11"/>
  <c r="A11" i="11" s="1"/>
  <c r="I12" i="11"/>
  <c r="A12" i="11" s="1"/>
  <c r="I13" i="11"/>
  <c r="A13" i="11" s="1"/>
  <c r="I14" i="11"/>
  <c r="A14" i="11" s="1"/>
  <c r="I15" i="11"/>
  <c r="A15" i="11" s="1"/>
  <c r="I16" i="11"/>
  <c r="A16" i="11" s="1"/>
  <c r="I17" i="11"/>
  <c r="A17" i="11" s="1"/>
  <c r="I18" i="11"/>
  <c r="A18" i="11" s="1"/>
  <c r="I19" i="11"/>
  <c r="A19" i="11" s="1"/>
  <c r="I20" i="11"/>
  <c r="A20" i="11" s="1"/>
  <c r="I21" i="11"/>
  <c r="A21" i="11" s="1"/>
  <c r="I22" i="11"/>
  <c r="A22" i="11" s="1"/>
  <c r="I23" i="11"/>
  <c r="A23" i="11" s="1"/>
  <c r="I24" i="11"/>
  <c r="A24" i="11" s="1"/>
  <c r="I25" i="11"/>
  <c r="A25" i="11" s="1"/>
  <c r="I26" i="11"/>
  <c r="A26" i="11" s="1"/>
  <c r="I27" i="11"/>
  <c r="A27" i="11" s="1"/>
  <c r="I28" i="11"/>
  <c r="A28" i="11" s="1"/>
  <c r="I29" i="11"/>
  <c r="A29" i="11" s="1"/>
  <c r="I30" i="11"/>
  <c r="A30" i="11" s="1"/>
  <c r="I31" i="11"/>
  <c r="A31" i="11" s="1"/>
  <c r="I32" i="11"/>
  <c r="A32" i="11" s="1"/>
  <c r="I33" i="11"/>
  <c r="A33" i="11" s="1"/>
  <c r="I34" i="11"/>
  <c r="A34" i="11" s="1"/>
  <c r="I35" i="11"/>
  <c r="A35" i="11" s="1"/>
  <c r="I36" i="11"/>
  <c r="A36" i="11" s="1"/>
  <c r="I37" i="11"/>
  <c r="A37" i="11" s="1"/>
  <c r="I38" i="11"/>
  <c r="A38" i="11" s="1"/>
  <c r="I39" i="11"/>
  <c r="A39" i="11" s="1"/>
  <c r="I40" i="11"/>
  <c r="A40" i="11" s="1"/>
  <c r="I41" i="11"/>
  <c r="A41" i="11" s="1"/>
  <c r="I42" i="11"/>
  <c r="A42" i="11" s="1"/>
  <c r="I43" i="11"/>
  <c r="A43" i="11" s="1"/>
  <c r="I127" i="11"/>
  <c r="A127" i="11" s="1"/>
  <c r="I128" i="11"/>
  <c r="A128" i="11" s="1"/>
  <c r="I129" i="11"/>
  <c r="A129" i="11" s="1"/>
  <c r="I130" i="11"/>
  <c r="A130" i="11" s="1"/>
  <c r="I131" i="11"/>
  <c r="A131" i="11" s="1"/>
  <c r="I132" i="11"/>
  <c r="A132" i="11" s="1"/>
  <c r="I133" i="11"/>
  <c r="A133" i="11" s="1"/>
  <c r="I134" i="11"/>
  <c r="A134" i="11" s="1"/>
  <c r="I135" i="11"/>
  <c r="A135" i="11" s="1"/>
  <c r="I136" i="11"/>
  <c r="A136" i="11" s="1"/>
  <c r="I137" i="11"/>
  <c r="A137" i="11" s="1"/>
  <c r="I138" i="11"/>
  <c r="A138" i="11" s="1"/>
  <c r="I139" i="11"/>
  <c r="A139" i="11" s="1"/>
  <c r="I140" i="11"/>
  <c r="A140" i="11" s="1"/>
  <c r="I141" i="11"/>
  <c r="A141" i="11" s="1"/>
  <c r="I142" i="11"/>
  <c r="A142" i="11" s="1"/>
  <c r="I143" i="11"/>
  <c r="A143" i="11" s="1"/>
  <c r="I144" i="11"/>
  <c r="A144" i="11" s="1"/>
  <c r="I145" i="11"/>
  <c r="A145" i="11" s="1"/>
  <c r="I146" i="11"/>
  <c r="A146" i="11" s="1"/>
  <c r="I147" i="11"/>
  <c r="A147" i="11" s="1"/>
  <c r="I148" i="11"/>
  <c r="A148" i="11" s="1"/>
  <c r="I149" i="11"/>
  <c r="A149" i="11" s="1"/>
  <c r="I150" i="11"/>
  <c r="A150" i="11" s="1"/>
  <c r="I151" i="11"/>
  <c r="A151" i="11" s="1"/>
  <c r="I152" i="11"/>
  <c r="A152" i="11" s="1"/>
  <c r="I153" i="11"/>
  <c r="A153" i="11" s="1"/>
  <c r="I154" i="11"/>
  <c r="A154" i="11" s="1"/>
  <c r="I155" i="11"/>
  <c r="A155" i="11" s="1"/>
  <c r="I156" i="11"/>
  <c r="A156" i="11" s="1"/>
  <c r="I157" i="11"/>
  <c r="A157" i="11" s="1"/>
  <c r="I158" i="11"/>
  <c r="A158" i="11" s="1"/>
  <c r="I159" i="11"/>
  <c r="A159" i="11" s="1"/>
  <c r="I160" i="11"/>
  <c r="A160" i="11" s="1"/>
  <c r="I161" i="11"/>
  <c r="A161" i="11" s="1"/>
  <c r="I162" i="11"/>
  <c r="A162" i="11" s="1"/>
  <c r="I163" i="11"/>
  <c r="A163" i="11" s="1"/>
  <c r="I164" i="11"/>
  <c r="A164" i="11" s="1"/>
  <c r="I165" i="11"/>
  <c r="A165" i="11" s="1"/>
  <c r="I187" i="11"/>
  <c r="A187" i="11" s="1"/>
  <c r="I188" i="11"/>
  <c r="A188" i="11" s="1"/>
  <c r="I189" i="11"/>
  <c r="A189" i="11" s="1"/>
  <c r="I190" i="11"/>
  <c r="A190" i="11" s="1"/>
  <c r="I191" i="11"/>
  <c r="A191" i="11" s="1"/>
  <c r="I192" i="11"/>
  <c r="A192" i="11" s="1"/>
  <c r="I193" i="11"/>
  <c r="A193" i="11" s="1"/>
  <c r="I194" i="11"/>
  <c r="A194" i="11" s="1"/>
  <c r="I195" i="11"/>
  <c r="A195" i="11" s="1"/>
  <c r="I196" i="11"/>
  <c r="A196" i="11" s="1"/>
  <c r="I197" i="11"/>
  <c r="A197" i="11" s="1"/>
  <c r="I198" i="11"/>
  <c r="A198" i="11" s="1"/>
  <c r="I199" i="11"/>
  <c r="A199" i="11" s="1"/>
  <c r="I200" i="11"/>
  <c r="A200" i="11" s="1"/>
  <c r="I201" i="11"/>
  <c r="A201" i="11" s="1"/>
  <c r="I202" i="11"/>
  <c r="A202" i="11" s="1"/>
  <c r="I85" i="11"/>
  <c r="A85" i="11" s="1"/>
  <c r="I86" i="11"/>
  <c r="A86" i="11" s="1"/>
  <c r="I87" i="11"/>
  <c r="A87" i="11" s="1"/>
  <c r="I88" i="11"/>
  <c r="A88" i="11" s="1"/>
  <c r="I89" i="11"/>
  <c r="A89" i="11" s="1"/>
  <c r="I90" i="11"/>
  <c r="A90" i="11" s="1"/>
  <c r="I91" i="11"/>
  <c r="A91" i="11" s="1"/>
  <c r="I92" i="11"/>
  <c r="A92" i="11" s="1"/>
  <c r="I93" i="11"/>
  <c r="A93" i="11" s="1"/>
  <c r="I94" i="11"/>
  <c r="A94" i="11" s="1"/>
  <c r="I95" i="11"/>
  <c r="A95" i="11" s="1"/>
  <c r="I96" i="11"/>
  <c r="A96" i="11" s="1"/>
  <c r="I97" i="11"/>
  <c r="A97" i="11" s="1"/>
  <c r="I98" i="11"/>
  <c r="A98" i="11" s="1"/>
  <c r="I99" i="11"/>
  <c r="A99" i="11" s="1"/>
  <c r="I100" i="11"/>
  <c r="A100" i="11" s="1"/>
  <c r="I101" i="11"/>
  <c r="A101" i="11" s="1"/>
  <c r="I102" i="11"/>
  <c r="A102" i="11" s="1"/>
  <c r="I103" i="11"/>
  <c r="A103" i="11" s="1"/>
  <c r="I104" i="11"/>
  <c r="A104" i="11" s="1"/>
  <c r="I105" i="11"/>
  <c r="A105" i="11" s="1"/>
  <c r="I106" i="11"/>
  <c r="A106" i="11" s="1"/>
  <c r="I107" i="11"/>
  <c r="A107" i="11" s="1"/>
  <c r="I108" i="11"/>
  <c r="A108" i="11" s="1"/>
  <c r="I109" i="11"/>
  <c r="A109" i="11" s="1"/>
  <c r="I110" i="11"/>
  <c r="A110" i="11" s="1"/>
  <c r="I111" i="11"/>
  <c r="A111" i="11" s="1"/>
  <c r="I112" i="11"/>
  <c r="A112" i="11" s="1"/>
  <c r="I113" i="11"/>
  <c r="A113" i="11" s="1"/>
  <c r="I114" i="11"/>
  <c r="A114" i="11" s="1"/>
  <c r="I115" i="11"/>
  <c r="A115" i="11" s="1"/>
  <c r="I116" i="11"/>
  <c r="A116" i="11" s="1"/>
  <c r="I117" i="11"/>
  <c r="A117" i="11" s="1"/>
  <c r="I118" i="11"/>
  <c r="A118" i="11" s="1"/>
  <c r="I119" i="11"/>
  <c r="A119" i="11" s="1"/>
  <c r="I120" i="11"/>
  <c r="A120" i="11" s="1"/>
  <c r="I121" i="11"/>
  <c r="A121" i="11" s="1"/>
  <c r="I122" i="11"/>
  <c r="A122" i="11" s="1"/>
  <c r="I123" i="11"/>
  <c r="A123" i="11" s="1"/>
  <c r="I170" i="11"/>
  <c r="A170" i="11" s="1"/>
  <c r="I171" i="11"/>
  <c r="A171" i="11" s="1"/>
  <c r="I172" i="11"/>
  <c r="A172" i="11" s="1"/>
  <c r="I173" i="11"/>
  <c r="A173" i="11" s="1"/>
  <c r="I174" i="11"/>
  <c r="A174" i="11" s="1"/>
  <c r="I175" i="11"/>
  <c r="A175" i="11" s="1"/>
  <c r="I176" i="11"/>
  <c r="A176" i="11" s="1"/>
  <c r="I177" i="11"/>
  <c r="A177" i="11" s="1"/>
  <c r="I178" i="11"/>
  <c r="A178" i="11" s="1"/>
  <c r="I179" i="11"/>
  <c r="A179" i="11" s="1"/>
  <c r="I180" i="11"/>
  <c r="A180" i="11" s="1"/>
  <c r="I181" i="11"/>
  <c r="A181" i="11" s="1"/>
  <c r="I182" i="11"/>
  <c r="A182" i="11" s="1"/>
  <c r="I183" i="11"/>
  <c r="A183" i="11" s="1"/>
  <c r="I184" i="11"/>
  <c r="A184" i="11" s="1"/>
  <c r="I185" i="11"/>
  <c r="A185" i="11" s="1"/>
  <c r="C193" i="9" l="1"/>
  <c r="I193" i="9"/>
  <c r="A193" i="9" s="1"/>
  <c r="C393" i="9"/>
  <c r="I393" i="9"/>
  <c r="A393" i="9" s="1"/>
  <c r="C399" i="9"/>
  <c r="I399" i="9"/>
  <c r="A399" i="9" s="1"/>
  <c r="C196" i="9"/>
  <c r="I196" i="9"/>
  <c r="A196" i="9" s="1"/>
  <c r="C197" i="9"/>
  <c r="I197" i="9"/>
  <c r="A197" i="9" s="1"/>
  <c r="C199" i="9"/>
  <c r="I199" i="9"/>
  <c r="A199" i="9" s="1"/>
  <c r="C395" i="9"/>
  <c r="I395" i="9"/>
  <c r="A395" i="9" s="1"/>
  <c r="C397" i="9"/>
  <c r="I397" i="9"/>
  <c r="A397" i="9" s="1"/>
  <c r="I482" i="9" l="1"/>
  <c r="I481" i="9"/>
  <c r="C481" i="9"/>
  <c r="C482" i="9"/>
  <c r="C483" i="9"/>
  <c r="C440" i="9"/>
  <c r="C439" i="9"/>
  <c r="C441" i="9"/>
  <c r="I167" i="11" l="1"/>
  <c r="A167" i="11" s="1"/>
  <c r="I168" i="11"/>
  <c r="A168" i="11" s="1"/>
  <c r="I169" i="11"/>
  <c r="A169" i="11" s="1"/>
  <c r="C167" i="11"/>
  <c r="C168" i="11"/>
  <c r="C169" i="11"/>
  <c r="I124" i="11" l="1"/>
  <c r="A124" i="11" s="1"/>
  <c r="I186" i="11"/>
  <c r="A186" i="11" s="1"/>
  <c r="C186" i="11"/>
  <c r="I166" i="11"/>
  <c r="A166" i="11" s="1"/>
  <c r="C166" i="11"/>
  <c r="I126" i="11"/>
  <c r="A126" i="11" s="1"/>
  <c r="C126" i="11"/>
  <c r="I125" i="11"/>
  <c r="A125" i="11" s="1"/>
  <c r="C125" i="11"/>
  <c r="C124" i="11"/>
  <c r="I84" i="11"/>
  <c r="A84" i="11" s="1"/>
  <c r="C84" i="11"/>
  <c r="I83" i="11"/>
  <c r="A83" i="11" s="1"/>
  <c r="C83" i="11"/>
  <c r="I82" i="11"/>
  <c r="A82" i="11" s="1"/>
  <c r="C82" i="11"/>
  <c r="C46" i="11"/>
  <c r="C63" i="11"/>
  <c r="C64" i="11"/>
  <c r="C65" i="11"/>
  <c r="C2" i="11"/>
  <c r="C3" i="11"/>
  <c r="C4" i="11"/>
  <c r="C44" i="11"/>
  <c r="I45" i="11"/>
  <c r="A45" i="11" s="1"/>
  <c r="I46" i="11"/>
  <c r="A46" i="11" s="1"/>
  <c r="I63" i="11"/>
  <c r="A63" i="11" s="1"/>
  <c r="I64" i="11"/>
  <c r="A64" i="11" s="1"/>
  <c r="I65" i="11"/>
  <c r="A65" i="11" s="1"/>
  <c r="I2" i="11"/>
  <c r="A2" i="11" s="1"/>
  <c r="I3" i="11"/>
  <c r="A3" i="11" s="1"/>
  <c r="I4" i="11"/>
  <c r="A4" i="11" s="1"/>
  <c r="C45" i="11"/>
  <c r="I44" i="11"/>
  <c r="A44" i="11" s="1"/>
  <c r="I192" i="9" l="1"/>
  <c r="A192" i="9" s="1"/>
  <c r="I191" i="9"/>
  <c r="A191" i="9" s="1"/>
  <c r="I190" i="9"/>
  <c r="A190" i="9" s="1"/>
  <c r="I391" i="9"/>
  <c r="A391" i="9" s="1"/>
  <c r="I390" i="9"/>
  <c r="A390" i="9" s="1"/>
  <c r="I389" i="9"/>
  <c r="A389" i="9" s="1"/>
  <c r="I441" i="9"/>
  <c r="I440" i="9"/>
  <c r="I439" i="9"/>
  <c r="I483" i="9"/>
  <c r="C192" i="9"/>
  <c r="C191" i="9"/>
  <c r="C190" i="9"/>
  <c r="C391" i="9"/>
  <c r="C390" i="9"/>
  <c r="C389" i="9"/>
  <c r="I2" i="9" l="1"/>
  <c r="A2" i="9" s="1"/>
  <c r="I3" i="9"/>
  <c r="A3" i="9" s="1"/>
  <c r="I4" i="9"/>
  <c r="A4" i="9" s="1"/>
  <c r="I5" i="9"/>
  <c r="A5" i="9" s="1"/>
  <c r="I6" i="9"/>
  <c r="A6" i="9" s="1"/>
  <c r="I7" i="9"/>
  <c r="A7" i="9" s="1"/>
  <c r="I8" i="9"/>
  <c r="A8" i="9" s="1"/>
  <c r="I9" i="9"/>
  <c r="A9" i="9" s="1"/>
  <c r="I10" i="9"/>
  <c r="A10" i="9" s="1"/>
  <c r="I11" i="9"/>
  <c r="A11" i="9" s="1"/>
  <c r="I12" i="9"/>
  <c r="A12" i="9" s="1"/>
  <c r="I13" i="9"/>
  <c r="A13" i="9" s="1"/>
  <c r="I14" i="9"/>
  <c r="A14" i="9" s="1"/>
  <c r="I15" i="9"/>
  <c r="A15" i="9" s="1"/>
  <c r="I16" i="9"/>
  <c r="A16" i="9" s="1"/>
  <c r="I17" i="9"/>
  <c r="A17" i="9" s="1"/>
  <c r="I18" i="9"/>
  <c r="A18" i="9" s="1"/>
  <c r="I19" i="9"/>
  <c r="A19" i="9" s="1"/>
  <c r="I20" i="9"/>
  <c r="A20" i="9" s="1"/>
  <c r="I21" i="9"/>
  <c r="A21" i="9" s="1"/>
  <c r="I22" i="9"/>
  <c r="A22" i="9" s="1"/>
  <c r="I23" i="9"/>
  <c r="A23" i="9" s="1"/>
  <c r="I24" i="9"/>
  <c r="A24" i="9" s="1"/>
  <c r="I25" i="9"/>
  <c r="A25" i="9" s="1"/>
  <c r="I26" i="9"/>
  <c r="A26" i="9" s="1"/>
  <c r="I27" i="9"/>
  <c r="A27" i="9" s="1"/>
  <c r="I28" i="9"/>
  <c r="A28" i="9" s="1"/>
  <c r="I29" i="9"/>
  <c r="A29" i="9" s="1"/>
  <c r="I30" i="9"/>
  <c r="A30" i="9" s="1"/>
  <c r="I31" i="9"/>
  <c r="A31" i="9" s="1"/>
  <c r="I32" i="9"/>
  <c r="A32" i="9" s="1"/>
  <c r="I33" i="9"/>
  <c r="A33" i="9" s="1"/>
  <c r="I34" i="9"/>
  <c r="A34" i="9" s="1"/>
  <c r="I35" i="9"/>
  <c r="A35" i="9" s="1"/>
  <c r="I36" i="9"/>
  <c r="A36" i="9" s="1"/>
  <c r="I37" i="9"/>
  <c r="A37" i="9" s="1"/>
  <c r="I38" i="9"/>
  <c r="A38" i="9" s="1"/>
  <c r="I39" i="9"/>
  <c r="A39" i="9" s="1"/>
  <c r="I40" i="9"/>
  <c r="A40" i="9" s="1"/>
  <c r="I41" i="9"/>
  <c r="A41" i="9" s="1"/>
  <c r="I42" i="9"/>
  <c r="A42" i="9" s="1"/>
  <c r="I43" i="9"/>
  <c r="A43" i="9" s="1"/>
  <c r="I44" i="9"/>
  <c r="A44" i="9" s="1"/>
  <c r="I45" i="9"/>
  <c r="A45" i="9" s="1"/>
  <c r="I46" i="9"/>
  <c r="A46" i="9" s="1"/>
  <c r="I47" i="9"/>
  <c r="A47" i="9" s="1"/>
  <c r="I48" i="9"/>
  <c r="A48" i="9" s="1"/>
  <c r="I49" i="9"/>
  <c r="A49" i="9" s="1"/>
  <c r="I50" i="9"/>
  <c r="A50" i="9" s="1"/>
  <c r="I51" i="9"/>
  <c r="A51" i="9" s="1"/>
  <c r="I52" i="9"/>
  <c r="A52" i="9" s="1"/>
  <c r="I53" i="9"/>
  <c r="A53" i="9" s="1"/>
  <c r="I54" i="9"/>
  <c r="A54" i="9" s="1"/>
  <c r="I55" i="9"/>
  <c r="A55" i="9" s="1"/>
  <c r="I56" i="9"/>
  <c r="A56" i="9" s="1"/>
  <c r="I57" i="9"/>
  <c r="A57" i="9" s="1"/>
  <c r="I58" i="9"/>
  <c r="A58" i="9" s="1"/>
  <c r="I59" i="9"/>
  <c r="A59" i="9" s="1"/>
  <c r="I60" i="9"/>
  <c r="A60" i="9" s="1"/>
  <c r="I61" i="9"/>
  <c r="A61" i="9" s="1"/>
  <c r="I62" i="9"/>
  <c r="A62" i="9" s="1"/>
  <c r="I63" i="9"/>
  <c r="A63" i="9" s="1"/>
  <c r="I64" i="9"/>
  <c r="A64" i="9" s="1"/>
  <c r="I65" i="9"/>
  <c r="A65" i="9" s="1"/>
  <c r="I66" i="9"/>
  <c r="A66" i="9" s="1"/>
  <c r="I67" i="9"/>
  <c r="A67" i="9" s="1"/>
  <c r="I68" i="9"/>
  <c r="A68" i="9" s="1"/>
  <c r="I69" i="9"/>
  <c r="A69" i="9" s="1"/>
  <c r="I70" i="9"/>
  <c r="A70" i="9" s="1"/>
  <c r="I71" i="9"/>
  <c r="A71" i="9" s="1"/>
  <c r="I72" i="9"/>
  <c r="A72" i="9" s="1"/>
  <c r="I73" i="9"/>
  <c r="A73" i="9" s="1"/>
  <c r="I74" i="9"/>
  <c r="A74" i="9" s="1"/>
  <c r="I75" i="9"/>
  <c r="A75" i="9" s="1"/>
  <c r="I76" i="9"/>
  <c r="A76" i="9" s="1"/>
  <c r="I77" i="9"/>
  <c r="A77" i="9" s="1"/>
  <c r="I78" i="9"/>
  <c r="A78" i="9" s="1"/>
  <c r="I79" i="9"/>
  <c r="A79" i="9" s="1"/>
  <c r="I80" i="9"/>
  <c r="A80" i="9" s="1"/>
  <c r="I81" i="9"/>
  <c r="A81" i="9" s="1"/>
  <c r="I82" i="9"/>
  <c r="A82" i="9" s="1"/>
  <c r="I83" i="9"/>
  <c r="A83" i="9" s="1"/>
  <c r="I84" i="9"/>
  <c r="A84" i="9" s="1"/>
  <c r="I85" i="9"/>
  <c r="A85" i="9" s="1"/>
  <c r="I86" i="9"/>
  <c r="A86" i="9" s="1"/>
  <c r="I87" i="9"/>
  <c r="A87" i="9" s="1"/>
  <c r="I88" i="9"/>
  <c r="A88" i="9" s="1"/>
  <c r="I89" i="9"/>
  <c r="A89" i="9" s="1"/>
  <c r="I90" i="9"/>
  <c r="A90" i="9" s="1"/>
  <c r="I91" i="9"/>
  <c r="A91" i="9" s="1"/>
  <c r="I92" i="9"/>
  <c r="A92" i="9" s="1"/>
  <c r="I93" i="9"/>
  <c r="A93" i="9" s="1"/>
  <c r="I94" i="9"/>
  <c r="A94" i="9" s="1"/>
  <c r="I95" i="9"/>
  <c r="A95" i="9" s="1"/>
  <c r="I96" i="9"/>
  <c r="A96" i="9" s="1"/>
  <c r="I97" i="9"/>
  <c r="A97" i="9" s="1"/>
  <c r="I98" i="9"/>
  <c r="A98" i="9" s="1"/>
  <c r="I99" i="9"/>
  <c r="A99" i="9" s="1"/>
  <c r="I100" i="9"/>
  <c r="A100" i="9" s="1"/>
  <c r="I101" i="9"/>
  <c r="A101" i="9" s="1"/>
  <c r="I102" i="9"/>
  <c r="A102" i="9" s="1"/>
  <c r="I103" i="9"/>
  <c r="A103" i="9" s="1"/>
  <c r="I104" i="9"/>
  <c r="A104" i="9" s="1"/>
  <c r="I105" i="9"/>
  <c r="A105" i="9" s="1"/>
  <c r="I106" i="9"/>
  <c r="A106" i="9" s="1"/>
  <c r="I107" i="9"/>
  <c r="A107" i="9" s="1"/>
  <c r="I108" i="9"/>
  <c r="A108" i="9" s="1"/>
  <c r="I109" i="9"/>
  <c r="A109" i="9" s="1"/>
  <c r="I110" i="9"/>
  <c r="A110" i="9" s="1"/>
  <c r="I111" i="9"/>
  <c r="A111" i="9" s="1"/>
  <c r="I112" i="9"/>
  <c r="A112" i="9" s="1"/>
  <c r="I113" i="9"/>
  <c r="A113" i="9" s="1"/>
  <c r="I114" i="9"/>
  <c r="A114" i="9" s="1"/>
  <c r="I115" i="9"/>
  <c r="A115" i="9" s="1"/>
  <c r="I116" i="9"/>
  <c r="A116" i="9" s="1"/>
  <c r="I117" i="9"/>
  <c r="A117" i="9" s="1"/>
  <c r="I118" i="9"/>
  <c r="A118" i="9" s="1"/>
  <c r="I119" i="9"/>
  <c r="A119" i="9" s="1"/>
  <c r="I120" i="9"/>
  <c r="A120" i="9" s="1"/>
  <c r="I121" i="9"/>
  <c r="A121" i="9" s="1"/>
  <c r="I122" i="9"/>
  <c r="A122" i="9" s="1"/>
  <c r="I123" i="9"/>
  <c r="A123" i="9" s="1"/>
  <c r="I124" i="9"/>
  <c r="A124" i="9" s="1"/>
  <c r="I125" i="9"/>
  <c r="A125" i="9" s="1"/>
  <c r="I126" i="9"/>
  <c r="A126" i="9" s="1"/>
  <c r="I127" i="9"/>
  <c r="A127" i="9" s="1"/>
  <c r="I128" i="9"/>
  <c r="A128" i="9" s="1"/>
  <c r="I129" i="9"/>
  <c r="A129" i="9" s="1"/>
  <c r="I130" i="9"/>
  <c r="A130" i="9" s="1"/>
  <c r="I131" i="9"/>
  <c r="A131" i="9" s="1"/>
  <c r="I132" i="9"/>
  <c r="A132" i="9" s="1"/>
  <c r="I133" i="9"/>
  <c r="A133" i="9" s="1"/>
  <c r="I134" i="9"/>
  <c r="A134" i="9" s="1"/>
  <c r="I135" i="9"/>
  <c r="A135" i="9" s="1"/>
  <c r="I136" i="9"/>
  <c r="A136" i="9" s="1"/>
  <c r="I137" i="9"/>
  <c r="A137" i="9" s="1"/>
  <c r="I138" i="9"/>
  <c r="A138" i="9" s="1"/>
  <c r="I139" i="9"/>
  <c r="A139" i="9" s="1"/>
  <c r="I140" i="9"/>
  <c r="A140" i="9" s="1"/>
  <c r="I141" i="9"/>
  <c r="A141" i="9" s="1"/>
  <c r="I142" i="9"/>
  <c r="A142" i="9" s="1"/>
  <c r="I143" i="9"/>
  <c r="A143" i="9" s="1"/>
  <c r="I144" i="9"/>
  <c r="A144" i="9" s="1"/>
  <c r="I145" i="9"/>
  <c r="A145" i="9" s="1"/>
  <c r="I146" i="9"/>
  <c r="A146" i="9" s="1"/>
  <c r="I147" i="9"/>
  <c r="A147" i="9" s="1"/>
  <c r="I148" i="9"/>
  <c r="A148" i="9" s="1"/>
  <c r="I149" i="9"/>
  <c r="A149" i="9" s="1"/>
  <c r="I150" i="9"/>
  <c r="A150" i="9" s="1"/>
  <c r="I151" i="9"/>
  <c r="A151" i="9" s="1"/>
  <c r="I152" i="9"/>
  <c r="A152" i="9" s="1"/>
  <c r="I153" i="9"/>
  <c r="A153" i="9" s="1"/>
  <c r="I154" i="9"/>
  <c r="A154" i="9" s="1"/>
  <c r="I155" i="9"/>
  <c r="A155" i="9" s="1"/>
  <c r="I156" i="9"/>
  <c r="A156" i="9" s="1"/>
  <c r="I157" i="9"/>
  <c r="A157" i="9" s="1"/>
  <c r="I158" i="9"/>
  <c r="A158" i="9" s="1"/>
  <c r="I159" i="9"/>
  <c r="A159" i="9" s="1"/>
  <c r="I160" i="9"/>
  <c r="A160" i="9" s="1"/>
  <c r="I161" i="9"/>
  <c r="A161" i="9" s="1"/>
  <c r="I162" i="9"/>
  <c r="A162" i="9" s="1"/>
  <c r="I163" i="9"/>
  <c r="A163" i="9" s="1"/>
  <c r="I164" i="9"/>
  <c r="A164" i="9" s="1"/>
  <c r="I165" i="9"/>
  <c r="A165" i="9" s="1"/>
  <c r="I166" i="9"/>
  <c r="A166" i="9" s="1"/>
  <c r="I167" i="9"/>
  <c r="A167" i="9" s="1"/>
  <c r="I168" i="9"/>
  <c r="A168" i="9" s="1"/>
  <c r="I169" i="9"/>
  <c r="A169" i="9" s="1"/>
  <c r="I170" i="9"/>
  <c r="A170" i="9" s="1"/>
  <c r="I171" i="9"/>
  <c r="A171" i="9" s="1"/>
  <c r="I172" i="9"/>
  <c r="A172" i="9" s="1"/>
  <c r="I173" i="9"/>
  <c r="A173" i="9" s="1"/>
  <c r="I174" i="9"/>
  <c r="A174" i="9" s="1"/>
  <c r="I175" i="9"/>
  <c r="A175" i="9" s="1"/>
  <c r="I176" i="9"/>
  <c r="A176" i="9" s="1"/>
  <c r="I177" i="9"/>
  <c r="A177" i="9" s="1"/>
  <c r="I178" i="9"/>
  <c r="A178" i="9" s="1"/>
  <c r="I179" i="9"/>
  <c r="A179" i="9" s="1"/>
  <c r="I180" i="9"/>
  <c r="A180" i="9" s="1"/>
  <c r="I181" i="9"/>
  <c r="A181" i="9" s="1"/>
  <c r="I182" i="9"/>
  <c r="A182" i="9" s="1"/>
  <c r="I183" i="9"/>
  <c r="A183" i="9" s="1"/>
  <c r="I184" i="9"/>
  <c r="A184" i="9" s="1"/>
  <c r="I185" i="9"/>
  <c r="A185" i="9" s="1"/>
  <c r="I186" i="9"/>
  <c r="A186" i="9" s="1"/>
  <c r="I187" i="9"/>
  <c r="A187" i="9" s="1"/>
  <c r="I188" i="9"/>
  <c r="A188" i="9" s="1"/>
  <c r="I189" i="9"/>
  <c r="A189" i="9" s="1"/>
  <c r="I400" i="9"/>
  <c r="A400" i="9" s="1"/>
  <c r="I401" i="9"/>
  <c r="A401" i="9" s="1"/>
  <c r="I402" i="9"/>
  <c r="A402" i="9" s="1"/>
  <c r="I403" i="9"/>
  <c r="A403" i="9" s="1"/>
  <c r="I404" i="9"/>
  <c r="A404" i="9" s="1"/>
  <c r="I405" i="9"/>
  <c r="A405" i="9" s="1"/>
  <c r="I406" i="9"/>
  <c r="A406" i="9" s="1"/>
  <c r="I407" i="9"/>
  <c r="A407" i="9" s="1"/>
  <c r="I408" i="9"/>
  <c r="A408" i="9" s="1"/>
  <c r="I409" i="9"/>
  <c r="A409" i="9" s="1"/>
  <c r="I410" i="9"/>
  <c r="A410" i="9" s="1"/>
  <c r="I411" i="9"/>
  <c r="A411" i="9" s="1"/>
  <c r="I412" i="9"/>
  <c r="A412" i="9" s="1"/>
  <c r="I413" i="9"/>
  <c r="A413" i="9" s="1"/>
  <c r="I414" i="9"/>
  <c r="A414" i="9" s="1"/>
  <c r="I415" i="9"/>
  <c r="A415" i="9" s="1"/>
  <c r="I416" i="9"/>
  <c r="A416" i="9" s="1"/>
  <c r="I417" i="9"/>
  <c r="A417" i="9" s="1"/>
  <c r="I418" i="9"/>
  <c r="A418" i="9" s="1"/>
  <c r="I419" i="9"/>
  <c r="A419" i="9" s="1"/>
  <c r="I420" i="9"/>
  <c r="A420" i="9" s="1"/>
  <c r="I421" i="9"/>
  <c r="A421" i="9" s="1"/>
  <c r="I422" i="9"/>
  <c r="A422" i="9" s="1"/>
  <c r="I423" i="9"/>
  <c r="A423" i="9" s="1"/>
  <c r="I424" i="9"/>
  <c r="A424" i="9" s="1"/>
  <c r="I425" i="9"/>
  <c r="A425" i="9" s="1"/>
  <c r="I426" i="9"/>
  <c r="A426" i="9" s="1"/>
  <c r="I427" i="9"/>
  <c r="A427" i="9" s="1"/>
  <c r="I428" i="9"/>
  <c r="A428" i="9" s="1"/>
  <c r="I429" i="9"/>
  <c r="A429" i="9" s="1"/>
  <c r="I430" i="9"/>
  <c r="A430" i="9" s="1"/>
  <c r="I431" i="9"/>
  <c r="A431" i="9" s="1"/>
  <c r="I432" i="9"/>
  <c r="A432" i="9" s="1"/>
  <c r="I433" i="9"/>
  <c r="A433" i="9" s="1"/>
  <c r="I434" i="9"/>
  <c r="A434" i="9" s="1"/>
  <c r="I435" i="9"/>
  <c r="A435" i="9" s="1"/>
  <c r="I436" i="9"/>
  <c r="A436" i="9" s="1"/>
  <c r="I437" i="9"/>
  <c r="A437" i="9" s="1"/>
  <c r="I438" i="9"/>
  <c r="A438" i="9" s="1"/>
  <c r="I201" i="9"/>
  <c r="A201" i="9" s="1"/>
  <c r="I202" i="9"/>
  <c r="A202" i="9" s="1"/>
  <c r="I203" i="9"/>
  <c r="A203" i="9" s="1"/>
  <c r="I204" i="9"/>
  <c r="A204" i="9" s="1"/>
  <c r="I205" i="9"/>
  <c r="A205" i="9" s="1"/>
  <c r="I206" i="9"/>
  <c r="A206" i="9" s="1"/>
  <c r="I207" i="9"/>
  <c r="A207" i="9" s="1"/>
  <c r="I208" i="9"/>
  <c r="A208" i="9" s="1"/>
  <c r="I209" i="9"/>
  <c r="A209" i="9" s="1"/>
  <c r="I210" i="9"/>
  <c r="A210" i="9" s="1"/>
  <c r="I211" i="9"/>
  <c r="A211" i="9" s="1"/>
  <c r="I212" i="9"/>
  <c r="A212" i="9" s="1"/>
  <c r="I213" i="9"/>
  <c r="A213" i="9" s="1"/>
  <c r="I214" i="9"/>
  <c r="A214" i="9" s="1"/>
  <c r="I215" i="9"/>
  <c r="A215" i="9" s="1"/>
  <c r="I216" i="9"/>
  <c r="A216" i="9" s="1"/>
  <c r="I217" i="9"/>
  <c r="A217" i="9" s="1"/>
  <c r="I218" i="9"/>
  <c r="A218" i="9" s="1"/>
  <c r="I219" i="9"/>
  <c r="A219" i="9" s="1"/>
  <c r="I220" i="9"/>
  <c r="A220" i="9" s="1"/>
  <c r="I221" i="9"/>
  <c r="A221" i="9" s="1"/>
  <c r="I222" i="9"/>
  <c r="A222" i="9" s="1"/>
  <c r="I223" i="9"/>
  <c r="A223" i="9" s="1"/>
  <c r="I224" i="9"/>
  <c r="A224" i="9" s="1"/>
  <c r="I225" i="9"/>
  <c r="A225" i="9" s="1"/>
  <c r="I226" i="9"/>
  <c r="A226" i="9" s="1"/>
  <c r="I227" i="9"/>
  <c r="A227" i="9" s="1"/>
  <c r="I228" i="9"/>
  <c r="A228" i="9" s="1"/>
  <c r="I229" i="9"/>
  <c r="A229" i="9" s="1"/>
  <c r="I230" i="9"/>
  <c r="A230" i="9" s="1"/>
  <c r="I231" i="9"/>
  <c r="A231" i="9" s="1"/>
  <c r="I232" i="9"/>
  <c r="A232" i="9" s="1"/>
  <c r="I233" i="9"/>
  <c r="A233" i="9" s="1"/>
  <c r="I234" i="9"/>
  <c r="A234" i="9" s="1"/>
  <c r="I235" i="9"/>
  <c r="A235" i="9" s="1"/>
  <c r="I236" i="9"/>
  <c r="A236" i="9" s="1"/>
  <c r="I237" i="9"/>
  <c r="A237" i="9" s="1"/>
  <c r="I238" i="9"/>
  <c r="A238" i="9" s="1"/>
  <c r="I239" i="9"/>
  <c r="A239" i="9" s="1"/>
  <c r="I240" i="9"/>
  <c r="A240" i="9" s="1"/>
  <c r="I241" i="9"/>
  <c r="A241" i="9" s="1"/>
  <c r="I242" i="9"/>
  <c r="A242" i="9" s="1"/>
  <c r="I243" i="9"/>
  <c r="A243" i="9" s="1"/>
  <c r="I244" i="9"/>
  <c r="A244" i="9" s="1"/>
  <c r="I245" i="9"/>
  <c r="A245" i="9" s="1"/>
  <c r="I246" i="9"/>
  <c r="A246" i="9" s="1"/>
  <c r="I247" i="9"/>
  <c r="A247" i="9" s="1"/>
  <c r="I248" i="9"/>
  <c r="A248" i="9" s="1"/>
  <c r="I249" i="9"/>
  <c r="A249" i="9" s="1"/>
  <c r="I250" i="9"/>
  <c r="A250" i="9" s="1"/>
  <c r="I251" i="9"/>
  <c r="A251" i="9" s="1"/>
  <c r="I252" i="9"/>
  <c r="A252" i="9" s="1"/>
  <c r="I253" i="9"/>
  <c r="A253" i="9" s="1"/>
  <c r="I254" i="9"/>
  <c r="A254" i="9" s="1"/>
  <c r="I255" i="9"/>
  <c r="A255" i="9" s="1"/>
  <c r="I256" i="9"/>
  <c r="A256" i="9" s="1"/>
  <c r="I257" i="9"/>
  <c r="A257" i="9" s="1"/>
  <c r="I258" i="9"/>
  <c r="A258" i="9" s="1"/>
  <c r="I259" i="9"/>
  <c r="A259" i="9" s="1"/>
  <c r="I260" i="9"/>
  <c r="A260" i="9" s="1"/>
  <c r="I261" i="9"/>
  <c r="A261" i="9" s="1"/>
  <c r="I262" i="9"/>
  <c r="A262" i="9" s="1"/>
  <c r="I263" i="9"/>
  <c r="A263" i="9" s="1"/>
  <c r="I264" i="9"/>
  <c r="A264" i="9" s="1"/>
  <c r="I265" i="9"/>
  <c r="A265" i="9" s="1"/>
  <c r="I266" i="9"/>
  <c r="A266" i="9" s="1"/>
  <c r="I267" i="9"/>
  <c r="A267" i="9" s="1"/>
  <c r="I268" i="9"/>
  <c r="A268" i="9" s="1"/>
  <c r="I269" i="9"/>
  <c r="A269" i="9" s="1"/>
  <c r="I270" i="9"/>
  <c r="A270" i="9" s="1"/>
  <c r="I271" i="9"/>
  <c r="A271" i="9" s="1"/>
  <c r="I272" i="9"/>
  <c r="A272" i="9" s="1"/>
  <c r="I273" i="9"/>
  <c r="A273" i="9" s="1"/>
  <c r="I274" i="9"/>
  <c r="A274" i="9" s="1"/>
  <c r="I275" i="9"/>
  <c r="A275" i="9" s="1"/>
  <c r="I276" i="9"/>
  <c r="A276" i="9" s="1"/>
  <c r="I277" i="9"/>
  <c r="A277" i="9" s="1"/>
  <c r="I278" i="9"/>
  <c r="A278" i="9" s="1"/>
  <c r="I279" i="9"/>
  <c r="A279" i="9" s="1"/>
  <c r="I280" i="9"/>
  <c r="A280" i="9" s="1"/>
  <c r="I281" i="9"/>
  <c r="A281" i="9" s="1"/>
  <c r="I282" i="9"/>
  <c r="A282" i="9" s="1"/>
  <c r="I283" i="9"/>
  <c r="A283" i="9" s="1"/>
  <c r="I284" i="9"/>
  <c r="A284" i="9" s="1"/>
  <c r="I285" i="9"/>
  <c r="A285" i="9" s="1"/>
  <c r="I286" i="9"/>
  <c r="A286" i="9" s="1"/>
  <c r="I287" i="9"/>
  <c r="A287" i="9" s="1"/>
  <c r="I288" i="9"/>
  <c r="A288" i="9" s="1"/>
  <c r="I289" i="9"/>
  <c r="A289" i="9" s="1"/>
  <c r="I290" i="9"/>
  <c r="A290" i="9" s="1"/>
  <c r="I291" i="9"/>
  <c r="A291" i="9" s="1"/>
  <c r="I292" i="9"/>
  <c r="A292" i="9" s="1"/>
  <c r="I293" i="9"/>
  <c r="A293" i="9" s="1"/>
  <c r="I294" i="9"/>
  <c r="A294" i="9" s="1"/>
  <c r="I295" i="9"/>
  <c r="A295" i="9" s="1"/>
  <c r="I296" i="9"/>
  <c r="A296" i="9" s="1"/>
  <c r="I297" i="9"/>
  <c r="A297" i="9" s="1"/>
  <c r="I298" i="9"/>
  <c r="A298" i="9" s="1"/>
  <c r="I299" i="9"/>
  <c r="A299" i="9" s="1"/>
  <c r="I300" i="9"/>
  <c r="A300" i="9" s="1"/>
  <c r="I301" i="9"/>
  <c r="A301" i="9" s="1"/>
  <c r="I302" i="9"/>
  <c r="A302" i="9" s="1"/>
  <c r="I303" i="9"/>
  <c r="A303" i="9" s="1"/>
  <c r="I304" i="9"/>
  <c r="A304" i="9" s="1"/>
  <c r="I305" i="9"/>
  <c r="A305" i="9" s="1"/>
  <c r="I306" i="9"/>
  <c r="A306" i="9" s="1"/>
  <c r="I307" i="9"/>
  <c r="A307" i="9" s="1"/>
  <c r="I308" i="9"/>
  <c r="A308" i="9" s="1"/>
  <c r="I309" i="9"/>
  <c r="A309" i="9" s="1"/>
  <c r="I310" i="9"/>
  <c r="A310" i="9" s="1"/>
  <c r="I311" i="9"/>
  <c r="A311" i="9" s="1"/>
  <c r="I312" i="9"/>
  <c r="A312" i="9" s="1"/>
  <c r="I313" i="9"/>
  <c r="A313" i="9" s="1"/>
  <c r="I314" i="9"/>
  <c r="A314" i="9" s="1"/>
  <c r="I315" i="9"/>
  <c r="A315" i="9" s="1"/>
  <c r="I316" i="9"/>
  <c r="A316" i="9" s="1"/>
  <c r="I317" i="9"/>
  <c r="A317" i="9" s="1"/>
  <c r="I318" i="9"/>
  <c r="A318" i="9" s="1"/>
  <c r="I319" i="9"/>
  <c r="A319" i="9" s="1"/>
  <c r="I320" i="9"/>
  <c r="A320" i="9" s="1"/>
  <c r="I321" i="9"/>
  <c r="A321" i="9" s="1"/>
  <c r="I322" i="9"/>
  <c r="A322" i="9" s="1"/>
  <c r="I323" i="9"/>
  <c r="A323" i="9" s="1"/>
  <c r="I324" i="9"/>
  <c r="A324" i="9" s="1"/>
  <c r="I325" i="9"/>
  <c r="A325" i="9" s="1"/>
  <c r="I326" i="9"/>
  <c r="A326" i="9" s="1"/>
  <c r="I327" i="9"/>
  <c r="A327" i="9" s="1"/>
  <c r="I328" i="9"/>
  <c r="A328" i="9" s="1"/>
  <c r="I329" i="9"/>
  <c r="A329" i="9" s="1"/>
  <c r="I330" i="9"/>
  <c r="A330" i="9" s="1"/>
  <c r="I331" i="9"/>
  <c r="A331" i="9" s="1"/>
  <c r="I332" i="9"/>
  <c r="A332" i="9" s="1"/>
  <c r="I333" i="9"/>
  <c r="A333" i="9" s="1"/>
  <c r="I334" i="9"/>
  <c r="A334" i="9" s="1"/>
  <c r="I335" i="9"/>
  <c r="A335" i="9" s="1"/>
  <c r="I336" i="9"/>
  <c r="A336" i="9" s="1"/>
  <c r="I337" i="9"/>
  <c r="A337" i="9" s="1"/>
  <c r="I338" i="9"/>
  <c r="A338" i="9" s="1"/>
  <c r="I339" i="9"/>
  <c r="A339" i="9" s="1"/>
  <c r="I340" i="9"/>
  <c r="A340" i="9" s="1"/>
  <c r="I341" i="9"/>
  <c r="A341" i="9" s="1"/>
  <c r="I342" i="9"/>
  <c r="A342" i="9" s="1"/>
  <c r="I343" i="9"/>
  <c r="A343" i="9" s="1"/>
  <c r="I344" i="9"/>
  <c r="A344" i="9" s="1"/>
  <c r="I345" i="9"/>
  <c r="A345" i="9" s="1"/>
  <c r="I346" i="9"/>
  <c r="A346" i="9" s="1"/>
  <c r="I347" i="9"/>
  <c r="A347" i="9" s="1"/>
  <c r="I348" i="9"/>
  <c r="A348" i="9" s="1"/>
  <c r="I349" i="9"/>
  <c r="A349" i="9" s="1"/>
  <c r="I350" i="9"/>
  <c r="A350" i="9" s="1"/>
  <c r="I351" i="9"/>
  <c r="A351" i="9" s="1"/>
  <c r="I352" i="9"/>
  <c r="A352" i="9" s="1"/>
  <c r="I353" i="9"/>
  <c r="A353" i="9" s="1"/>
  <c r="I354" i="9"/>
  <c r="A354" i="9" s="1"/>
  <c r="I355" i="9"/>
  <c r="A355" i="9" s="1"/>
  <c r="I356" i="9"/>
  <c r="A356" i="9" s="1"/>
  <c r="I357" i="9"/>
  <c r="A357" i="9" s="1"/>
  <c r="I358" i="9"/>
  <c r="A358" i="9" s="1"/>
  <c r="I359" i="9"/>
  <c r="A359" i="9" s="1"/>
  <c r="I360" i="9"/>
  <c r="A360" i="9" s="1"/>
  <c r="I361" i="9"/>
  <c r="A361" i="9" s="1"/>
  <c r="I362" i="9"/>
  <c r="A362" i="9" s="1"/>
  <c r="I363" i="9"/>
  <c r="A363" i="9" s="1"/>
  <c r="I364" i="9"/>
  <c r="A364" i="9" s="1"/>
  <c r="I365" i="9"/>
  <c r="A365" i="9" s="1"/>
  <c r="I366" i="9"/>
  <c r="A366" i="9" s="1"/>
  <c r="I367" i="9"/>
  <c r="A367" i="9" s="1"/>
  <c r="I368" i="9"/>
  <c r="A368" i="9" s="1"/>
  <c r="I369" i="9"/>
  <c r="A369" i="9" s="1"/>
  <c r="I370" i="9"/>
  <c r="A370" i="9" s="1"/>
  <c r="I371" i="9"/>
  <c r="A371" i="9" s="1"/>
  <c r="I372" i="9"/>
  <c r="A372" i="9" s="1"/>
  <c r="I373" i="9"/>
  <c r="A373" i="9" s="1"/>
  <c r="I374" i="9"/>
  <c r="A374" i="9" s="1"/>
  <c r="I375" i="9"/>
  <c r="A375" i="9" s="1"/>
  <c r="I376" i="9"/>
  <c r="A376" i="9" s="1"/>
  <c r="I377" i="9"/>
  <c r="A377" i="9" s="1"/>
  <c r="I378" i="9"/>
  <c r="A378" i="9" s="1"/>
  <c r="I379" i="9"/>
  <c r="A379" i="9" s="1"/>
  <c r="I380" i="9"/>
  <c r="A380" i="9" s="1"/>
  <c r="I381" i="9"/>
  <c r="A381" i="9" s="1"/>
  <c r="I382" i="9"/>
  <c r="A382" i="9" s="1"/>
  <c r="I383" i="9"/>
  <c r="A383" i="9" s="1"/>
  <c r="I384" i="9"/>
  <c r="A384" i="9" s="1"/>
  <c r="I385" i="9"/>
  <c r="A385" i="9" s="1"/>
  <c r="I386" i="9"/>
  <c r="A386" i="9" s="1"/>
  <c r="I387" i="9"/>
  <c r="A387" i="9" s="1"/>
  <c r="I388" i="9"/>
  <c r="A388" i="9" s="1"/>
  <c r="I442" i="9"/>
  <c r="A442" i="9" s="1"/>
  <c r="I443" i="9"/>
  <c r="A443" i="9" s="1"/>
  <c r="I444" i="9"/>
  <c r="A444" i="9" s="1"/>
  <c r="I445" i="9"/>
  <c r="A445" i="9" s="1"/>
  <c r="I446" i="9"/>
  <c r="A446" i="9" s="1"/>
  <c r="I447" i="9"/>
  <c r="A447" i="9" s="1"/>
  <c r="I448" i="9"/>
  <c r="A448" i="9" s="1"/>
  <c r="I449" i="9"/>
  <c r="A449" i="9" s="1"/>
  <c r="I450" i="9"/>
  <c r="A450" i="9" s="1"/>
  <c r="I451" i="9"/>
  <c r="A451" i="9" s="1"/>
  <c r="I452" i="9"/>
  <c r="A452" i="9" s="1"/>
  <c r="I453" i="9"/>
  <c r="A453" i="9" s="1"/>
  <c r="I454" i="9"/>
  <c r="A454" i="9" s="1"/>
  <c r="I455" i="9"/>
  <c r="A455" i="9" s="1"/>
  <c r="I456" i="9"/>
  <c r="A456" i="9" s="1"/>
  <c r="I457" i="9"/>
  <c r="A457" i="9" s="1"/>
  <c r="I458" i="9"/>
  <c r="A458" i="9" s="1"/>
  <c r="I459" i="9"/>
  <c r="A459" i="9" s="1"/>
  <c r="I460" i="9"/>
  <c r="A460" i="9" s="1"/>
  <c r="I461" i="9"/>
  <c r="A461" i="9" s="1"/>
  <c r="I462" i="9"/>
  <c r="A462" i="9" s="1"/>
  <c r="I463" i="9"/>
  <c r="A463" i="9" s="1"/>
  <c r="I464" i="9"/>
  <c r="A464" i="9" s="1"/>
  <c r="I465" i="9"/>
  <c r="A465" i="9" s="1"/>
  <c r="I466" i="9"/>
  <c r="A466" i="9" s="1"/>
  <c r="I467" i="9"/>
  <c r="A467" i="9" s="1"/>
  <c r="I468" i="9"/>
  <c r="A468" i="9" s="1"/>
  <c r="I469" i="9"/>
  <c r="A469" i="9" s="1"/>
  <c r="I470" i="9"/>
  <c r="A470" i="9" s="1"/>
  <c r="I471" i="9"/>
  <c r="A471" i="9" s="1"/>
  <c r="I472" i="9"/>
  <c r="A472" i="9" s="1"/>
  <c r="I473" i="9"/>
  <c r="A473" i="9" s="1"/>
  <c r="I474" i="9"/>
  <c r="A474" i="9" s="1"/>
  <c r="I475" i="9"/>
  <c r="A475" i="9" s="1"/>
  <c r="I476" i="9"/>
  <c r="A476" i="9" s="1"/>
  <c r="I477" i="9"/>
  <c r="A477" i="9" s="1"/>
  <c r="I478" i="9"/>
  <c r="A478" i="9" s="1"/>
  <c r="I479" i="9"/>
  <c r="A479" i="9" s="1"/>
  <c r="I480" i="9"/>
  <c r="A480" i="9" s="1"/>
  <c r="C2" i="9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400" i="9"/>
  <c r="C401" i="9"/>
  <c r="C402" i="9"/>
  <c r="C403" i="9"/>
  <c r="C404" i="9"/>
  <c r="C405" i="9"/>
  <c r="C406" i="9"/>
  <c r="C407" i="9"/>
  <c r="C408" i="9"/>
  <c r="C409" i="9"/>
  <c r="C410" i="9"/>
  <c r="C411" i="9"/>
  <c r="C412" i="9"/>
  <c r="C413" i="9"/>
  <c r="C414" i="9"/>
  <c r="C415" i="9"/>
  <c r="C416" i="9"/>
  <c r="C417" i="9"/>
  <c r="C418" i="9"/>
  <c r="C419" i="9"/>
  <c r="C420" i="9"/>
  <c r="C421" i="9"/>
  <c r="C422" i="9"/>
  <c r="C423" i="9"/>
  <c r="C424" i="9"/>
  <c r="C425" i="9"/>
  <c r="C426" i="9"/>
  <c r="C427" i="9"/>
  <c r="C428" i="9"/>
  <c r="C429" i="9"/>
  <c r="C430" i="9"/>
  <c r="C431" i="9"/>
  <c r="C432" i="9"/>
  <c r="C433" i="9"/>
  <c r="C434" i="9"/>
  <c r="C435" i="9"/>
  <c r="C436" i="9"/>
  <c r="C437" i="9"/>
  <c r="C438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258" i="9"/>
  <c r="C259" i="9"/>
  <c r="C260" i="9"/>
  <c r="C261" i="9"/>
  <c r="C262" i="9"/>
  <c r="C263" i="9"/>
  <c r="C264" i="9"/>
  <c r="C265" i="9"/>
  <c r="C266" i="9"/>
  <c r="C267" i="9"/>
  <c r="C268" i="9"/>
  <c r="C269" i="9"/>
  <c r="C270" i="9"/>
  <c r="C271" i="9"/>
  <c r="C272" i="9"/>
  <c r="C273" i="9"/>
  <c r="C274" i="9"/>
  <c r="C275" i="9"/>
  <c r="C276" i="9"/>
  <c r="C277" i="9"/>
  <c r="C278" i="9"/>
  <c r="C279" i="9"/>
  <c r="C280" i="9"/>
  <c r="C281" i="9"/>
  <c r="C282" i="9"/>
  <c r="C283" i="9"/>
  <c r="C284" i="9"/>
  <c r="C285" i="9"/>
  <c r="C286" i="9"/>
  <c r="C287" i="9"/>
  <c r="C288" i="9"/>
  <c r="C289" i="9"/>
  <c r="C290" i="9"/>
  <c r="C291" i="9"/>
  <c r="C292" i="9"/>
  <c r="C293" i="9"/>
  <c r="C294" i="9"/>
  <c r="C295" i="9"/>
  <c r="C296" i="9"/>
  <c r="C297" i="9"/>
  <c r="C298" i="9"/>
  <c r="C299" i="9"/>
  <c r="C300" i="9"/>
  <c r="C301" i="9"/>
  <c r="C302" i="9"/>
  <c r="C303" i="9"/>
  <c r="C304" i="9"/>
  <c r="C305" i="9"/>
  <c r="C306" i="9"/>
  <c r="C307" i="9"/>
  <c r="C308" i="9"/>
  <c r="C309" i="9"/>
  <c r="C310" i="9"/>
  <c r="C311" i="9"/>
  <c r="C312" i="9"/>
  <c r="C313" i="9"/>
  <c r="C314" i="9"/>
  <c r="C315" i="9"/>
  <c r="C316" i="9"/>
  <c r="C317" i="9"/>
  <c r="C318" i="9"/>
  <c r="C319" i="9"/>
  <c r="C320" i="9"/>
  <c r="C321" i="9"/>
  <c r="C322" i="9"/>
  <c r="C323" i="9"/>
  <c r="C324" i="9"/>
  <c r="C325" i="9"/>
  <c r="C326" i="9"/>
  <c r="C327" i="9"/>
  <c r="C328" i="9"/>
  <c r="C329" i="9"/>
  <c r="C330" i="9"/>
  <c r="C331" i="9"/>
  <c r="C332" i="9"/>
  <c r="C333" i="9"/>
  <c r="C334" i="9"/>
  <c r="C335" i="9"/>
  <c r="C336" i="9"/>
  <c r="C337" i="9"/>
  <c r="C338" i="9"/>
  <c r="C339" i="9"/>
  <c r="C340" i="9"/>
  <c r="C341" i="9"/>
  <c r="C342" i="9"/>
  <c r="C343" i="9"/>
  <c r="C344" i="9"/>
  <c r="C345" i="9"/>
  <c r="C346" i="9"/>
  <c r="C347" i="9"/>
  <c r="C348" i="9"/>
  <c r="C349" i="9"/>
  <c r="C350" i="9"/>
  <c r="C351" i="9"/>
  <c r="C352" i="9"/>
  <c r="C353" i="9"/>
  <c r="C354" i="9"/>
  <c r="C355" i="9"/>
  <c r="C356" i="9"/>
  <c r="C357" i="9"/>
  <c r="C358" i="9"/>
  <c r="C359" i="9"/>
  <c r="C360" i="9"/>
  <c r="C361" i="9"/>
  <c r="C362" i="9"/>
  <c r="C363" i="9"/>
  <c r="C364" i="9"/>
  <c r="C365" i="9"/>
  <c r="C366" i="9"/>
  <c r="C367" i="9"/>
  <c r="C368" i="9"/>
  <c r="C369" i="9"/>
  <c r="C370" i="9"/>
  <c r="C371" i="9"/>
  <c r="C372" i="9"/>
  <c r="C373" i="9"/>
  <c r="C374" i="9"/>
  <c r="C375" i="9"/>
  <c r="C376" i="9"/>
  <c r="C377" i="9"/>
  <c r="C378" i="9"/>
  <c r="C379" i="9"/>
  <c r="C380" i="9"/>
  <c r="C381" i="9"/>
  <c r="C382" i="9"/>
  <c r="C383" i="9"/>
  <c r="C384" i="9"/>
  <c r="C385" i="9"/>
  <c r="C386" i="9"/>
  <c r="C387" i="9"/>
  <c r="C388" i="9"/>
  <c r="C442" i="9"/>
  <c r="C443" i="9"/>
  <c r="C444" i="9"/>
  <c r="C445" i="9"/>
  <c r="C446" i="9"/>
  <c r="C447" i="9"/>
  <c r="C448" i="9"/>
  <c r="C449" i="9"/>
  <c r="C450" i="9"/>
  <c r="C451" i="9"/>
  <c r="C452" i="9"/>
  <c r="C453" i="9"/>
  <c r="C454" i="9"/>
  <c r="C455" i="9"/>
  <c r="C456" i="9"/>
  <c r="C457" i="9"/>
  <c r="C458" i="9"/>
  <c r="C459" i="9"/>
  <c r="C460" i="9"/>
  <c r="C461" i="9"/>
  <c r="C462" i="9"/>
  <c r="C463" i="9"/>
  <c r="C464" i="9"/>
  <c r="C465" i="9"/>
  <c r="C466" i="9"/>
  <c r="C467" i="9"/>
  <c r="C468" i="9"/>
  <c r="C469" i="9"/>
  <c r="C470" i="9"/>
  <c r="C471" i="9"/>
  <c r="C472" i="9"/>
  <c r="C473" i="9"/>
  <c r="C474" i="9"/>
  <c r="C475" i="9"/>
  <c r="C476" i="9"/>
  <c r="C477" i="9"/>
  <c r="C478" i="9"/>
  <c r="C479" i="9"/>
  <c r="C480" i="9"/>
  <c r="C200" i="9" l="1"/>
  <c r="C392" i="9"/>
  <c r="C396" i="9"/>
  <c r="C194" i="9"/>
  <c r="C398" i="9"/>
  <c r="C195" i="9"/>
  <c r="C198" i="9"/>
  <c r="C394" i="9"/>
  <c r="I200" i="9"/>
  <c r="A200" i="9" s="1"/>
  <c r="I392" i="9"/>
  <c r="A392" i="9" s="1"/>
  <c r="I396" i="9"/>
  <c r="A396" i="9" s="1"/>
  <c r="I194" i="9"/>
  <c r="A194" i="9" s="1"/>
  <c r="I398" i="9"/>
  <c r="A398" i="9" s="1"/>
  <c r="I195" i="9"/>
  <c r="A195" i="9" s="1"/>
  <c r="I198" i="9"/>
  <c r="A198" i="9" s="1"/>
  <c r="I394" i="9"/>
  <c r="A394" i="9" s="1"/>
</calcChain>
</file>

<file path=xl/comments1.xml><?xml version="1.0" encoding="utf-8"?>
<comments xmlns="http://schemas.openxmlformats.org/spreadsheetml/2006/main">
  <authors>
    <author>Maia Colyar</author>
  </authors>
  <commentList>
    <comment ref="S1" authorId="0" shapeId="0">
      <text>
        <r>
          <rPr>
            <b/>
            <sz val="9"/>
            <color indexed="81"/>
            <rFont val="Tahoma"/>
            <family val="2"/>
          </rPr>
          <t>Maia Colyar:</t>
        </r>
        <r>
          <rPr>
            <sz val="9"/>
            <color indexed="81"/>
            <rFont val="Tahoma"/>
            <family val="2"/>
          </rPr>
          <t xml:space="preserve">
This field was not included in the template, but it is needed to differentiate between total or dissolved metals</t>
        </r>
      </text>
    </comment>
  </commentList>
</comments>
</file>

<file path=xl/comments2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Susan</author>
    <author>Pranger</author>
    <author>Cassandra Lamerdin</author>
    <author>Sigala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 shapeId="0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</text>
    </comment>
    <comment ref="D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 xml:space="preserve">LabQA Samples: </t>
        </r>
        <r>
          <rPr>
            <sz val="8"/>
            <color indexed="81"/>
            <rFont val="Tahoma"/>
            <family val="2"/>
          </rPr>
          <t>Not Applicable</t>
        </r>
      </text>
    </comment>
    <comment ref="F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  <r>
          <rPr>
            <b/>
            <sz val="8"/>
            <color indexed="81"/>
            <rFont val="Tahoma"/>
            <family val="2"/>
          </rPr>
          <t>LabQA Samples</t>
        </r>
        <r>
          <rPr>
            <sz val="8"/>
            <color indexed="81"/>
            <rFont val="Tahoma"/>
            <family val="2"/>
          </rPr>
          <t>: Not Applicable</t>
        </r>
      </text>
    </comment>
    <comment ref="I1" authorId="1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>LabQA Samples:</t>
        </r>
        <r>
          <rPr>
            <sz val="8"/>
            <color indexed="81"/>
            <rFont val="Tahoma"/>
            <family val="2"/>
          </rPr>
          <t xml:space="preserve"> Not Applicable
</t>
        </r>
      </text>
    </comment>
    <comment ref="L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SampleTypeLookUp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 xml:space="preserve">: Not Recorded
</t>
        </r>
      </text>
    </comment>
    <comment ref="M1" authorId="5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P1" authorId="4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Q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T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U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Not Recorded</t>
        </r>
      </text>
    </comment>
    <comment ref="V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ToxTestDurLookUp</t>
        </r>
      </text>
    </comment>
    <comment ref="W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OrganismLookUp
</t>
        </r>
      </text>
    </comment>
    <comment ref="X1" authorId="7" shapeId="0">
      <text>
        <r>
          <rPr>
            <b/>
            <sz val="9"/>
            <color indexed="81"/>
            <rFont val="Tahoma"/>
            <family val="2"/>
          </rPr>
          <t xml:space="preserve">Value is </t>
        </r>
        <r>
          <rPr>
            <sz val="9"/>
            <color indexed="81"/>
            <rFont val="Tahoma"/>
            <family val="2"/>
          </rPr>
          <t xml:space="preserve">Acute or Chronic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 Not Recorded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AnalyteLookUp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D1" authorId="7" shapeId="0">
      <text>
        <r>
          <rPr>
            <b/>
            <sz val="9"/>
            <color indexed="81"/>
            <rFont val="Tahoma"/>
            <family val="2"/>
          </rPr>
          <t>Concentration of treatment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</t>
        </r>
      </text>
    </comment>
    <comment ref="AE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  <r>
          <rPr>
            <b/>
            <sz val="8"/>
            <color indexed="81"/>
            <rFont val="Tahoma"/>
            <family val="2"/>
          </rPr>
          <t>Defalut Value</t>
        </r>
        <r>
          <rPr>
            <sz val="8"/>
            <color indexed="81"/>
            <rFont val="Tahoma"/>
            <family val="2"/>
          </rPr>
          <t>: None (When the treatment is None)</t>
        </r>
      </text>
    </comment>
    <comment ref="AF1" authorId="7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100</t>
        </r>
      </text>
    </comment>
    <comment ref="AG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>Not Applicable for toxicity endpoints</t>
        </r>
      </text>
    </comment>
    <comment ref="AH1" authorId="6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MethodLookUp
</t>
        </r>
        <r>
          <rPr>
            <b/>
            <sz val="8"/>
            <color indexed="81"/>
            <rFont val="Tahoma"/>
            <family val="2"/>
          </rPr>
          <t xml:space="preserve">
Default:</t>
        </r>
        <r>
          <rPr>
            <sz val="8"/>
            <color indexed="81"/>
            <rFont val="Tahoma"/>
            <family val="2"/>
          </rPr>
          <t xml:space="preserve"> None.  Toxicity replicate and summary data have a default value of 'None' unless a method other than the test MethodName is used for the calculations.</t>
        </r>
      </text>
    </comment>
    <comment ref="AI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AnalyteLookUp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J1" authorId="6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FractionLookUp
</t>
        </r>
      </text>
    </comment>
    <comment ref="AK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AL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TimePointLookUp</t>
        </r>
      </text>
    </comment>
    <comment ref="AP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 xml:space="preserve">
Default: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S1" authorId="8" shapeId="0">
      <text>
        <r>
          <rPr>
            <b/>
            <sz val="9"/>
            <color indexed="81"/>
            <rFont val="Tahoma"/>
            <family val="2"/>
          </rPr>
          <t>LookUp List:</t>
        </r>
        <r>
          <rPr>
            <sz val="9"/>
            <color indexed="81"/>
            <rFont val="Tahoma"/>
            <family val="2"/>
          </rPr>
          <t xml:space="preserve"> VariableCodesLookUp
Calculated statistic type</t>
        </r>
      </text>
    </comment>
    <comment ref="AT1" authorId="8" shapeId="0">
      <text>
        <r>
          <rPr>
            <sz val="9"/>
            <color indexed="81"/>
            <rFont val="Tahoma"/>
            <family val="2"/>
          </rPr>
          <t>Calculated statistic from associated statistical method</t>
        </r>
      </text>
    </comment>
    <comment ref="AU1" authorId="8" shapeId="0">
      <text>
        <r>
          <rPr>
            <sz val="9"/>
            <color indexed="81"/>
            <rFont val="Tahoma"/>
            <family val="2"/>
          </rPr>
          <t>Derived critical value 
based on sample size and alpha of statistical test</t>
        </r>
      </text>
    </comment>
    <comment ref="AY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SigEffectLookUp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NR
</t>
        </r>
        <r>
          <rPr>
            <b/>
            <sz val="8"/>
            <color indexed="81"/>
            <rFont val="Tahoma"/>
            <family val="2"/>
          </rPr>
          <t>LABQA Samples with a CriticalValueType of Probability:</t>
        </r>
        <r>
          <rPr>
            <sz val="8"/>
            <color indexed="81"/>
            <rFont val="Tahoma"/>
            <family val="2"/>
          </rPr>
          <t xml:space="preserve"> NA</t>
        </r>
      </text>
    </comment>
    <comment ref="AZ1" authorId="6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 xml:space="preserve">NR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None. Indicates no special conditions</t>
        </r>
      </text>
    </comment>
    <comment ref="BA1" authorId="9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</commentList>
</comments>
</file>

<file path=xl/sharedStrings.xml><?xml version="1.0" encoding="utf-8"?>
<sst xmlns="http://schemas.openxmlformats.org/spreadsheetml/2006/main" count="33738" uniqueCount="677">
  <si>
    <t>Sample Date</t>
  </si>
  <si>
    <t>Sample Time</t>
  </si>
  <si>
    <t>Condition</t>
  </si>
  <si>
    <t>Receiving Water Location</t>
  </si>
  <si>
    <t>Sample Type (flow-weighted composite, grab, field)</t>
  </si>
  <si>
    <t xml:space="preserve"> Parameter</t>
  </si>
  <si>
    <t>Result</t>
  </si>
  <si>
    <t>Units</t>
  </si>
  <si>
    <t>Analytical Method</t>
  </si>
  <si>
    <t>Lab Name</t>
  </si>
  <si>
    <t>Numeric Target</t>
  </si>
  <si>
    <t>Numeric Target Units</t>
  </si>
  <si>
    <t>Numeric Target Source (TMDL, BP, CTR)</t>
  </si>
  <si>
    <t>Wet</t>
  </si>
  <si>
    <t>ug/L</t>
  </si>
  <si>
    <t>EPA 200.8</t>
  </si>
  <si>
    <t>TMDL</t>
  </si>
  <si>
    <t>Grab</t>
  </si>
  <si>
    <t>E. Coli</t>
  </si>
  <si>
    <t>MPN/100mL</t>
  </si>
  <si>
    <t>Total Coliform</t>
  </si>
  <si>
    <t>ng/L</t>
  </si>
  <si>
    <t>Date</t>
  </si>
  <si>
    <t>-</t>
  </si>
  <si>
    <t>Event ID</t>
  </si>
  <si>
    <t>Event Wet/Dry</t>
  </si>
  <si>
    <t>Sample Start Date</t>
  </si>
  <si>
    <t>Sample End Date</t>
  </si>
  <si>
    <t>Site</t>
  </si>
  <si>
    <t>Constituent</t>
  </si>
  <si>
    <t>Reported Value</t>
  </si>
  <si>
    <t>Numerical Qualifier</t>
  </si>
  <si>
    <t>Overall Qualifier</t>
  </si>
  <si>
    <t>Reporting Limit</t>
  </si>
  <si>
    <t>Method Detection Limit</t>
  </si>
  <si>
    <t>MDL Units</t>
  </si>
  <si>
    <t>Analytical Method Reference</t>
  </si>
  <si>
    <t>Event Sampling Organization</t>
  </si>
  <si>
    <t>Temperature</t>
  </si>
  <si>
    <t>Temperature Unit</t>
  </si>
  <si>
    <t>Sample Type</t>
  </si>
  <si>
    <t>Sample Matrix</t>
  </si>
  <si>
    <t>Collection Method</t>
  </si>
  <si>
    <t>Odor</t>
  </si>
  <si>
    <t>Color</t>
  </si>
  <si>
    <t>Turbidity</t>
  </si>
  <si>
    <t>Algae</t>
  </si>
  <si>
    <t>Soap or Foam</t>
  </si>
  <si>
    <t>Trash</t>
  </si>
  <si>
    <t>Trash Type</t>
  </si>
  <si>
    <t>Trash Other</t>
  </si>
  <si>
    <t>Wildlife</t>
  </si>
  <si>
    <t>Wild Type</t>
  </si>
  <si>
    <t>Wild Number</t>
  </si>
  <si>
    <t>Redtide</t>
  </si>
  <si>
    <t>None</t>
  </si>
  <si>
    <t>Manual</t>
  </si>
  <si>
    <t>Fecal Coliform</t>
  </si>
  <si>
    <t>StationCode</t>
  </si>
  <si>
    <t>SampleDate</t>
  </si>
  <si>
    <t>ProjectCode</t>
  </si>
  <si>
    <t>EventCode</t>
  </si>
  <si>
    <t>ProtocolCode</t>
  </si>
  <si>
    <t>AgencyCode</t>
  </si>
  <si>
    <t>SampleComments</t>
  </si>
  <si>
    <t>LocationCode</t>
  </si>
  <si>
    <t>GeometryShape</t>
  </si>
  <si>
    <t>CollectionTime</t>
  </si>
  <si>
    <t>CollectionMethodCode</t>
  </si>
  <si>
    <t>SampleTypeCode</t>
  </si>
  <si>
    <t>Replicate</t>
  </si>
  <si>
    <t>CollectionDeviceName</t>
  </si>
  <si>
    <t>CollectionDepth</t>
  </si>
  <si>
    <t>UnitCollectionDepth</t>
  </si>
  <si>
    <t>PositionWaterColumn</t>
  </si>
  <si>
    <t>LabCollectionComments</t>
  </si>
  <si>
    <t>ToxBatch</t>
  </si>
  <si>
    <t>MatrixName</t>
  </si>
  <si>
    <t>MethodName</t>
  </si>
  <si>
    <t>TestDuration</t>
  </si>
  <si>
    <t>OrganismName</t>
  </si>
  <si>
    <t>TestExposureType</t>
  </si>
  <si>
    <t>QAControlID</t>
  </si>
  <si>
    <t>SampleID</t>
  </si>
  <si>
    <t>LabSampleID</t>
  </si>
  <si>
    <t>ToxTestComments</t>
  </si>
  <si>
    <t>Treatment</t>
  </si>
  <si>
    <t>Concentration</t>
  </si>
  <si>
    <t>UnitTreatment</t>
  </si>
  <si>
    <t>Dilution</t>
  </si>
  <si>
    <t>WQSource</t>
  </si>
  <si>
    <t>ToxPointMethod</t>
  </si>
  <si>
    <t>AnalyteName</t>
  </si>
  <si>
    <t>FractionName</t>
  </si>
  <si>
    <t>UnitAnalyte</t>
  </si>
  <si>
    <t>TimePoint</t>
  </si>
  <si>
    <t>RepCount</t>
  </si>
  <si>
    <t>Mean</t>
  </si>
  <si>
    <t>StdDev</t>
  </si>
  <si>
    <t>StatisticalMethod</t>
  </si>
  <si>
    <t>AlphaValue</t>
  </si>
  <si>
    <t>bValue</t>
  </si>
  <si>
    <t>CalcValueType</t>
  </si>
  <si>
    <t>CalculatedValue</t>
  </si>
  <si>
    <t>CriticalValue</t>
  </si>
  <si>
    <t>PercentEffect</t>
  </si>
  <si>
    <t>MSD</t>
  </si>
  <si>
    <t>EvalThreshold</t>
  </si>
  <si>
    <t>SigEffect</t>
  </si>
  <si>
    <t>TestQACode</t>
  </si>
  <si>
    <t>ComplianceCode</t>
  </si>
  <si>
    <t>ToxPointSummaryComments</t>
  </si>
  <si>
    <t>TIENarrative</t>
  </si>
  <si>
    <t>Watershed</t>
  </si>
  <si>
    <t>Subwatershed</t>
  </si>
  <si>
    <t>Agency</t>
  </si>
  <si>
    <t>Analysis Lab</t>
  </si>
  <si>
    <t>Account</t>
  </si>
  <si>
    <t>Program</t>
  </si>
  <si>
    <t>Station ID</t>
  </si>
  <si>
    <t>Sample ID</t>
  </si>
  <si>
    <t>SampleTime</t>
  </si>
  <si>
    <t>Sampler ID</t>
  </si>
  <si>
    <t>AnalysisDate</t>
  </si>
  <si>
    <t>AnalysisTime</t>
  </si>
  <si>
    <t>Analyst ID</t>
  </si>
  <si>
    <t>Parameter Code</t>
  </si>
  <si>
    <t>Qualifier</t>
  </si>
  <si>
    <t>Result Units</t>
  </si>
  <si>
    <t>Text Value</t>
  </si>
  <si>
    <t>Lab Rep</t>
  </si>
  <si>
    <t>AnalysisMethod</t>
  </si>
  <si>
    <t>Comments</t>
  </si>
  <si>
    <t>Data Entry By</t>
  </si>
  <si>
    <t>QA/QC By</t>
  </si>
  <si>
    <t>Michelson Lab</t>
  </si>
  <si>
    <t>SMBBB TMDL GROUP 5 &amp; 6</t>
  </si>
  <si>
    <t>SMB-5-1</t>
  </si>
  <si>
    <t>Enterococcus</t>
  </si>
  <si>
    <t>&lt;</t>
  </si>
  <si>
    <t/>
  </si>
  <si>
    <t>CS</t>
  </si>
  <si>
    <t>O.Morales</t>
  </si>
  <si>
    <t>V.Rivera</t>
  </si>
  <si>
    <t>W.Lu</t>
  </si>
  <si>
    <t>C.Carranza</t>
  </si>
  <si>
    <t>A.Vitoreli</t>
  </si>
  <si>
    <t>Geosyntec</t>
  </si>
  <si>
    <t>C,Carranza</t>
  </si>
  <si>
    <t>D.Toscano</t>
  </si>
  <si>
    <t xml:space="preserve">None </t>
  </si>
  <si>
    <t xml:space="preserve">W.Lu </t>
  </si>
  <si>
    <t>&gt;</t>
  </si>
  <si>
    <t>SMB-5-3</t>
  </si>
  <si>
    <t>SMB-5-5</t>
  </si>
  <si>
    <t>SMB-6-2</t>
  </si>
  <si>
    <t>SMB-6-3</t>
  </si>
  <si>
    <t>SMB-6-5</t>
  </si>
  <si>
    <t>SMB-6-6</t>
  </si>
  <si>
    <t>SMB-5-2</t>
  </si>
  <si>
    <t>SMB-6-1</t>
  </si>
  <si>
    <t>DHS</t>
  </si>
  <si>
    <t>SMB-5-4</t>
  </si>
  <si>
    <t>SMB-6-4</t>
  </si>
  <si>
    <t>Fecal:Total</t>
  </si>
  <si>
    <t>Sample Type (Grab, etc)</t>
  </si>
  <si>
    <t>Collection Method (Auto, manual)</t>
  </si>
  <si>
    <t>TMDL (MPN/100mL)</t>
  </si>
  <si>
    <t>Metadata</t>
  </si>
  <si>
    <t>Bacteria Results (MPN/100 mL)</t>
  </si>
  <si>
    <t>F:T</t>
  </si>
  <si>
    <t>Season</t>
  </si>
  <si>
    <t>Condition, if wet</t>
  </si>
  <si>
    <t>Wet and Dry Weather Single Sample Exceedance</t>
  </si>
  <si>
    <t>Summer</t>
  </si>
  <si>
    <t>Winter</t>
  </si>
  <si>
    <t>City</t>
  </si>
  <si>
    <t>Santa Monica Bay</t>
  </si>
  <si>
    <t>Rainfall Station</t>
  </si>
  <si>
    <t>Rainfall Event Depth</t>
  </si>
  <si>
    <t>Rainfall Event Start Date</t>
  </si>
  <si>
    <t>Rainfall Event Wet Days</t>
  </si>
  <si>
    <t>Monitoring Event</t>
  </si>
  <si>
    <t>M415126-01</t>
  </si>
  <si>
    <t>A.Valadez</t>
  </si>
  <si>
    <t>Count/100 mL</t>
  </si>
  <si>
    <t>M415324-01</t>
  </si>
  <si>
    <t>A.Vittoreli</t>
  </si>
  <si>
    <t>M415324-02</t>
  </si>
  <si>
    <t>M415324-03</t>
  </si>
  <si>
    <t>M415324-04</t>
  </si>
  <si>
    <t>M415324-05</t>
  </si>
  <si>
    <t>M415324-06</t>
  </si>
  <si>
    <t>M415324-07</t>
  </si>
  <si>
    <t xml:space="preserve">SMB-6-6 </t>
  </si>
  <si>
    <t>M416160-01</t>
  </si>
  <si>
    <t xml:space="preserve">S.Roesch </t>
  </si>
  <si>
    <t>M416160-02</t>
  </si>
  <si>
    <t>M416160-03</t>
  </si>
  <si>
    <t>M416160-04</t>
  </si>
  <si>
    <t>M416160-05</t>
  </si>
  <si>
    <t>M416160-06</t>
  </si>
  <si>
    <t>M416160-07</t>
  </si>
  <si>
    <t>M417025-01</t>
  </si>
  <si>
    <t>M417025-02</t>
  </si>
  <si>
    <t>M417025-03</t>
  </si>
  <si>
    <t>M417025-04</t>
  </si>
  <si>
    <t>M417025-05</t>
  </si>
  <si>
    <t>M417025-06</t>
  </si>
  <si>
    <t>M417025-07</t>
  </si>
  <si>
    <t>M417974-01</t>
  </si>
  <si>
    <t>O.Chacon</t>
  </si>
  <si>
    <t>/</t>
  </si>
  <si>
    <t>M417974-02</t>
  </si>
  <si>
    <t>M417974-03</t>
  </si>
  <si>
    <t>M417974-04</t>
  </si>
  <si>
    <t>M417974-05</t>
  </si>
  <si>
    <t>M417974-06</t>
  </si>
  <si>
    <t>M417974-07</t>
  </si>
  <si>
    <t>M4188887-01</t>
  </si>
  <si>
    <t>M4188887-02</t>
  </si>
  <si>
    <t>M4188887-03</t>
  </si>
  <si>
    <t>M4188887-04</t>
  </si>
  <si>
    <t>M4188887-05</t>
  </si>
  <si>
    <t>M4188887-06</t>
  </si>
  <si>
    <t>M4188887-07</t>
  </si>
  <si>
    <t>M419803-01</t>
  </si>
  <si>
    <t>M419803-02</t>
  </si>
  <si>
    <t>M419803-03</t>
  </si>
  <si>
    <t>M419803-04</t>
  </si>
  <si>
    <t>M419803-05</t>
  </si>
  <si>
    <t>M419803-06</t>
  </si>
  <si>
    <t>M419803-07</t>
  </si>
  <si>
    <t>M420305-01</t>
  </si>
  <si>
    <t>M420808-01</t>
  </si>
  <si>
    <t>E.GOMEZ</t>
  </si>
  <si>
    <t>M420808-02</t>
  </si>
  <si>
    <t>M420808-03</t>
  </si>
  <si>
    <t>M420808-04</t>
  </si>
  <si>
    <t>M420808-05</t>
  </si>
  <si>
    <t>M420808-06</t>
  </si>
  <si>
    <t>M420808-07</t>
  </si>
  <si>
    <t>M421098-01</t>
  </si>
  <si>
    <t>M421098-02</t>
  </si>
  <si>
    <t>M421667-01</t>
  </si>
  <si>
    <t xml:space="preserve">D.Toscano </t>
  </si>
  <si>
    <t>E.Gomez</t>
  </si>
  <si>
    <t>M421667-02</t>
  </si>
  <si>
    <t>M421667-03</t>
  </si>
  <si>
    <t>M421667-04</t>
  </si>
  <si>
    <t>M421667-05</t>
  </si>
  <si>
    <t>M421667-06</t>
  </si>
  <si>
    <t>M421667-07</t>
  </si>
  <si>
    <t>M422531-01</t>
  </si>
  <si>
    <t>M422531-02</t>
  </si>
  <si>
    <t>M422531-03</t>
  </si>
  <si>
    <t>M422531-04</t>
  </si>
  <si>
    <t>M422531-05</t>
  </si>
  <si>
    <t>M422531-06</t>
  </si>
  <si>
    <t>M422531-07</t>
  </si>
  <si>
    <t>M423370-01</t>
  </si>
  <si>
    <t>M423370-02</t>
  </si>
  <si>
    <t>M423370-03</t>
  </si>
  <si>
    <t>M423370-04</t>
  </si>
  <si>
    <t>M423370-05</t>
  </si>
  <si>
    <t>M423370-06</t>
  </si>
  <si>
    <t>M423370-07</t>
  </si>
  <si>
    <t>M424084-01</t>
  </si>
  <si>
    <t>M424084-02</t>
  </si>
  <si>
    <t>M424084-03</t>
  </si>
  <si>
    <t>M424084-04</t>
  </si>
  <si>
    <t>M424084-05</t>
  </si>
  <si>
    <t>M424084-06</t>
  </si>
  <si>
    <t>M424084-07</t>
  </si>
  <si>
    <t>M425041-01</t>
  </si>
  <si>
    <t>M425041-02</t>
  </si>
  <si>
    <t>M425041-03</t>
  </si>
  <si>
    <t>M425041-04</t>
  </si>
  <si>
    <t>M425041-05</t>
  </si>
  <si>
    <t>M425041-06</t>
  </si>
  <si>
    <t>M425041-07</t>
  </si>
  <si>
    <t>M425949-01</t>
  </si>
  <si>
    <t>M425949-02</t>
  </si>
  <si>
    <t>M425949-03</t>
  </si>
  <si>
    <t>M425949-04</t>
  </si>
  <si>
    <t>M425949-05</t>
  </si>
  <si>
    <t>M425949-06</t>
  </si>
  <si>
    <t>M425949-07</t>
  </si>
  <si>
    <t>M426794-01</t>
  </si>
  <si>
    <t>M426974-02</t>
  </si>
  <si>
    <t>M426794-02</t>
  </si>
  <si>
    <t>M426794-03</t>
  </si>
  <si>
    <t>M426794-04</t>
  </si>
  <si>
    <t>M426974-04</t>
  </si>
  <si>
    <t>M426794-05</t>
  </si>
  <si>
    <t>M426974-05</t>
  </si>
  <si>
    <t>M426794-06</t>
  </si>
  <si>
    <t>M426794-07</t>
  </si>
  <si>
    <t>M427741-01</t>
  </si>
  <si>
    <t>M427741-02</t>
  </si>
  <si>
    <t>M427741-03</t>
  </si>
  <si>
    <t>M427741-04</t>
  </si>
  <si>
    <t>M427741-05</t>
  </si>
  <si>
    <t>M427741-06</t>
  </si>
  <si>
    <t>M427741-07</t>
  </si>
  <si>
    <t>M428625-01</t>
  </si>
  <si>
    <t>M428625-02</t>
  </si>
  <si>
    <t>M428625-03</t>
  </si>
  <si>
    <t>M428625-04</t>
  </si>
  <si>
    <t>M428625-05</t>
  </si>
  <si>
    <t>M428625-06</t>
  </si>
  <si>
    <t>M428625-07</t>
  </si>
  <si>
    <t>M429523-01</t>
  </si>
  <si>
    <t>M429523-02</t>
  </si>
  <si>
    <t>M429523-03</t>
  </si>
  <si>
    <t>M429523-04</t>
  </si>
  <si>
    <t>M429523-05</t>
  </si>
  <si>
    <t>M429523-06</t>
  </si>
  <si>
    <t>M429523-07</t>
  </si>
  <si>
    <t>M430368-01</t>
  </si>
  <si>
    <t>M430368-02</t>
  </si>
  <si>
    <t>M430368-03</t>
  </si>
  <si>
    <t>M430368-04</t>
  </si>
  <si>
    <t>M430368-05</t>
  </si>
  <si>
    <t>M430368-06</t>
  </si>
  <si>
    <t>M430368-07</t>
  </si>
  <si>
    <t>M430691-01</t>
  </si>
  <si>
    <t>M431179-01</t>
  </si>
  <si>
    <t>M431179-02</t>
  </si>
  <si>
    <t>M431179-03</t>
  </si>
  <si>
    <t>M431179-04</t>
  </si>
  <si>
    <t>M431179-05</t>
  </si>
  <si>
    <t>M431179-06</t>
  </si>
  <si>
    <t>M431179-07</t>
  </si>
  <si>
    <t>M432101-01</t>
  </si>
  <si>
    <t>M432101-02</t>
  </si>
  <si>
    <t>M432101-03</t>
  </si>
  <si>
    <t>M432101-04</t>
  </si>
  <si>
    <t>M432101-05</t>
  </si>
  <si>
    <t>M432101-06</t>
  </si>
  <si>
    <t>M432101-07</t>
  </si>
  <si>
    <t>M433046-01</t>
  </si>
  <si>
    <t xml:space="preserve">O.Morales </t>
  </si>
  <si>
    <t>M433046-02</t>
  </si>
  <si>
    <t>M433046-03</t>
  </si>
  <si>
    <t>M433046-04</t>
  </si>
  <si>
    <t>M433046-05</t>
  </si>
  <si>
    <t>M433046-06</t>
  </si>
  <si>
    <t>M433046-07</t>
  </si>
  <si>
    <t>M433710-01</t>
  </si>
  <si>
    <t>T.Nguyen</t>
  </si>
  <si>
    <t>M433710-02</t>
  </si>
  <si>
    <t>M433710-03</t>
  </si>
  <si>
    <t>M433710-04</t>
  </si>
  <si>
    <t>M433710-05</t>
  </si>
  <si>
    <t>M433710-06</t>
  </si>
  <si>
    <t>M433710-07</t>
  </si>
  <si>
    <t>M434689-01</t>
  </si>
  <si>
    <t>M434689-02</t>
  </si>
  <si>
    <t>M434689-03</t>
  </si>
  <si>
    <t>M434689-04</t>
  </si>
  <si>
    <t>M434689-05</t>
  </si>
  <si>
    <t>M434689-06</t>
  </si>
  <si>
    <t>M434689-07</t>
  </si>
  <si>
    <t>M435641-01</t>
  </si>
  <si>
    <t>M435641-02</t>
  </si>
  <si>
    <t>M435641-03</t>
  </si>
  <si>
    <t>M435641-04</t>
  </si>
  <si>
    <t>M435641-05</t>
  </si>
  <si>
    <t>M435641-06</t>
  </si>
  <si>
    <t>M435641-07</t>
  </si>
  <si>
    <t>M436697-01</t>
  </si>
  <si>
    <t>M436697-02</t>
  </si>
  <si>
    <t>M436697-03</t>
  </si>
  <si>
    <t>M436697-04</t>
  </si>
  <si>
    <t>M436697-05</t>
  </si>
  <si>
    <t>M436697-06</t>
  </si>
  <si>
    <t>M436697-07</t>
  </si>
  <si>
    <t>M437593-01</t>
  </si>
  <si>
    <t>M437593-02</t>
  </si>
  <si>
    <t>M437593-03</t>
  </si>
  <si>
    <t>M437593-04</t>
  </si>
  <si>
    <t>M437593-05</t>
  </si>
  <si>
    <t>M437593-06</t>
  </si>
  <si>
    <t>M437593-07</t>
  </si>
  <si>
    <t>Weck Laboratories, Inc.</t>
  </si>
  <si>
    <t>RW-BCEG-1-001</t>
  </si>
  <si>
    <t>Water</t>
  </si>
  <si>
    <t>EPA 525.2</t>
  </si>
  <si>
    <t>1,3-Dimethyl-2-nitrobenzene</t>
  </si>
  <si>
    <t>ug/l</t>
  </si>
  <si>
    <t>Triphenyl phosphate</t>
  </si>
  <si>
    <t>Prometryn</t>
  </si>
  <si>
    <t>ND</t>
  </si>
  <si>
    <t>Simazine</t>
  </si>
  <si>
    <t>Atrazine</t>
  </si>
  <si>
    <t>Cyanazine</t>
  </si>
  <si>
    <t>Diazinon</t>
  </si>
  <si>
    <t>ng/l</t>
  </si>
  <si>
    <t>Malathion</t>
  </si>
  <si>
    <t>Chlorpyrifos</t>
  </si>
  <si>
    <t>EPA 547</t>
  </si>
  <si>
    <t>z_EPA 547 - dir. inj.</t>
  </si>
  <si>
    <t>Glyphosate</t>
  </si>
  <si>
    <t>RW-BCEG-2-001</t>
  </si>
  <si>
    <t>EcoKai Environmental Inc.</t>
  </si>
  <si>
    <t>Sea Water</t>
  </si>
  <si>
    <t>EPA 300.0</t>
  </si>
  <si>
    <t>N/A</t>
  </si>
  <si>
    <t>Fluoride</t>
  </si>
  <si>
    <t>mg/L</t>
  </si>
  <si>
    <t>J</t>
  </si>
  <si>
    <t>Nitrite (as N)</t>
  </si>
  <si>
    <t>Nitrate (as N)</t>
  </si>
  <si>
    <t>Chloride</t>
  </si>
  <si>
    <t>Aqueous</t>
  </si>
  <si>
    <t>EPA 314.0</t>
  </si>
  <si>
    <t>Perchlorate</t>
  </si>
  <si>
    <t>EPA 7199</t>
  </si>
  <si>
    <t>Filtered</t>
  </si>
  <si>
    <t>Chromium, Hexavalent</t>
  </si>
  <si>
    <t>BU</t>
  </si>
  <si>
    <t>EPA 1664A</t>
  </si>
  <si>
    <t>HEM: Oil and Grease</t>
  </si>
  <si>
    <t>EPA 350.1</t>
  </si>
  <si>
    <t>Ammonia (as N)</t>
  </si>
  <si>
    <t>EPA 351.2</t>
  </si>
  <si>
    <t>Total Kjeldahl Nitrogen</t>
  </si>
  <si>
    <t>EPA 365.1</t>
  </si>
  <si>
    <t>Phosphorus, Total</t>
  </si>
  <si>
    <t>Phosphorus, Dissolved</t>
  </si>
  <si>
    <t>EPA 420.1</t>
  </si>
  <si>
    <t>Phenolics, Total</t>
  </si>
  <si>
    <t>SM 2320B</t>
  </si>
  <si>
    <t>Alkalinity, Total (as CaCO3)</t>
  </si>
  <si>
    <t>SM 2340C</t>
  </si>
  <si>
    <t>Hardness, Total (as CaCO3)</t>
  </si>
  <si>
    <t>SM 2540 C</t>
  </si>
  <si>
    <t>Solids, Total Dissolved</t>
  </si>
  <si>
    <t>SM 2540 D</t>
  </si>
  <si>
    <t>Solids, Total Suspended</t>
  </si>
  <si>
    <t>SM 2540 D/E</t>
  </si>
  <si>
    <t>Solids, Volatile Suspended</t>
  </si>
  <si>
    <t>SM 4500-CN E</t>
  </si>
  <si>
    <t>Cyanide, Total</t>
  </si>
  <si>
    <t>SM 5210 B</t>
  </si>
  <si>
    <t>Biochemical Oxygen Demand</t>
  </si>
  <si>
    <t>SM 5220 C</t>
  </si>
  <si>
    <t>Chemical Oxygen Demand</t>
  </si>
  <si>
    <t>SM 5310 B</t>
  </si>
  <si>
    <t>Carbon, Total Organic</t>
  </si>
  <si>
    <t>SM 5540C</t>
  </si>
  <si>
    <t>MBAS</t>
  </si>
  <si>
    <t>EPA 8015B (M)</t>
  </si>
  <si>
    <t>EPA 3510C</t>
  </si>
  <si>
    <t>C6</t>
  </si>
  <si>
    <t>C7</t>
  </si>
  <si>
    <t>C8</t>
  </si>
  <si>
    <t>C9-C10</t>
  </si>
  <si>
    <t>C11-C12</t>
  </si>
  <si>
    <t>C13-C14</t>
  </si>
  <si>
    <t>C15-C16</t>
  </si>
  <si>
    <t>C17-C18</t>
  </si>
  <si>
    <t>C19-C20</t>
  </si>
  <si>
    <t>C21-C22</t>
  </si>
  <si>
    <t>C23-C24</t>
  </si>
  <si>
    <t>C25-C28</t>
  </si>
  <si>
    <t>C29-C32</t>
  </si>
  <si>
    <t>C33-C36</t>
  </si>
  <si>
    <t>C37-C40</t>
  </si>
  <si>
    <t>C41-C44</t>
  </si>
  <si>
    <t>C6-C44 Total</t>
  </si>
  <si>
    <t>EPA 1631E</t>
  </si>
  <si>
    <t>EPA 1631E Total</t>
  </si>
  <si>
    <t>Mercury</t>
  </si>
  <si>
    <t>EPA 1640</t>
  </si>
  <si>
    <t>EPA 3005A Total</t>
  </si>
  <si>
    <t>Beryllium</t>
  </si>
  <si>
    <t>Cadmium</t>
  </si>
  <si>
    <t>Chromium</t>
  </si>
  <si>
    <t>Copper</t>
  </si>
  <si>
    <t>Lead</t>
  </si>
  <si>
    <t>Nickel</t>
  </si>
  <si>
    <t>B</t>
  </si>
  <si>
    <t>Silver</t>
  </si>
  <si>
    <t>Thallium</t>
  </si>
  <si>
    <t>Zinc</t>
  </si>
  <si>
    <t>Aluminum</t>
  </si>
  <si>
    <t>Iron</t>
  </si>
  <si>
    <t>Antimony</t>
  </si>
  <si>
    <t>Arsenic</t>
  </si>
  <si>
    <t>Selenium</t>
  </si>
  <si>
    <t>EPA 3005A Filt.</t>
  </si>
  <si>
    <t>EPA 608</t>
  </si>
  <si>
    <t>2,4'-DDD</t>
  </si>
  <si>
    <t>2,4'-DDE</t>
  </si>
  <si>
    <t>2,4'-DDT</t>
  </si>
  <si>
    <t>4,4'-DDD</t>
  </si>
  <si>
    <t>4,4'-DDE</t>
  </si>
  <si>
    <t>4,4'-DDT</t>
  </si>
  <si>
    <t>Aldrin</t>
  </si>
  <si>
    <t>Alpha Chlordane</t>
  </si>
  <si>
    <t>Alpha-BHC</t>
  </si>
  <si>
    <t>Aroclor-1016</t>
  </si>
  <si>
    <t>Aroclor-1221</t>
  </si>
  <si>
    <t>Aroclor-1232</t>
  </si>
  <si>
    <t>Aroclor-1242</t>
  </si>
  <si>
    <t>Aroclor-1248</t>
  </si>
  <si>
    <t>Aroclor-1254</t>
  </si>
  <si>
    <t>Aroclor-1260</t>
  </si>
  <si>
    <t>Beta-BHC</t>
  </si>
  <si>
    <t>Chlordane</t>
  </si>
  <si>
    <t>Cis-nonachlor</t>
  </si>
  <si>
    <t>Delta-BHC</t>
  </si>
  <si>
    <t>Dieldrin</t>
  </si>
  <si>
    <t>Endosulfan I</t>
  </si>
  <si>
    <t>Endosulfan II</t>
  </si>
  <si>
    <t>Endosulfan Sulfate</t>
  </si>
  <si>
    <t>Endrin</t>
  </si>
  <si>
    <t>Endrin Aldehyde</t>
  </si>
  <si>
    <t>Endrin Ketone</t>
  </si>
  <si>
    <t>Gamma Chlordane</t>
  </si>
  <si>
    <t>Gamma-BHC</t>
  </si>
  <si>
    <t>Heptachlor</t>
  </si>
  <si>
    <t>Heptachlor Epoxide</t>
  </si>
  <si>
    <t>Hexachlorobenzene</t>
  </si>
  <si>
    <t>Methoxychlor</t>
  </si>
  <si>
    <t>Mirex</t>
  </si>
  <si>
    <t>Oxychlordane</t>
  </si>
  <si>
    <t>Toxaphene</t>
  </si>
  <si>
    <t>Trans-nonachlor</t>
  </si>
  <si>
    <t>EPA 625 SIM</t>
  </si>
  <si>
    <t>1,2,4-Trichlorobenzene</t>
  </si>
  <si>
    <t>1,2-Dichlorobenzene</t>
  </si>
  <si>
    <t>1,3-Dichlorobenzene</t>
  </si>
  <si>
    <t>1,4-Dichlorobenzene</t>
  </si>
  <si>
    <t>1-Methylnaphthalene</t>
  </si>
  <si>
    <t>2,4,5-Trichlorophenol</t>
  </si>
  <si>
    <t>2,4,6-Trichlorophenol</t>
  </si>
  <si>
    <t>2,4-Dichlorophenol</t>
  </si>
  <si>
    <t>2,4-Dimethylphenol</t>
  </si>
  <si>
    <t>2,4-Dinitrophenol</t>
  </si>
  <si>
    <t>2,4-Dinitrotoluene</t>
  </si>
  <si>
    <t>2,6-Dichlorophenol</t>
  </si>
  <si>
    <t>2,6-Dinitrotoluene</t>
  </si>
  <si>
    <t>2-Chloronaphthalene</t>
  </si>
  <si>
    <t>2-Chlorophenol</t>
  </si>
  <si>
    <t>2-Methylnaphthalene</t>
  </si>
  <si>
    <t>2-Methylphenol</t>
  </si>
  <si>
    <t>2-Nitroaniline</t>
  </si>
  <si>
    <t>2-Nitrophenol</t>
  </si>
  <si>
    <t>3,3'-Dichlorobenzidine</t>
  </si>
  <si>
    <t>3-Nitroaniline</t>
  </si>
  <si>
    <t>3/4-Methylphenol</t>
  </si>
  <si>
    <t>4-Bromophenyl-Phenyl Ether</t>
  </si>
  <si>
    <t>4,6-Dinitro-2-Methylphenol</t>
  </si>
  <si>
    <t>4-Chloro-3-Methylphenol</t>
  </si>
  <si>
    <t>4-Chloroaniline</t>
  </si>
  <si>
    <t>4-Chlorophenyl-Phenyl Ether</t>
  </si>
  <si>
    <t>4-Nitroaniline</t>
  </si>
  <si>
    <t>4-Nitrophenol</t>
  </si>
  <si>
    <t>Acenaphthene</t>
  </si>
  <si>
    <t>Acenaphthylene</t>
  </si>
  <si>
    <t>Aniline</t>
  </si>
  <si>
    <t>Anthracene</t>
  </si>
  <si>
    <t>Azobenzene</t>
  </si>
  <si>
    <t>Benzidine</t>
  </si>
  <si>
    <t>Benzo (a) Anthracene</t>
  </si>
  <si>
    <t>Benzo (a) Pyrene</t>
  </si>
  <si>
    <t>Benzo (b) Fluoranthene</t>
  </si>
  <si>
    <t>Benzo (g,h,i) Perylene</t>
  </si>
  <si>
    <t>Benzo (k) Fluoranthene</t>
  </si>
  <si>
    <t>Benzoic Acid</t>
  </si>
  <si>
    <t>Benzyl Alcohol</t>
  </si>
  <si>
    <t>Bis(2-Chloroethoxy) Methane</t>
  </si>
  <si>
    <t>Bis(2-Chloroethyl) Ether</t>
  </si>
  <si>
    <t>Bis(2-Chloroisopropyl) Ether</t>
  </si>
  <si>
    <t>Bis(2-Ethylhexyl) Phthalate</t>
  </si>
  <si>
    <t>Butyl Benzyl Phthalate</t>
  </si>
  <si>
    <t>Chrysene</t>
  </si>
  <si>
    <t>Di-n-Butyl Phthalate</t>
  </si>
  <si>
    <t>Di-n-Octyl Phthalate</t>
  </si>
  <si>
    <t>Dibenz (a,h) Anthracene</t>
  </si>
  <si>
    <t>Dibenzofuran</t>
  </si>
  <si>
    <t>Diethyl Phthalate</t>
  </si>
  <si>
    <t>Dimethyl Phthalate</t>
  </si>
  <si>
    <t>Fluoranthene</t>
  </si>
  <si>
    <t>Fluorene</t>
  </si>
  <si>
    <t>Hexachloro-1,3-Butadiene</t>
  </si>
  <si>
    <t>Hexachlorocyclopentadiene</t>
  </si>
  <si>
    <t>Hexachloroethane</t>
  </si>
  <si>
    <t>Indeno (1,2,3-c,d) Pyrene</t>
  </si>
  <si>
    <t>Isophorone</t>
  </si>
  <si>
    <t>N-Nitroso-di-n-propylamine</t>
  </si>
  <si>
    <t>N-Nitrosodimethylamine</t>
  </si>
  <si>
    <t>N-Nitrosodiphenylamine</t>
  </si>
  <si>
    <t>Naphthalene</t>
  </si>
  <si>
    <t>Nitrobenzene</t>
  </si>
  <si>
    <t>Pentachlorophenol</t>
  </si>
  <si>
    <t>Phenanthrene</t>
  </si>
  <si>
    <t>Phenol</t>
  </si>
  <si>
    <t>Pyrene</t>
  </si>
  <si>
    <t>Pyridine</t>
  </si>
  <si>
    <t>EPA 8151A</t>
  </si>
  <si>
    <t>Dalapon</t>
  </si>
  <si>
    <t>Dicamba</t>
  </si>
  <si>
    <t>MCPP</t>
  </si>
  <si>
    <t>MCPA</t>
  </si>
  <si>
    <t>Dichlorprop</t>
  </si>
  <si>
    <t>2,4-D</t>
  </si>
  <si>
    <t>2,4,5-TP (Silvex)</t>
  </si>
  <si>
    <t>2,4,5-T</t>
  </si>
  <si>
    <t>2,4-DB</t>
  </si>
  <si>
    <t>Dinoseb</t>
  </si>
  <si>
    <t>10:30 AM</t>
  </si>
  <si>
    <t>10:20 AM</t>
  </si>
  <si>
    <t>RW-BCEG-1-002</t>
  </si>
  <si>
    <t>RW-BCEG-2-002</t>
  </si>
  <si>
    <t>EXTRACTION NAME</t>
  </si>
  <si>
    <t>SMWW 9223</t>
  </si>
  <si>
    <t>IDEXX ENTEROLERT</t>
  </si>
  <si>
    <t>SMWW9221E</t>
  </si>
  <si>
    <t>Michelson Laboratories, Inc.</t>
  </si>
  <si>
    <t>OF-BCEG-7-001</t>
  </si>
  <si>
    <t>8:20 AM</t>
  </si>
  <si>
    <t>SM 4500-NH3 B/C</t>
  </si>
  <si>
    <t>OF-BCEG-1-001</t>
  </si>
  <si>
    <t>7:15 AM</t>
  </si>
  <si>
    <t>OF-BCEG-6-001</t>
  </si>
  <si>
    <t>7:30 AM</t>
  </si>
  <si>
    <t>OF-BCEG-7-002</t>
  </si>
  <si>
    <t>OF-BCEG-6-002</t>
  </si>
  <si>
    <t>OF-BCEG-2-002</t>
  </si>
  <si>
    <t>8:15 AM</t>
  </si>
  <si>
    <t>10:00 AM</t>
  </si>
  <si>
    <t>10:05 AM</t>
  </si>
  <si>
    <t>OF-BCEG-1-002</t>
  </si>
  <si>
    <t>wet</t>
  </si>
  <si>
    <t>ABCL</t>
  </si>
  <si>
    <t>Not Applicable</t>
  </si>
  <si>
    <t>Not Recorded</t>
  </si>
  <si>
    <t>WQ</t>
  </si>
  <si>
    <t>m</t>
  </si>
  <si>
    <t>T Value</t>
  </si>
  <si>
    <t>Com</t>
  </si>
  <si>
    <t>Beach Cities CIMP (LA0380)</t>
  </si>
  <si>
    <t>RW-BCEG-1</t>
  </si>
  <si>
    <t>18-5775-1240</t>
  </si>
  <si>
    <t>EPA/600/R-95/136 (1995)</t>
  </si>
  <si>
    <t>40 min</t>
  </si>
  <si>
    <t>Strongylocentrotus purpuratus</t>
  </si>
  <si>
    <t>Development</t>
  </si>
  <si>
    <t>18-6864-0807</t>
  </si>
  <si>
    <t>Proportion Normal</t>
  </si>
  <si>
    <t>Equal Varions t Two-Sample Test</t>
  </si>
  <si>
    <t>No</t>
  </si>
  <si>
    <t>RW-BCEG-2</t>
  </si>
  <si>
    <t>17-0885-4361</t>
  </si>
  <si>
    <t>04-5778-8548</t>
  </si>
  <si>
    <t>04-5778-8549</t>
  </si>
  <si>
    <t>15-7545-4723</t>
  </si>
  <si>
    <t>01-0315-7673</t>
  </si>
  <si>
    <t>Wilcoxon Rank Sum Two-Sample Test</t>
  </si>
  <si>
    <t>n/a</t>
  </si>
  <si>
    <t>proportion</t>
  </si>
  <si>
    <t>16-2731-6568</t>
  </si>
  <si>
    <t>08-5408-0123</t>
  </si>
  <si>
    <t>Redondo</t>
  </si>
  <si>
    <t>Redondo Beach City Hall</t>
  </si>
  <si>
    <t>Hermosa</t>
  </si>
  <si>
    <t>LAX</t>
  </si>
  <si>
    <t>Eurofins Calscience</t>
  </si>
  <si>
    <t>Sample Location</t>
  </si>
  <si>
    <t>No exceedances during Events 1-2</t>
  </si>
  <si>
    <t>*PLEASE NOTE: THE TABLE ABOVE SPANS PORTIONS OF TWO SMBBB TMDL COMPLIANCE YEARS, AND IS THEREFORE NOT A COMPLETE RECORD TO BE COMPARED WITH SMBBB TMDL COMPLIANCE METRICS</t>
  </si>
  <si>
    <r>
      <rPr>
        <b/>
        <sz val="11"/>
        <color theme="1"/>
        <rFont val="Calibri"/>
        <family val="2"/>
        <scheme val="minor"/>
      </rPr>
      <t xml:space="preserve">Bold red </t>
    </r>
    <r>
      <rPr>
        <sz val="11"/>
        <color theme="1"/>
        <rFont val="Calibri"/>
        <family val="2"/>
        <scheme val="minor"/>
      </rPr>
      <t xml:space="preserve">cells indicate the single sample exceedance results that are causing the receiving water exceedances. </t>
    </r>
  </si>
  <si>
    <t>Although these are exceedances of receiving water limits, they are not necessarily exceedances of wasteload allocations associated with MS4 discharges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</si>
</sst>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:mm;@"/>
    <numFmt numFmtId="165" formatCode="0.0"/>
    <numFmt numFmtId="166" formatCode="[$-409]h:mm\ AM/PM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MS Sans Serif"/>
      <family val="2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6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3" fillId="6" borderId="0" applyNumberFormat="0" applyBorder="0" applyAlignment="0" applyProtection="0"/>
    <xf numFmtId="0" fontId="16" fillId="7" borderId="0" applyNumberFormat="0" applyBorder="0" applyAlignment="0" applyProtection="0"/>
  </cellStyleXfs>
  <cellXfs count="9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Border="1"/>
    <xf numFmtId="0" fontId="0" fillId="0" borderId="0" xfId="0" applyAlignment="1">
      <alignment horizontal="left"/>
    </xf>
    <xf numFmtId="0" fontId="9" fillId="0" borderId="0" xfId="0" applyFont="1"/>
    <xf numFmtId="0" fontId="0" fillId="0" borderId="1" xfId="0" applyBorder="1"/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" fillId="0" borderId="0" xfId="0" applyFont="1"/>
    <xf numFmtId="0" fontId="8" fillId="0" borderId="0" xfId="0" applyFont="1"/>
    <xf numFmtId="0" fontId="9" fillId="0" borderId="1" xfId="0" applyFont="1" applyFill="1" applyBorder="1"/>
    <xf numFmtId="0" fontId="12" fillId="0" borderId="1" xfId="4" applyNumberFormat="1" applyFont="1" applyFill="1" applyBorder="1" applyAlignment="1">
      <alignment horizontal="left"/>
    </xf>
    <xf numFmtId="0" fontId="12" fillId="0" borderId="1" xfId="4" applyFont="1" applyFill="1" applyBorder="1" applyAlignment="1">
      <alignment horizontal="left"/>
    </xf>
    <xf numFmtId="20" fontId="9" fillId="0" borderId="1" xfId="0" applyNumberFormat="1" applyFont="1" applyFill="1" applyBorder="1"/>
    <xf numFmtId="2" fontId="12" fillId="0" borderId="1" xfId="4" applyNumberFormat="1" applyFont="1" applyFill="1" applyBorder="1" applyAlignment="1">
      <alignment horizontal="left"/>
    </xf>
    <xf numFmtId="165" fontId="12" fillId="0" borderId="1" xfId="4" applyNumberFormat="1" applyFont="1" applyFill="1" applyBorder="1" applyAlignment="1">
      <alignment horizontal="left"/>
    </xf>
    <xf numFmtId="165" fontId="12" fillId="0" borderId="1" xfId="3" applyNumberFormat="1" applyFont="1" applyFill="1" applyBorder="1" applyProtection="1">
      <protection locked="0"/>
    </xf>
    <xf numFmtId="0" fontId="12" fillId="0" borderId="1" xfId="4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/>
    <xf numFmtId="0" fontId="1" fillId="3" borderId="10" xfId="0" applyFont="1" applyFill="1" applyBorder="1"/>
    <xf numFmtId="0" fontId="10" fillId="3" borderId="6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9" fontId="11" fillId="4" borderId="1" xfId="1" applyNumberFormat="1" applyFont="1" applyFill="1" applyBorder="1" applyAlignment="1" applyProtection="1">
      <alignment horizontal="center"/>
    </xf>
    <xf numFmtId="164" fontId="11" fillId="4" borderId="1" xfId="2" applyNumberFormat="1" applyFont="1" applyFill="1" applyBorder="1" applyAlignment="1">
      <alignment horizontal="center"/>
    </xf>
    <xf numFmtId="49" fontId="11" fillId="4" borderId="1" xfId="2" applyNumberFormat="1" applyFont="1" applyFill="1" applyBorder="1" applyAlignment="1">
      <alignment horizontal="center"/>
    </xf>
    <xf numFmtId="1" fontId="11" fillId="4" borderId="1" xfId="2" applyNumberFormat="1" applyFont="1" applyFill="1" applyBorder="1" applyAlignment="1">
      <alignment horizontal="center"/>
    </xf>
    <xf numFmtId="165" fontId="11" fillId="4" borderId="1" xfId="2" applyNumberFormat="1" applyFont="1" applyFill="1" applyBorder="1" applyAlignment="1">
      <alignment horizontal="center"/>
    </xf>
    <xf numFmtId="49" fontId="11" fillId="4" borderId="1" xfId="1" applyNumberFormat="1" applyFont="1" applyFill="1" applyBorder="1" applyAlignment="1">
      <alignment horizontal="center"/>
    </xf>
    <xf numFmtId="0" fontId="11" fillId="4" borderId="1" xfId="3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2" fontId="0" fillId="0" borderId="0" xfId="0" applyNumberFormat="1"/>
    <xf numFmtId="0" fontId="0" fillId="0" borderId="0" xfId="0" applyBorder="1"/>
    <xf numFmtId="0" fontId="0" fillId="0" borderId="1" xfId="0" applyBorder="1" applyAlignment="1">
      <alignment horizontal="center" vertical="center"/>
    </xf>
    <xf numFmtId="14" fontId="0" fillId="0" borderId="0" xfId="0" applyNumberFormat="1"/>
    <xf numFmtId="164" fontId="0" fillId="0" borderId="0" xfId="0" applyNumberFormat="1"/>
    <xf numFmtId="49" fontId="0" fillId="0" borderId="0" xfId="0" applyNumberFormat="1"/>
    <xf numFmtId="3" fontId="0" fillId="0" borderId="0" xfId="0" applyNumberFormat="1"/>
    <xf numFmtId="14" fontId="10" fillId="3" borderId="6" xfId="0" applyNumberFormat="1" applyFont="1" applyFill="1" applyBorder="1" applyAlignment="1">
      <alignment horizontal="center"/>
    </xf>
    <xf numFmtId="0" fontId="0" fillId="0" borderId="0" xfId="0" applyNumberFormat="1" applyBorder="1"/>
    <xf numFmtId="0" fontId="0" fillId="0" borderId="0" xfId="0" quotePrefix="1"/>
    <xf numFmtId="49" fontId="14" fillId="0" borderId="1" xfId="0" applyNumberFormat="1" applyFont="1" applyBorder="1"/>
    <xf numFmtId="14" fontId="0" fillId="0" borderId="0" xfId="0" quotePrefix="1" applyNumberFormat="1"/>
    <xf numFmtId="49" fontId="14" fillId="0" borderId="0" xfId="0" applyNumberFormat="1" applyFont="1" applyBorder="1"/>
    <xf numFmtId="0" fontId="13" fillId="6" borderId="1" xfId="5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14" fontId="1" fillId="3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 applyBorder="1"/>
    <xf numFmtId="0" fontId="0" fillId="0" borderId="0" xfId="0" applyNumberFormat="1"/>
    <xf numFmtId="0" fontId="0" fillId="0" borderId="0" xfId="0" quotePrefix="1" applyNumberFormat="1"/>
    <xf numFmtId="0" fontId="14" fillId="0" borderId="0" xfId="0" applyNumberFormat="1" applyFont="1" applyBorder="1"/>
    <xf numFmtId="0" fontId="0" fillId="0" borderId="1" xfId="0" applyNumberFormat="1" applyBorder="1"/>
    <xf numFmtId="0" fontId="14" fillId="0" borderId="1" xfId="0" applyNumberFormat="1" applyFont="1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4" fontId="11" fillId="4" borderId="1" xfId="1" applyNumberFormat="1" applyFont="1" applyFill="1" applyBorder="1" applyAlignment="1" applyProtection="1">
      <alignment horizontal="center"/>
    </xf>
    <xf numFmtId="14" fontId="9" fillId="0" borderId="1" xfId="0" applyNumberFormat="1" applyFont="1" applyFill="1" applyBorder="1"/>
    <xf numFmtId="14" fontId="8" fillId="0" borderId="0" xfId="0" applyNumberFormat="1" applyFont="1"/>
    <xf numFmtId="1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3" xfId="0" applyFill="1" applyBorder="1" applyAlignment="1">
      <alignment horizontal="left" vertical="center"/>
    </xf>
    <xf numFmtId="2" fontId="15" fillId="0" borderId="1" xfId="0" applyNumberFormat="1" applyFont="1" applyBorder="1" applyAlignment="1">
      <alignment horizontal="center"/>
    </xf>
    <xf numFmtId="0" fontId="0" fillId="0" borderId="1" xfId="0" quotePrefix="1" applyBorder="1"/>
    <xf numFmtId="0" fontId="0" fillId="0" borderId="0" xfId="0" quotePrefix="1" applyBorder="1"/>
    <xf numFmtId="14" fontId="1" fillId="4" borderId="1" xfId="0" applyNumberFormat="1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1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0" applyNumberFormat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0" fillId="0" borderId="0" xfId="0" quotePrefix="1" applyNumberFormat="1" applyBorder="1"/>
    <xf numFmtId="2" fontId="10" fillId="3" borderId="6" xfId="0" applyNumberFormat="1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left"/>
    </xf>
    <xf numFmtId="0" fontId="0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7">
    <cellStyle name="60% - Accent3 2" xfId="6"/>
    <cellStyle name="Bad" xfId="5" builtinId="27"/>
    <cellStyle name="Normal" xfId="0" builtinId="0"/>
    <cellStyle name="Normal_CEDEN_Tissue_Tox_Cass_021411" xfId="3"/>
    <cellStyle name="Normal_Chemistry" xfId="2"/>
    <cellStyle name="Normal_Sheet1" xfId="1"/>
    <cellStyle name="Normal_SWAMPSamples" xfId="4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E1483"/>
  <sheetViews>
    <sheetView zoomScale="70" zoomScaleNormal="70" workbookViewId="0">
      <selection activeCell="M1" sqref="M1:M1048576"/>
    </sheetView>
  </sheetViews>
  <sheetFormatPr defaultRowHeight="15" x14ac:dyDescent="0.25"/>
  <cols>
    <col min="1" max="1" width="18.7109375" customWidth="1"/>
    <col min="2" max="2" width="21.42578125" customWidth="1"/>
    <col min="3" max="3" width="16.85546875" bestFit="1" customWidth="1"/>
    <col min="4" max="4" width="22.5703125" customWidth="1"/>
    <col min="5" max="5" width="17.85546875" customWidth="1"/>
    <col min="6" max="6" width="28.28515625" customWidth="1"/>
    <col min="7" max="7" width="19.28515625" customWidth="1"/>
    <col min="8" max="8" width="19.5703125" customWidth="1"/>
    <col min="9" max="9" width="22.5703125" style="38" customWidth="1"/>
    <col min="10" max="10" width="25.85546875" style="59" bestFit="1" customWidth="1"/>
    <col min="11" max="11" width="36.42578125" style="80" bestFit="1" customWidth="1"/>
    <col min="12" max="12" width="31.5703125" style="81" bestFit="1" customWidth="1"/>
    <col min="13" max="13" width="35.42578125" bestFit="1" customWidth="1"/>
    <col min="14" max="14" width="36.28515625" bestFit="1" customWidth="1"/>
    <col min="15" max="15" width="46.85546875" bestFit="1" customWidth="1"/>
    <col min="16" max="16" width="22" bestFit="1" customWidth="1"/>
    <col min="17" max="17" width="20.28515625" bestFit="1" customWidth="1"/>
    <col min="18" max="18" width="23.140625" customWidth="1"/>
    <col min="19" max="19" width="23.140625" bestFit="1" customWidth="1"/>
    <col min="20" max="20" width="19.5703125" bestFit="1" customWidth="1"/>
    <col min="21" max="21" width="26.7109375" bestFit="1" customWidth="1"/>
    <col min="22" max="22" width="17.85546875" bestFit="1" customWidth="1"/>
    <col min="23" max="23" width="15.42578125" bestFit="1" customWidth="1"/>
    <col min="24" max="24" width="21.7109375" bestFit="1" customWidth="1"/>
    <col min="25" max="25" width="20.28515625" bestFit="1" customWidth="1"/>
    <col min="26" max="26" width="16.85546875" bestFit="1" customWidth="1"/>
    <col min="27" max="27" width="17.7109375" bestFit="1" customWidth="1"/>
    <col min="28" max="28" width="26.28515625" bestFit="1" customWidth="1"/>
    <col min="29" max="29" width="20" bestFit="1" customWidth="1"/>
    <col min="30" max="30" width="23.5703125" bestFit="1" customWidth="1"/>
    <col min="31" max="31" width="13" bestFit="1" customWidth="1"/>
  </cols>
  <sheetData>
    <row r="1" spans="1:31" s="10" customFormat="1" x14ac:dyDescent="0.25">
      <c r="A1" s="21" t="s">
        <v>113</v>
      </c>
      <c r="B1" s="22" t="s">
        <v>114</v>
      </c>
      <c r="C1" s="23" t="s">
        <v>115</v>
      </c>
      <c r="D1" s="23" t="s">
        <v>116</v>
      </c>
      <c r="E1" s="23" t="s">
        <v>117</v>
      </c>
      <c r="F1" s="23" t="s">
        <v>118</v>
      </c>
      <c r="G1" s="23" t="s">
        <v>119</v>
      </c>
      <c r="H1" s="23" t="s">
        <v>120</v>
      </c>
      <c r="I1" s="42" t="s">
        <v>0</v>
      </c>
      <c r="J1" s="23" t="s">
        <v>178</v>
      </c>
      <c r="K1" s="42" t="s">
        <v>180</v>
      </c>
      <c r="L1" s="79" t="s">
        <v>179</v>
      </c>
      <c r="M1" s="23" t="s">
        <v>181</v>
      </c>
      <c r="N1" s="23" t="s">
        <v>165</v>
      </c>
      <c r="O1" s="8" t="s">
        <v>166</v>
      </c>
      <c r="P1" s="8" t="s">
        <v>121</v>
      </c>
      <c r="Q1" s="8" t="s">
        <v>122</v>
      </c>
      <c r="R1" s="8" t="s">
        <v>123</v>
      </c>
      <c r="S1" s="8" t="s">
        <v>124</v>
      </c>
      <c r="T1" s="8" t="s">
        <v>125</v>
      </c>
      <c r="U1" s="8" t="s">
        <v>126</v>
      </c>
      <c r="V1" s="8" t="s">
        <v>127</v>
      </c>
      <c r="W1" s="8" t="s">
        <v>6</v>
      </c>
      <c r="X1" s="8" t="s">
        <v>128</v>
      </c>
      <c r="Y1" s="8" t="s">
        <v>129</v>
      </c>
      <c r="Z1" s="8" t="s">
        <v>89</v>
      </c>
      <c r="AA1" s="8" t="s">
        <v>130</v>
      </c>
      <c r="AB1" s="8" t="s">
        <v>131</v>
      </c>
      <c r="AC1" s="8" t="s">
        <v>132</v>
      </c>
      <c r="AD1" s="9" t="s">
        <v>133</v>
      </c>
      <c r="AE1" s="9" t="s">
        <v>134</v>
      </c>
    </row>
    <row r="2" spans="1:31" x14ac:dyDescent="0.25">
      <c r="A2" t="s">
        <v>177</v>
      </c>
      <c r="B2" t="s">
        <v>667</v>
      </c>
      <c r="C2" t="s">
        <v>147</v>
      </c>
      <c r="D2" t="s">
        <v>135</v>
      </c>
      <c r="E2" t="s">
        <v>16</v>
      </c>
      <c r="F2" t="s">
        <v>136</v>
      </c>
      <c r="G2" t="s">
        <v>155</v>
      </c>
      <c r="H2" t="s">
        <v>183</v>
      </c>
      <c r="I2" s="38">
        <v>42552</v>
      </c>
      <c r="J2" s="80" t="s">
        <v>668</v>
      </c>
      <c r="K2" s="80" t="s">
        <v>140</v>
      </c>
      <c r="L2" s="81" t="s">
        <v>140</v>
      </c>
      <c r="M2" s="38"/>
      <c r="N2" s="38" t="s">
        <v>17</v>
      </c>
      <c r="O2" s="39" t="s">
        <v>56</v>
      </c>
      <c r="P2">
        <v>0.22222222222222221</v>
      </c>
      <c r="Q2" s="38" t="s">
        <v>148</v>
      </c>
      <c r="R2" s="39">
        <v>42552</v>
      </c>
      <c r="S2">
        <v>0.53680555555555554</v>
      </c>
      <c r="T2" t="s">
        <v>184</v>
      </c>
      <c r="U2" t="s">
        <v>20</v>
      </c>
      <c r="W2">
        <v>206</v>
      </c>
      <c r="X2" t="s">
        <v>185</v>
      </c>
      <c r="Y2" t="s">
        <v>55</v>
      </c>
      <c r="Z2">
        <v>10</v>
      </c>
      <c r="AB2" t="s">
        <v>141</v>
      </c>
      <c r="AD2" t="s">
        <v>143</v>
      </c>
      <c r="AE2" t="s">
        <v>142</v>
      </c>
    </row>
    <row r="3" spans="1:31" x14ac:dyDescent="0.25">
      <c r="A3" t="s">
        <v>177</v>
      </c>
      <c r="B3" t="s">
        <v>667</v>
      </c>
      <c r="C3" t="s">
        <v>147</v>
      </c>
      <c r="D3" t="s">
        <v>135</v>
      </c>
      <c r="E3" t="s">
        <v>16</v>
      </c>
      <c r="F3" t="s">
        <v>136</v>
      </c>
      <c r="G3" t="s">
        <v>155</v>
      </c>
      <c r="H3" t="s">
        <v>183</v>
      </c>
      <c r="I3" s="38">
        <v>42552</v>
      </c>
      <c r="J3" s="80" t="s">
        <v>668</v>
      </c>
      <c r="K3" s="80" t="s">
        <v>140</v>
      </c>
      <c r="L3" s="81" t="s">
        <v>140</v>
      </c>
      <c r="M3" s="38"/>
      <c r="N3" s="38" t="s">
        <v>17</v>
      </c>
      <c r="O3" s="39" t="s">
        <v>56</v>
      </c>
      <c r="P3">
        <v>0.22222222222222221</v>
      </c>
      <c r="Q3" s="38" t="s">
        <v>148</v>
      </c>
      <c r="R3" s="39">
        <v>42552</v>
      </c>
      <c r="S3">
        <v>0.53680555555555554</v>
      </c>
      <c r="T3" t="s">
        <v>184</v>
      </c>
      <c r="U3" t="s">
        <v>57</v>
      </c>
      <c r="W3">
        <v>108</v>
      </c>
      <c r="X3" t="s">
        <v>185</v>
      </c>
      <c r="Y3" t="s">
        <v>55</v>
      </c>
      <c r="Z3">
        <v>10</v>
      </c>
      <c r="AB3" t="s">
        <v>141</v>
      </c>
      <c r="AD3" t="s">
        <v>143</v>
      </c>
      <c r="AE3" t="s">
        <v>142</v>
      </c>
    </row>
    <row r="4" spans="1:31" x14ac:dyDescent="0.25">
      <c r="A4" t="s">
        <v>177</v>
      </c>
      <c r="B4" t="s">
        <v>667</v>
      </c>
      <c r="C4" t="s">
        <v>147</v>
      </c>
      <c r="D4" t="s">
        <v>135</v>
      </c>
      <c r="E4" t="s">
        <v>16</v>
      </c>
      <c r="F4" t="s">
        <v>136</v>
      </c>
      <c r="G4" t="s">
        <v>155</v>
      </c>
      <c r="H4" t="s">
        <v>183</v>
      </c>
      <c r="I4" s="38">
        <v>42552</v>
      </c>
      <c r="J4" s="80" t="s">
        <v>668</v>
      </c>
      <c r="K4" s="80" t="s">
        <v>140</v>
      </c>
      <c r="L4" s="81" t="s">
        <v>140</v>
      </c>
      <c r="M4" s="38"/>
      <c r="N4" s="38" t="s">
        <v>17</v>
      </c>
      <c r="O4" s="39" t="s">
        <v>56</v>
      </c>
      <c r="P4">
        <v>0.22222222222222221</v>
      </c>
      <c r="Q4" s="38" t="s">
        <v>148</v>
      </c>
      <c r="R4" s="39">
        <v>42552</v>
      </c>
      <c r="S4">
        <v>0.53680555555555554</v>
      </c>
      <c r="T4" t="s">
        <v>184</v>
      </c>
      <c r="U4" t="s">
        <v>138</v>
      </c>
      <c r="W4">
        <v>10</v>
      </c>
      <c r="X4" t="s">
        <v>185</v>
      </c>
      <c r="Y4" t="s">
        <v>55</v>
      </c>
      <c r="Z4">
        <v>10</v>
      </c>
      <c r="AB4" t="s">
        <v>141</v>
      </c>
      <c r="AD4" t="s">
        <v>143</v>
      </c>
      <c r="AE4" t="s">
        <v>142</v>
      </c>
    </row>
    <row r="5" spans="1:31" x14ac:dyDescent="0.25">
      <c r="A5" t="s">
        <v>177</v>
      </c>
      <c r="B5" t="s">
        <v>669</v>
      </c>
      <c r="C5" t="s">
        <v>176</v>
      </c>
      <c r="E5" t="s">
        <v>16</v>
      </c>
      <c r="F5" t="s">
        <v>136</v>
      </c>
      <c r="G5" s="35" t="s">
        <v>159</v>
      </c>
      <c r="I5" s="38">
        <v>42552</v>
      </c>
      <c r="J5" s="80" t="s">
        <v>670</v>
      </c>
      <c r="K5" s="80" t="s">
        <v>140</v>
      </c>
      <c r="L5" s="81" t="s">
        <v>140</v>
      </c>
      <c r="M5" s="38"/>
      <c r="N5" s="38" t="s">
        <v>17</v>
      </c>
      <c r="O5" t="s">
        <v>56</v>
      </c>
      <c r="T5" s="40"/>
      <c r="U5" s="40" t="s">
        <v>138</v>
      </c>
      <c r="V5" s="41" t="s">
        <v>140</v>
      </c>
      <c r="W5">
        <v>10</v>
      </c>
      <c r="X5" t="s">
        <v>185</v>
      </c>
      <c r="AB5" t="s">
        <v>141</v>
      </c>
    </row>
    <row r="6" spans="1:31" x14ac:dyDescent="0.25">
      <c r="A6" t="s">
        <v>177</v>
      </c>
      <c r="B6" t="s">
        <v>669</v>
      </c>
      <c r="C6" t="s">
        <v>176</v>
      </c>
      <c r="E6" t="s">
        <v>16</v>
      </c>
      <c r="F6" t="s">
        <v>136</v>
      </c>
      <c r="G6" s="35" t="s">
        <v>159</v>
      </c>
      <c r="I6" s="38">
        <v>42552</v>
      </c>
      <c r="J6" s="80" t="s">
        <v>670</v>
      </c>
      <c r="K6" s="80" t="s">
        <v>140</v>
      </c>
      <c r="L6" s="81" t="s">
        <v>140</v>
      </c>
      <c r="M6" s="38"/>
      <c r="N6" s="38" t="s">
        <v>17</v>
      </c>
      <c r="O6" t="s">
        <v>56</v>
      </c>
      <c r="T6" s="40"/>
      <c r="U6" s="40" t="s">
        <v>57</v>
      </c>
      <c r="V6" s="41" t="s">
        <v>139</v>
      </c>
      <c r="W6">
        <v>67</v>
      </c>
      <c r="X6" t="s">
        <v>185</v>
      </c>
      <c r="AB6" t="s">
        <v>141</v>
      </c>
    </row>
    <row r="7" spans="1:31" x14ac:dyDescent="0.25">
      <c r="A7" t="s">
        <v>177</v>
      </c>
      <c r="B7" t="s">
        <v>669</v>
      </c>
      <c r="C7" t="s">
        <v>176</v>
      </c>
      <c r="E7" t="s">
        <v>16</v>
      </c>
      <c r="F7" t="s">
        <v>136</v>
      </c>
      <c r="G7" s="35" t="s">
        <v>159</v>
      </c>
      <c r="I7" s="38">
        <v>42552</v>
      </c>
      <c r="J7" s="80" t="s">
        <v>670</v>
      </c>
      <c r="K7" s="80" t="s">
        <v>140</v>
      </c>
      <c r="L7" s="81" t="s">
        <v>140</v>
      </c>
      <c r="M7" s="38"/>
      <c r="N7" s="38" t="s">
        <v>17</v>
      </c>
      <c r="O7" t="s">
        <v>56</v>
      </c>
      <c r="T7" s="40"/>
      <c r="U7" s="40" t="s">
        <v>20</v>
      </c>
      <c r="V7" s="41" t="s">
        <v>139</v>
      </c>
      <c r="W7">
        <v>67</v>
      </c>
      <c r="X7" t="s">
        <v>185</v>
      </c>
      <c r="AB7" t="s">
        <v>141</v>
      </c>
    </row>
    <row r="8" spans="1:31" x14ac:dyDescent="0.25">
      <c r="A8" t="s">
        <v>177</v>
      </c>
      <c r="B8" t="s">
        <v>667</v>
      </c>
      <c r="C8" t="s">
        <v>176</v>
      </c>
      <c r="E8" t="s">
        <v>16</v>
      </c>
      <c r="F8" t="s">
        <v>136</v>
      </c>
      <c r="G8" s="35" t="s">
        <v>160</v>
      </c>
      <c r="I8" s="38">
        <v>42552</v>
      </c>
      <c r="J8" s="80" t="s">
        <v>668</v>
      </c>
      <c r="K8" s="80" t="s">
        <v>140</v>
      </c>
      <c r="L8" s="81" t="s">
        <v>140</v>
      </c>
      <c r="M8" s="38"/>
      <c r="N8" s="38" t="s">
        <v>17</v>
      </c>
      <c r="O8" t="s">
        <v>56</v>
      </c>
      <c r="T8" s="40"/>
      <c r="U8" s="40" t="s">
        <v>138</v>
      </c>
      <c r="V8" s="41" t="s">
        <v>140</v>
      </c>
      <c r="W8">
        <v>10</v>
      </c>
      <c r="X8" t="s">
        <v>185</v>
      </c>
      <c r="AB8" t="s">
        <v>141</v>
      </c>
    </row>
    <row r="9" spans="1:31" x14ac:dyDescent="0.25">
      <c r="A9" t="s">
        <v>177</v>
      </c>
      <c r="B9" t="s">
        <v>667</v>
      </c>
      <c r="C9" t="s">
        <v>176</v>
      </c>
      <c r="E9" t="s">
        <v>16</v>
      </c>
      <c r="F9" t="s">
        <v>136</v>
      </c>
      <c r="G9" s="35" t="s">
        <v>160</v>
      </c>
      <c r="I9" s="38">
        <v>42552</v>
      </c>
      <c r="J9" s="80" t="s">
        <v>668</v>
      </c>
      <c r="K9" s="80" t="s">
        <v>140</v>
      </c>
      <c r="L9" s="81" t="s">
        <v>140</v>
      </c>
      <c r="M9" s="38"/>
      <c r="N9" s="38" t="s">
        <v>17</v>
      </c>
      <c r="O9" t="s">
        <v>56</v>
      </c>
      <c r="T9" s="40"/>
      <c r="U9" s="40" t="s">
        <v>57</v>
      </c>
      <c r="V9" s="41" t="s">
        <v>139</v>
      </c>
      <c r="W9">
        <v>67</v>
      </c>
      <c r="X9" t="s">
        <v>185</v>
      </c>
      <c r="AB9" t="s">
        <v>141</v>
      </c>
    </row>
    <row r="10" spans="1:31" x14ac:dyDescent="0.25">
      <c r="A10" t="s">
        <v>177</v>
      </c>
      <c r="B10" t="s">
        <v>667</v>
      </c>
      <c r="C10" t="s">
        <v>176</v>
      </c>
      <c r="E10" t="s">
        <v>16</v>
      </c>
      <c r="F10" t="s">
        <v>136</v>
      </c>
      <c r="G10" s="35" t="s">
        <v>160</v>
      </c>
      <c r="I10" s="38">
        <v>42552</v>
      </c>
      <c r="J10" s="80" t="s">
        <v>668</v>
      </c>
      <c r="K10" s="80" t="s">
        <v>140</v>
      </c>
      <c r="L10" s="81" t="s">
        <v>140</v>
      </c>
      <c r="M10" s="38"/>
      <c r="N10" s="38" t="s">
        <v>17</v>
      </c>
      <c r="O10" t="s">
        <v>56</v>
      </c>
      <c r="T10" s="40"/>
      <c r="U10" s="40" t="s">
        <v>20</v>
      </c>
      <c r="V10" s="41" t="s">
        <v>140</v>
      </c>
      <c r="W10">
        <v>67</v>
      </c>
      <c r="X10" t="s">
        <v>185</v>
      </c>
      <c r="AB10" t="s">
        <v>141</v>
      </c>
    </row>
    <row r="11" spans="1:31" x14ac:dyDescent="0.25">
      <c r="A11" t="s">
        <v>177</v>
      </c>
      <c r="B11" t="s">
        <v>669</v>
      </c>
      <c r="C11" t="s">
        <v>147</v>
      </c>
      <c r="D11" t="s">
        <v>135</v>
      </c>
      <c r="E11" t="s">
        <v>16</v>
      </c>
      <c r="F11" t="s">
        <v>136</v>
      </c>
      <c r="G11" t="s">
        <v>137</v>
      </c>
      <c r="H11" t="s">
        <v>186</v>
      </c>
      <c r="I11" s="38">
        <v>42555</v>
      </c>
      <c r="J11" s="80" t="s">
        <v>670</v>
      </c>
      <c r="K11" s="80" t="s">
        <v>140</v>
      </c>
      <c r="L11" s="81" t="s">
        <v>140</v>
      </c>
      <c r="M11" s="38"/>
      <c r="N11" s="38" t="s">
        <v>17</v>
      </c>
      <c r="O11" s="39" t="s">
        <v>56</v>
      </c>
      <c r="P11">
        <v>0.30208333333333331</v>
      </c>
      <c r="Q11" s="38" t="s">
        <v>145</v>
      </c>
      <c r="R11" s="39">
        <v>42555</v>
      </c>
      <c r="S11">
        <v>0.53472222222222221</v>
      </c>
      <c r="T11" t="s">
        <v>149</v>
      </c>
      <c r="U11" t="s">
        <v>20</v>
      </c>
      <c r="W11">
        <v>193</v>
      </c>
      <c r="X11" t="s">
        <v>185</v>
      </c>
      <c r="Y11" t="s">
        <v>55</v>
      </c>
      <c r="Z11">
        <v>10</v>
      </c>
      <c r="AB11" t="s">
        <v>141</v>
      </c>
      <c r="AD11" t="s">
        <v>143</v>
      </c>
      <c r="AE11" t="s">
        <v>187</v>
      </c>
    </row>
    <row r="12" spans="1:31" x14ac:dyDescent="0.25">
      <c r="A12" t="s">
        <v>177</v>
      </c>
      <c r="B12" t="s">
        <v>669</v>
      </c>
      <c r="C12" t="s">
        <v>147</v>
      </c>
      <c r="D12" t="s">
        <v>135</v>
      </c>
      <c r="E12" t="s">
        <v>16</v>
      </c>
      <c r="F12" t="s">
        <v>136</v>
      </c>
      <c r="G12" t="s">
        <v>137</v>
      </c>
      <c r="H12" t="s">
        <v>186</v>
      </c>
      <c r="I12" s="38">
        <v>42555</v>
      </c>
      <c r="J12" s="80" t="s">
        <v>670</v>
      </c>
      <c r="K12" s="80" t="s">
        <v>140</v>
      </c>
      <c r="L12" s="81" t="s">
        <v>140</v>
      </c>
      <c r="M12" s="38"/>
      <c r="N12" s="38" t="s">
        <v>17</v>
      </c>
      <c r="O12" s="39" t="s">
        <v>56</v>
      </c>
      <c r="P12">
        <v>0.30208333333333331</v>
      </c>
      <c r="Q12" s="38" t="s">
        <v>145</v>
      </c>
      <c r="R12" s="39">
        <v>42555</v>
      </c>
      <c r="S12">
        <v>0.53472222222222221</v>
      </c>
      <c r="T12" t="s">
        <v>149</v>
      </c>
      <c r="U12" t="s">
        <v>57</v>
      </c>
      <c r="V12" t="s">
        <v>139</v>
      </c>
      <c r="W12">
        <v>10</v>
      </c>
      <c r="X12" t="s">
        <v>185</v>
      </c>
      <c r="Y12" t="s">
        <v>150</v>
      </c>
      <c r="Z12">
        <v>10</v>
      </c>
      <c r="AB12" t="s">
        <v>141</v>
      </c>
      <c r="AD12" t="s">
        <v>143</v>
      </c>
      <c r="AE12" t="s">
        <v>187</v>
      </c>
    </row>
    <row r="13" spans="1:31" x14ac:dyDescent="0.25">
      <c r="A13" t="s">
        <v>177</v>
      </c>
      <c r="B13" t="s">
        <v>669</v>
      </c>
      <c r="C13" t="s">
        <v>147</v>
      </c>
      <c r="D13" t="s">
        <v>135</v>
      </c>
      <c r="E13" t="s">
        <v>16</v>
      </c>
      <c r="F13" t="s">
        <v>136</v>
      </c>
      <c r="G13" t="s">
        <v>137</v>
      </c>
      <c r="H13" t="s">
        <v>186</v>
      </c>
      <c r="I13" s="38">
        <v>42555</v>
      </c>
      <c r="J13" s="80" t="s">
        <v>670</v>
      </c>
      <c r="K13" s="80" t="s">
        <v>140</v>
      </c>
      <c r="L13" s="81" t="s">
        <v>140</v>
      </c>
      <c r="M13" s="38"/>
      <c r="N13" s="38" t="s">
        <v>17</v>
      </c>
      <c r="O13" s="39" t="s">
        <v>56</v>
      </c>
      <c r="P13">
        <v>0.30208333333333331</v>
      </c>
      <c r="Q13" s="38" t="s">
        <v>145</v>
      </c>
      <c r="R13" s="39">
        <v>42555</v>
      </c>
      <c r="S13">
        <v>0.53472222222222221</v>
      </c>
      <c r="T13" t="s">
        <v>149</v>
      </c>
      <c r="U13" t="s">
        <v>138</v>
      </c>
      <c r="W13">
        <v>10</v>
      </c>
      <c r="X13" t="s">
        <v>185</v>
      </c>
      <c r="Y13" t="s">
        <v>55</v>
      </c>
      <c r="Z13">
        <v>10</v>
      </c>
      <c r="AB13" t="s">
        <v>141</v>
      </c>
      <c r="AD13" t="s">
        <v>143</v>
      </c>
      <c r="AE13" t="s">
        <v>187</v>
      </c>
    </row>
    <row r="14" spans="1:31" x14ac:dyDescent="0.25">
      <c r="A14" t="s">
        <v>177</v>
      </c>
      <c r="B14" t="s">
        <v>669</v>
      </c>
      <c r="C14" t="s">
        <v>147</v>
      </c>
      <c r="D14" t="s">
        <v>135</v>
      </c>
      <c r="E14" t="s">
        <v>16</v>
      </c>
      <c r="F14" t="s">
        <v>136</v>
      </c>
      <c r="G14" t="s">
        <v>153</v>
      </c>
      <c r="H14" t="s">
        <v>188</v>
      </c>
      <c r="I14" s="38">
        <v>42555</v>
      </c>
      <c r="J14" s="80" t="s">
        <v>670</v>
      </c>
      <c r="K14" s="80" t="s">
        <v>140</v>
      </c>
      <c r="L14" s="81" t="s">
        <v>140</v>
      </c>
      <c r="M14" s="38" t="s">
        <v>140</v>
      </c>
      <c r="N14" s="38" t="s">
        <v>17</v>
      </c>
      <c r="O14" s="39" t="s">
        <v>56</v>
      </c>
      <c r="P14">
        <v>0.31666666666666665</v>
      </c>
      <c r="Q14" s="38" t="s">
        <v>145</v>
      </c>
      <c r="R14" s="39">
        <v>42555</v>
      </c>
      <c r="S14">
        <v>0.53472222222222221</v>
      </c>
      <c r="T14" t="s">
        <v>149</v>
      </c>
      <c r="U14" t="s">
        <v>20</v>
      </c>
      <c r="W14">
        <v>169</v>
      </c>
      <c r="X14" t="s">
        <v>185</v>
      </c>
      <c r="Y14" t="s">
        <v>55</v>
      </c>
      <c r="Z14">
        <v>10</v>
      </c>
      <c r="AB14" t="s">
        <v>141</v>
      </c>
      <c r="AD14" t="s">
        <v>143</v>
      </c>
      <c r="AE14" t="s">
        <v>187</v>
      </c>
    </row>
    <row r="15" spans="1:31" x14ac:dyDescent="0.25">
      <c r="A15" t="s">
        <v>177</v>
      </c>
      <c r="B15" t="s">
        <v>669</v>
      </c>
      <c r="C15" t="s">
        <v>147</v>
      </c>
      <c r="D15" t="s">
        <v>135</v>
      </c>
      <c r="E15" t="s">
        <v>16</v>
      </c>
      <c r="F15" t="s">
        <v>136</v>
      </c>
      <c r="G15" t="s">
        <v>153</v>
      </c>
      <c r="H15" t="s">
        <v>188</v>
      </c>
      <c r="I15" s="38">
        <v>42555</v>
      </c>
      <c r="J15" s="80" t="s">
        <v>670</v>
      </c>
      <c r="K15" s="80" t="s">
        <v>140</v>
      </c>
      <c r="L15" s="81" t="s">
        <v>140</v>
      </c>
      <c r="M15" s="38" t="s">
        <v>140</v>
      </c>
      <c r="N15" s="38" t="s">
        <v>17</v>
      </c>
      <c r="O15" s="39" t="s">
        <v>56</v>
      </c>
      <c r="P15">
        <v>0.31666666666666665</v>
      </c>
      <c r="Q15" s="38" t="s">
        <v>145</v>
      </c>
      <c r="R15" s="39">
        <v>42555</v>
      </c>
      <c r="S15">
        <v>0.53472222222222221</v>
      </c>
      <c r="T15" t="s">
        <v>149</v>
      </c>
      <c r="U15" t="s">
        <v>57</v>
      </c>
      <c r="V15" t="s">
        <v>139</v>
      </c>
      <c r="W15">
        <v>10</v>
      </c>
      <c r="X15" t="s">
        <v>185</v>
      </c>
      <c r="Y15" t="s">
        <v>55</v>
      </c>
      <c r="Z15">
        <v>10</v>
      </c>
      <c r="AB15" t="s">
        <v>141</v>
      </c>
      <c r="AD15" t="s">
        <v>143</v>
      </c>
      <c r="AE15" t="s">
        <v>187</v>
      </c>
    </row>
    <row r="16" spans="1:31" x14ac:dyDescent="0.25">
      <c r="A16" t="s">
        <v>177</v>
      </c>
      <c r="B16" t="s">
        <v>669</v>
      </c>
      <c r="C16" t="s">
        <v>147</v>
      </c>
      <c r="D16" t="s">
        <v>135</v>
      </c>
      <c r="E16" t="s">
        <v>16</v>
      </c>
      <c r="F16" t="s">
        <v>136</v>
      </c>
      <c r="G16" t="s">
        <v>153</v>
      </c>
      <c r="H16" t="s">
        <v>188</v>
      </c>
      <c r="I16" s="38">
        <v>42555</v>
      </c>
      <c r="J16" s="80" t="s">
        <v>670</v>
      </c>
      <c r="K16" s="80" t="s">
        <v>140</v>
      </c>
      <c r="L16" s="81" t="s">
        <v>140</v>
      </c>
      <c r="M16" s="38" t="s">
        <v>140</v>
      </c>
      <c r="N16" s="38" t="s">
        <v>17</v>
      </c>
      <c r="O16" s="39" t="s">
        <v>56</v>
      </c>
      <c r="P16">
        <v>0.31666666666666665</v>
      </c>
      <c r="Q16" s="38" t="s">
        <v>145</v>
      </c>
      <c r="R16" s="39">
        <v>42555</v>
      </c>
      <c r="S16">
        <v>0.53472222222222221</v>
      </c>
      <c r="T16" t="s">
        <v>149</v>
      </c>
      <c r="U16" t="s">
        <v>138</v>
      </c>
      <c r="V16" t="s">
        <v>139</v>
      </c>
      <c r="W16">
        <v>10</v>
      </c>
      <c r="X16" t="s">
        <v>185</v>
      </c>
      <c r="Y16" t="s">
        <v>55</v>
      </c>
      <c r="Z16">
        <v>10</v>
      </c>
      <c r="AB16" t="s">
        <v>141</v>
      </c>
      <c r="AD16" t="s">
        <v>143</v>
      </c>
      <c r="AE16" t="s">
        <v>187</v>
      </c>
    </row>
    <row r="17" spans="1:31" x14ac:dyDescent="0.25">
      <c r="A17" t="s">
        <v>177</v>
      </c>
      <c r="B17" t="s">
        <v>669</v>
      </c>
      <c r="C17" t="s">
        <v>147</v>
      </c>
      <c r="D17" t="s">
        <v>135</v>
      </c>
      <c r="E17" t="s">
        <v>16</v>
      </c>
      <c r="F17" t="s">
        <v>136</v>
      </c>
      <c r="G17" t="s">
        <v>154</v>
      </c>
      <c r="H17" t="s">
        <v>189</v>
      </c>
      <c r="I17" s="38">
        <v>42555</v>
      </c>
      <c r="J17" s="80" t="s">
        <v>670</v>
      </c>
      <c r="K17" s="80" t="s">
        <v>140</v>
      </c>
      <c r="L17" s="81" t="s">
        <v>140</v>
      </c>
      <c r="M17" s="38" t="s">
        <v>140</v>
      </c>
      <c r="N17" s="38" t="s">
        <v>17</v>
      </c>
      <c r="O17" s="39" t="s">
        <v>56</v>
      </c>
      <c r="P17">
        <v>0.32361111111111113</v>
      </c>
      <c r="Q17" s="38" t="s">
        <v>145</v>
      </c>
      <c r="R17" s="39">
        <v>42555</v>
      </c>
      <c r="S17">
        <v>0.53472222222222221</v>
      </c>
      <c r="T17" t="s">
        <v>149</v>
      </c>
      <c r="U17" t="s">
        <v>20</v>
      </c>
      <c r="W17">
        <v>404</v>
      </c>
      <c r="X17" t="s">
        <v>185</v>
      </c>
      <c r="Y17" t="s">
        <v>55</v>
      </c>
      <c r="Z17">
        <v>10</v>
      </c>
      <c r="AB17" t="s">
        <v>141</v>
      </c>
      <c r="AD17" t="s">
        <v>143</v>
      </c>
      <c r="AE17" t="s">
        <v>187</v>
      </c>
    </row>
    <row r="18" spans="1:31" x14ac:dyDescent="0.25">
      <c r="A18" t="s">
        <v>177</v>
      </c>
      <c r="B18" t="s">
        <v>669</v>
      </c>
      <c r="C18" t="s">
        <v>147</v>
      </c>
      <c r="D18" t="s">
        <v>135</v>
      </c>
      <c r="E18" t="s">
        <v>16</v>
      </c>
      <c r="F18" t="s">
        <v>136</v>
      </c>
      <c r="G18" t="s">
        <v>154</v>
      </c>
      <c r="H18" t="s">
        <v>189</v>
      </c>
      <c r="I18" s="38">
        <v>42555</v>
      </c>
      <c r="J18" s="80" t="s">
        <v>670</v>
      </c>
      <c r="K18" s="80" t="s">
        <v>140</v>
      </c>
      <c r="L18" s="81" t="s">
        <v>140</v>
      </c>
      <c r="M18" s="38" t="s">
        <v>140</v>
      </c>
      <c r="N18" s="38" t="s">
        <v>17</v>
      </c>
      <c r="O18" s="39" t="s">
        <v>56</v>
      </c>
      <c r="P18">
        <v>0.32361111111111113</v>
      </c>
      <c r="Q18" s="38" t="s">
        <v>145</v>
      </c>
      <c r="R18" s="39">
        <v>42555</v>
      </c>
      <c r="S18">
        <v>0.53472222222222221</v>
      </c>
      <c r="T18" t="s">
        <v>149</v>
      </c>
      <c r="U18" t="s">
        <v>57</v>
      </c>
      <c r="V18" t="s">
        <v>139</v>
      </c>
      <c r="W18">
        <v>10</v>
      </c>
      <c r="X18" t="s">
        <v>185</v>
      </c>
      <c r="Y18" t="s">
        <v>55</v>
      </c>
      <c r="Z18">
        <v>10</v>
      </c>
      <c r="AB18" t="s">
        <v>141</v>
      </c>
      <c r="AD18" t="s">
        <v>143</v>
      </c>
      <c r="AE18" t="s">
        <v>187</v>
      </c>
    </row>
    <row r="19" spans="1:31" x14ac:dyDescent="0.25">
      <c r="A19" t="s">
        <v>177</v>
      </c>
      <c r="B19" t="s">
        <v>669</v>
      </c>
      <c r="C19" t="s">
        <v>147</v>
      </c>
      <c r="D19" t="s">
        <v>135</v>
      </c>
      <c r="E19" t="s">
        <v>16</v>
      </c>
      <c r="F19" t="s">
        <v>136</v>
      </c>
      <c r="G19" t="s">
        <v>154</v>
      </c>
      <c r="H19" t="s">
        <v>189</v>
      </c>
      <c r="I19" s="38">
        <v>42555</v>
      </c>
      <c r="J19" s="80" t="s">
        <v>670</v>
      </c>
      <c r="K19" s="80" t="s">
        <v>140</v>
      </c>
      <c r="L19" s="81" t="s">
        <v>140</v>
      </c>
      <c r="M19" s="38" t="s">
        <v>140</v>
      </c>
      <c r="N19" s="38" t="s">
        <v>17</v>
      </c>
      <c r="O19" s="39" t="s">
        <v>56</v>
      </c>
      <c r="P19">
        <v>0.32361111111111113</v>
      </c>
      <c r="Q19" s="38" t="s">
        <v>145</v>
      </c>
      <c r="R19" s="39">
        <v>42555</v>
      </c>
      <c r="S19">
        <v>0.53472222222222221</v>
      </c>
      <c r="T19" t="s">
        <v>149</v>
      </c>
      <c r="U19" t="s">
        <v>138</v>
      </c>
      <c r="V19" t="s">
        <v>139</v>
      </c>
      <c r="W19">
        <v>10</v>
      </c>
      <c r="X19" t="s">
        <v>185</v>
      </c>
      <c r="Y19" t="s">
        <v>55</v>
      </c>
      <c r="Z19">
        <v>10</v>
      </c>
      <c r="AB19" t="s">
        <v>141</v>
      </c>
      <c r="AD19" t="s">
        <v>143</v>
      </c>
      <c r="AE19" t="s">
        <v>187</v>
      </c>
    </row>
    <row r="20" spans="1:31" x14ac:dyDescent="0.25">
      <c r="A20" t="s">
        <v>177</v>
      </c>
      <c r="B20" t="s">
        <v>667</v>
      </c>
      <c r="C20" t="s">
        <v>147</v>
      </c>
      <c r="D20" t="s">
        <v>135</v>
      </c>
      <c r="E20" t="s">
        <v>16</v>
      </c>
      <c r="F20" t="s">
        <v>136</v>
      </c>
      <c r="G20" t="s">
        <v>155</v>
      </c>
      <c r="H20" t="s">
        <v>190</v>
      </c>
      <c r="I20" s="38">
        <v>42555</v>
      </c>
      <c r="J20" s="80" t="s">
        <v>668</v>
      </c>
      <c r="K20" s="80" t="s">
        <v>140</v>
      </c>
      <c r="L20" s="81" t="s">
        <v>140</v>
      </c>
      <c r="M20" s="38" t="s">
        <v>140</v>
      </c>
      <c r="N20" s="38" t="s">
        <v>17</v>
      </c>
      <c r="O20" s="39" t="s">
        <v>56</v>
      </c>
      <c r="P20">
        <v>0.34027777777777779</v>
      </c>
      <c r="Q20" s="38" t="s">
        <v>145</v>
      </c>
      <c r="R20" s="39">
        <v>42555</v>
      </c>
      <c r="S20">
        <v>0.53472222222222221</v>
      </c>
      <c r="T20" t="s">
        <v>149</v>
      </c>
      <c r="U20" t="s">
        <v>20</v>
      </c>
      <c r="W20">
        <v>214</v>
      </c>
      <c r="X20" t="s">
        <v>185</v>
      </c>
      <c r="Y20" t="s">
        <v>55</v>
      </c>
      <c r="Z20">
        <v>10</v>
      </c>
      <c r="AB20" t="s">
        <v>141</v>
      </c>
      <c r="AD20" t="s">
        <v>143</v>
      </c>
      <c r="AE20" t="s">
        <v>187</v>
      </c>
    </row>
    <row r="21" spans="1:31" x14ac:dyDescent="0.25">
      <c r="A21" t="s">
        <v>177</v>
      </c>
      <c r="B21" t="s">
        <v>667</v>
      </c>
      <c r="C21" t="s">
        <v>147</v>
      </c>
      <c r="D21" t="s">
        <v>135</v>
      </c>
      <c r="E21" t="s">
        <v>16</v>
      </c>
      <c r="F21" t="s">
        <v>136</v>
      </c>
      <c r="G21" t="s">
        <v>155</v>
      </c>
      <c r="H21" t="s">
        <v>190</v>
      </c>
      <c r="I21" s="38">
        <v>42555</v>
      </c>
      <c r="J21" s="80" t="s">
        <v>668</v>
      </c>
      <c r="K21" s="80" t="s">
        <v>140</v>
      </c>
      <c r="L21" s="81" t="s">
        <v>140</v>
      </c>
      <c r="M21" s="38" t="s">
        <v>140</v>
      </c>
      <c r="N21" s="38" t="s">
        <v>17</v>
      </c>
      <c r="O21" s="39" t="s">
        <v>56</v>
      </c>
      <c r="P21">
        <v>0.34027777777777779</v>
      </c>
      <c r="Q21" s="38" t="s">
        <v>145</v>
      </c>
      <c r="R21" s="39">
        <v>42555</v>
      </c>
      <c r="S21">
        <v>0.53472222222222221</v>
      </c>
      <c r="T21" t="s">
        <v>149</v>
      </c>
      <c r="U21" t="s">
        <v>57</v>
      </c>
      <c r="W21">
        <v>10</v>
      </c>
      <c r="X21" t="s">
        <v>185</v>
      </c>
      <c r="Y21" t="s">
        <v>55</v>
      </c>
      <c r="Z21">
        <v>10</v>
      </c>
      <c r="AB21" t="s">
        <v>141</v>
      </c>
      <c r="AD21" t="s">
        <v>143</v>
      </c>
      <c r="AE21" t="s">
        <v>187</v>
      </c>
    </row>
    <row r="22" spans="1:31" x14ac:dyDescent="0.25">
      <c r="A22" t="s">
        <v>177</v>
      </c>
      <c r="B22" t="s">
        <v>667</v>
      </c>
      <c r="C22" t="s">
        <v>147</v>
      </c>
      <c r="D22" t="s">
        <v>135</v>
      </c>
      <c r="E22" t="s">
        <v>16</v>
      </c>
      <c r="F22" t="s">
        <v>136</v>
      </c>
      <c r="G22" t="s">
        <v>155</v>
      </c>
      <c r="H22" t="s">
        <v>190</v>
      </c>
      <c r="I22" s="38">
        <v>42555</v>
      </c>
      <c r="J22" s="80" t="s">
        <v>668</v>
      </c>
      <c r="K22" s="80" t="s">
        <v>140</v>
      </c>
      <c r="L22" s="81" t="s">
        <v>140</v>
      </c>
      <c r="M22" s="38" t="s">
        <v>140</v>
      </c>
      <c r="N22" s="38" t="s">
        <v>17</v>
      </c>
      <c r="O22" s="39" t="s">
        <v>56</v>
      </c>
      <c r="P22">
        <v>0.34027777777777779</v>
      </c>
      <c r="Q22" s="38" t="s">
        <v>145</v>
      </c>
      <c r="R22" s="39">
        <v>42555</v>
      </c>
      <c r="S22">
        <v>0.53472222222222221</v>
      </c>
      <c r="T22" t="s">
        <v>149</v>
      </c>
      <c r="U22" t="s">
        <v>138</v>
      </c>
      <c r="V22" t="s">
        <v>139</v>
      </c>
      <c r="W22">
        <v>10</v>
      </c>
      <c r="X22" t="s">
        <v>185</v>
      </c>
      <c r="Y22" t="s">
        <v>55</v>
      </c>
      <c r="Z22">
        <v>10</v>
      </c>
      <c r="AB22" t="s">
        <v>141</v>
      </c>
      <c r="AD22" t="s">
        <v>143</v>
      </c>
      <c r="AE22" t="s">
        <v>187</v>
      </c>
    </row>
    <row r="23" spans="1:31" x14ac:dyDescent="0.25">
      <c r="A23" t="s">
        <v>177</v>
      </c>
      <c r="B23" t="s">
        <v>667</v>
      </c>
      <c r="C23" t="s">
        <v>147</v>
      </c>
      <c r="D23" t="s">
        <v>135</v>
      </c>
      <c r="E23" t="s">
        <v>16</v>
      </c>
      <c r="F23" t="s">
        <v>136</v>
      </c>
      <c r="G23" t="s">
        <v>156</v>
      </c>
      <c r="H23" t="s">
        <v>191</v>
      </c>
      <c r="I23" s="38">
        <v>42555</v>
      </c>
      <c r="J23" s="80" t="s">
        <v>668</v>
      </c>
      <c r="K23" s="80" t="s">
        <v>140</v>
      </c>
      <c r="L23" s="81" t="s">
        <v>140</v>
      </c>
      <c r="M23" s="38" t="s">
        <v>140</v>
      </c>
      <c r="N23" s="38" t="s">
        <v>17</v>
      </c>
      <c r="O23" s="39" t="s">
        <v>56</v>
      </c>
      <c r="P23">
        <v>0.34722222222222221</v>
      </c>
      <c r="Q23" s="38" t="s">
        <v>145</v>
      </c>
      <c r="R23" s="39">
        <v>42555</v>
      </c>
      <c r="S23">
        <v>0.53472222222222221</v>
      </c>
      <c r="T23" t="s">
        <v>149</v>
      </c>
      <c r="U23" t="s">
        <v>20</v>
      </c>
      <c r="W23">
        <v>201</v>
      </c>
      <c r="X23" t="s">
        <v>185</v>
      </c>
      <c r="Y23" t="s">
        <v>55</v>
      </c>
      <c r="Z23">
        <v>10</v>
      </c>
      <c r="AB23" t="s">
        <v>141</v>
      </c>
      <c r="AD23" t="s">
        <v>143</v>
      </c>
      <c r="AE23" t="s">
        <v>187</v>
      </c>
    </row>
    <row r="24" spans="1:31" x14ac:dyDescent="0.25">
      <c r="A24" t="s">
        <v>177</v>
      </c>
      <c r="B24" t="s">
        <v>667</v>
      </c>
      <c r="C24" t="s">
        <v>147</v>
      </c>
      <c r="D24" t="s">
        <v>135</v>
      </c>
      <c r="E24" t="s">
        <v>16</v>
      </c>
      <c r="F24" t="s">
        <v>136</v>
      </c>
      <c r="G24" t="s">
        <v>156</v>
      </c>
      <c r="H24" t="s">
        <v>191</v>
      </c>
      <c r="I24" s="38">
        <v>42555</v>
      </c>
      <c r="J24" s="80" t="s">
        <v>668</v>
      </c>
      <c r="K24" s="80" t="s">
        <v>140</v>
      </c>
      <c r="L24" s="81" t="s">
        <v>140</v>
      </c>
      <c r="M24" s="38" t="s">
        <v>140</v>
      </c>
      <c r="N24" s="38" t="s">
        <v>17</v>
      </c>
      <c r="O24" s="39" t="s">
        <v>56</v>
      </c>
      <c r="P24">
        <v>0.34722222222222221</v>
      </c>
      <c r="Q24" s="38" t="s">
        <v>145</v>
      </c>
      <c r="R24" s="39">
        <v>42555</v>
      </c>
      <c r="S24">
        <v>0.53472222222222221</v>
      </c>
      <c r="T24" t="s">
        <v>149</v>
      </c>
      <c r="U24" t="s">
        <v>57</v>
      </c>
      <c r="V24" t="s">
        <v>139</v>
      </c>
      <c r="W24">
        <v>10</v>
      </c>
      <c r="X24" t="s">
        <v>185</v>
      </c>
      <c r="Y24" t="s">
        <v>55</v>
      </c>
      <c r="Z24">
        <v>10</v>
      </c>
      <c r="AB24" t="s">
        <v>141</v>
      </c>
      <c r="AD24" t="s">
        <v>143</v>
      </c>
      <c r="AE24" t="s">
        <v>187</v>
      </c>
    </row>
    <row r="25" spans="1:31" x14ac:dyDescent="0.25">
      <c r="A25" t="s">
        <v>177</v>
      </c>
      <c r="B25" t="s">
        <v>667</v>
      </c>
      <c r="C25" t="s">
        <v>147</v>
      </c>
      <c r="D25" t="s">
        <v>135</v>
      </c>
      <c r="E25" t="s">
        <v>16</v>
      </c>
      <c r="F25" t="s">
        <v>136</v>
      </c>
      <c r="G25" t="s">
        <v>156</v>
      </c>
      <c r="H25" t="s">
        <v>191</v>
      </c>
      <c r="I25" s="38">
        <v>42555</v>
      </c>
      <c r="J25" s="80" t="s">
        <v>668</v>
      </c>
      <c r="K25" s="80" t="s">
        <v>140</v>
      </c>
      <c r="L25" s="81" t="s">
        <v>140</v>
      </c>
      <c r="M25" s="38" t="s">
        <v>140</v>
      </c>
      <c r="N25" s="38" t="s">
        <v>17</v>
      </c>
      <c r="O25" s="39" t="s">
        <v>56</v>
      </c>
      <c r="P25">
        <v>0.34722222222222221</v>
      </c>
      <c r="Q25" s="38" t="s">
        <v>145</v>
      </c>
      <c r="R25" s="39">
        <v>42555</v>
      </c>
      <c r="S25">
        <v>0.53472222222222221</v>
      </c>
      <c r="T25" t="s">
        <v>149</v>
      </c>
      <c r="U25" t="s">
        <v>138</v>
      </c>
      <c r="V25" t="s">
        <v>139</v>
      </c>
      <c r="W25">
        <v>10</v>
      </c>
      <c r="X25" t="s">
        <v>185</v>
      </c>
      <c r="Y25" t="s">
        <v>55</v>
      </c>
      <c r="Z25">
        <v>10</v>
      </c>
      <c r="AB25" t="s">
        <v>141</v>
      </c>
      <c r="AD25" t="s">
        <v>143</v>
      </c>
      <c r="AE25" t="s">
        <v>187</v>
      </c>
    </row>
    <row r="26" spans="1:31" x14ac:dyDescent="0.25">
      <c r="A26" t="s">
        <v>177</v>
      </c>
      <c r="B26" t="s">
        <v>667</v>
      </c>
      <c r="C26" t="s">
        <v>147</v>
      </c>
      <c r="D26" t="s">
        <v>135</v>
      </c>
      <c r="E26" t="s">
        <v>16</v>
      </c>
      <c r="F26" t="s">
        <v>136</v>
      </c>
      <c r="G26" t="s">
        <v>157</v>
      </c>
      <c r="H26" t="s">
        <v>192</v>
      </c>
      <c r="I26" s="38">
        <v>42555</v>
      </c>
      <c r="J26" s="80" t="s">
        <v>668</v>
      </c>
      <c r="K26" s="80" t="s">
        <v>140</v>
      </c>
      <c r="L26" s="81" t="s">
        <v>140</v>
      </c>
      <c r="M26" s="38" t="s">
        <v>140</v>
      </c>
      <c r="N26" s="38" t="s">
        <v>17</v>
      </c>
      <c r="O26" s="39" t="s">
        <v>56</v>
      </c>
      <c r="P26">
        <v>0.3576388888888889</v>
      </c>
      <c r="Q26" s="38" t="s">
        <v>145</v>
      </c>
      <c r="R26" s="39">
        <v>42555</v>
      </c>
      <c r="S26">
        <v>0.53472222222222221</v>
      </c>
      <c r="T26" t="s">
        <v>149</v>
      </c>
      <c r="U26" t="s">
        <v>20</v>
      </c>
      <c r="W26">
        <v>110</v>
      </c>
      <c r="X26" t="s">
        <v>185</v>
      </c>
      <c r="Y26" t="s">
        <v>55</v>
      </c>
      <c r="Z26">
        <v>10</v>
      </c>
      <c r="AB26" t="s">
        <v>141</v>
      </c>
      <c r="AD26" t="s">
        <v>143</v>
      </c>
      <c r="AE26" t="s">
        <v>187</v>
      </c>
    </row>
    <row r="27" spans="1:31" x14ac:dyDescent="0.25">
      <c r="A27" t="s">
        <v>177</v>
      </c>
      <c r="B27" t="s">
        <v>667</v>
      </c>
      <c r="C27" t="s">
        <v>147</v>
      </c>
      <c r="D27" t="s">
        <v>135</v>
      </c>
      <c r="E27" t="s">
        <v>16</v>
      </c>
      <c r="F27" t="s">
        <v>136</v>
      </c>
      <c r="G27" t="s">
        <v>157</v>
      </c>
      <c r="H27" t="s">
        <v>192</v>
      </c>
      <c r="I27" s="38">
        <v>42555</v>
      </c>
      <c r="J27" s="80" t="s">
        <v>668</v>
      </c>
      <c r="K27" s="80" t="s">
        <v>140</v>
      </c>
      <c r="L27" s="81" t="s">
        <v>140</v>
      </c>
      <c r="M27" s="38" t="s">
        <v>140</v>
      </c>
      <c r="N27" s="38" t="s">
        <v>17</v>
      </c>
      <c r="O27" s="39" t="s">
        <v>56</v>
      </c>
      <c r="P27">
        <v>0.3576388888888889</v>
      </c>
      <c r="Q27" s="38" t="s">
        <v>145</v>
      </c>
      <c r="R27" s="39">
        <v>42555</v>
      </c>
      <c r="S27">
        <v>0.53472222222222221</v>
      </c>
      <c r="T27" t="s">
        <v>149</v>
      </c>
      <c r="U27" t="s">
        <v>57</v>
      </c>
      <c r="V27" t="s">
        <v>139</v>
      </c>
      <c r="W27">
        <v>10</v>
      </c>
      <c r="X27" t="s">
        <v>185</v>
      </c>
      <c r="Y27" t="s">
        <v>55</v>
      </c>
      <c r="Z27">
        <v>10</v>
      </c>
      <c r="AB27" t="s">
        <v>141</v>
      </c>
      <c r="AD27" t="s">
        <v>143</v>
      </c>
      <c r="AE27" t="s">
        <v>187</v>
      </c>
    </row>
    <row r="28" spans="1:31" x14ac:dyDescent="0.25">
      <c r="A28" t="s">
        <v>177</v>
      </c>
      <c r="B28" t="s">
        <v>667</v>
      </c>
      <c r="C28" t="s">
        <v>147</v>
      </c>
      <c r="D28" t="s">
        <v>135</v>
      </c>
      <c r="E28" t="s">
        <v>16</v>
      </c>
      <c r="F28" t="s">
        <v>136</v>
      </c>
      <c r="G28" t="s">
        <v>157</v>
      </c>
      <c r="H28" t="s">
        <v>192</v>
      </c>
      <c r="I28" s="38">
        <v>42555</v>
      </c>
      <c r="J28" s="80" t="s">
        <v>668</v>
      </c>
      <c r="K28" s="80" t="s">
        <v>140</v>
      </c>
      <c r="L28" s="81" t="s">
        <v>140</v>
      </c>
      <c r="M28" s="38" t="s">
        <v>140</v>
      </c>
      <c r="N28" s="38" t="s">
        <v>17</v>
      </c>
      <c r="O28" s="39" t="s">
        <v>56</v>
      </c>
      <c r="P28">
        <v>0.3576388888888889</v>
      </c>
      <c r="Q28" s="38" t="s">
        <v>145</v>
      </c>
      <c r="R28" s="39">
        <v>42555</v>
      </c>
      <c r="S28">
        <v>0.53472222222222221</v>
      </c>
      <c r="T28" t="s">
        <v>149</v>
      </c>
      <c r="U28" t="s">
        <v>138</v>
      </c>
      <c r="V28" t="s">
        <v>139</v>
      </c>
      <c r="W28">
        <v>10</v>
      </c>
      <c r="X28" t="s">
        <v>185</v>
      </c>
      <c r="Y28" t="s">
        <v>55</v>
      </c>
      <c r="Z28">
        <v>10</v>
      </c>
      <c r="AB28" t="s">
        <v>141</v>
      </c>
      <c r="AD28" t="s">
        <v>143</v>
      </c>
      <c r="AE28" t="s">
        <v>187</v>
      </c>
    </row>
    <row r="29" spans="1:31" x14ac:dyDescent="0.25">
      <c r="A29" t="s">
        <v>177</v>
      </c>
      <c r="B29" t="s">
        <v>667</v>
      </c>
      <c r="C29" t="s">
        <v>147</v>
      </c>
      <c r="D29" t="s">
        <v>135</v>
      </c>
      <c r="E29" t="s">
        <v>16</v>
      </c>
      <c r="F29" t="s">
        <v>136</v>
      </c>
      <c r="G29" t="s">
        <v>158</v>
      </c>
      <c r="H29" t="s">
        <v>193</v>
      </c>
      <c r="I29" s="38">
        <v>42555</v>
      </c>
      <c r="J29" s="80" t="s">
        <v>668</v>
      </c>
      <c r="K29" s="80" t="s">
        <v>140</v>
      </c>
      <c r="L29" s="81" t="s">
        <v>140</v>
      </c>
      <c r="M29" s="38" t="s">
        <v>140</v>
      </c>
      <c r="N29" s="38" t="s">
        <v>17</v>
      </c>
      <c r="O29" s="39" t="s">
        <v>56</v>
      </c>
      <c r="P29">
        <v>0.36458333333333331</v>
      </c>
      <c r="Q29" s="38" t="s">
        <v>145</v>
      </c>
      <c r="R29" s="39">
        <v>42555</v>
      </c>
      <c r="S29">
        <v>0.53472222222222221</v>
      </c>
      <c r="T29" t="s">
        <v>149</v>
      </c>
      <c r="U29" t="s">
        <v>20</v>
      </c>
      <c r="W29">
        <v>92</v>
      </c>
      <c r="X29" t="s">
        <v>185</v>
      </c>
      <c r="Y29" t="s">
        <v>55</v>
      </c>
      <c r="Z29">
        <v>10</v>
      </c>
      <c r="AB29" t="s">
        <v>141</v>
      </c>
      <c r="AD29" t="s">
        <v>143</v>
      </c>
      <c r="AE29" t="s">
        <v>187</v>
      </c>
    </row>
    <row r="30" spans="1:31" x14ac:dyDescent="0.25">
      <c r="A30" t="s">
        <v>177</v>
      </c>
      <c r="B30" t="s">
        <v>667</v>
      </c>
      <c r="C30" t="s">
        <v>147</v>
      </c>
      <c r="D30" t="s">
        <v>135</v>
      </c>
      <c r="E30" t="s">
        <v>16</v>
      </c>
      <c r="F30" t="s">
        <v>136</v>
      </c>
      <c r="G30" t="s">
        <v>158</v>
      </c>
      <c r="H30" t="s">
        <v>193</v>
      </c>
      <c r="I30" s="38">
        <v>42555</v>
      </c>
      <c r="J30" s="80" t="s">
        <v>668</v>
      </c>
      <c r="K30" s="80" t="s">
        <v>140</v>
      </c>
      <c r="L30" s="81" t="s">
        <v>140</v>
      </c>
      <c r="M30" s="38" t="s">
        <v>140</v>
      </c>
      <c r="N30" s="38" t="s">
        <v>17</v>
      </c>
      <c r="O30" s="39" t="s">
        <v>56</v>
      </c>
      <c r="P30">
        <v>0.36458333333333331</v>
      </c>
      <c r="Q30" s="38" t="s">
        <v>145</v>
      </c>
      <c r="R30" s="39">
        <v>42555</v>
      </c>
      <c r="S30">
        <v>0.53472222222222221</v>
      </c>
      <c r="T30" t="s">
        <v>149</v>
      </c>
      <c r="U30" t="s">
        <v>57</v>
      </c>
      <c r="V30" t="s">
        <v>139</v>
      </c>
      <c r="W30">
        <v>10</v>
      </c>
      <c r="X30" t="s">
        <v>185</v>
      </c>
      <c r="Y30" t="s">
        <v>55</v>
      </c>
      <c r="Z30">
        <v>10</v>
      </c>
      <c r="AB30" t="s">
        <v>141</v>
      </c>
      <c r="AD30" t="s">
        <v>143</v>
      </c>
      <c r="AE30" t="s">
        <v>187</v>
      </c>
    </row>
    <row r="31" spans="1:31" x14ac:dyDescent="0.25">
      <c r="A31" t="s">
        <v>177</v>
      </c>
      <c r="B31" t="s">
        <v>667</v>
      </c>
      <c r="C31" t="s">
        <v>147</v>
      </c>
      <c r="D31" t="s">
        <v>135</v>
      </c>
      <c r="E31" t="s">
        <v>16</v>
      </c>
      <c r="F31" t="s">
        <v>136</v>
      </c>
      <c r="G31" t="s">
        <v>194</v>
      </c>
      <c r="H31" t="s">
        <v>193</v>
      </c>
      <c r="I31" s="38">
        <v>42555</v>
      </c>
      <c r="J31" s="80" t="s">
        <v>668</v>
      </c>
      <c r="K31" s="80" t="s">
        <v>140</v>
      </c>
      <c r="L31" s="81" t="s">
        <v>140</v>
      </c>
      <c r="M31" s="38" t="s">
        <v>140</v>
      </c>
      <c r="N31" s="38" t="s">
        <v>17</v>
      </c>
      <c r="O31" s="39" t="s">
        <v>56</v>
      </c>
      <c r="P31">
        <v>0.36458333333333331</v>
      </c>
      <c r="Q31" s="38" t="s">
        <v>145</v>
      </c>
      <c r="R31" s="39">
        <v>42555</v>
      </c>
      <c r="S31">
        <v>0.53472222222222221</v>
      </c>
      <c r="T31" t="s">
        <v>149</v>
      </c>
      <c r="U31" t="s">
        <v>138</v>
      </c>
      <c r="V31" t="s">
        <v>139</v>
      </c>
      <c r="W31">
        <v>10</v>
      </c>
      <c r="X31" t="s">
        <v>185</v>
      </c>
      <c r="Y31" t="s">
        <v>55</v>
      </c>
      <c r="Z31">
        <v>10</v>
      </c>
      <c r="AB31" t="s">
        <v>141</v>
      </c>
      <c r="AD31" t="s">
        <v>143</v>
      </c>
      <c r="AE31" t="s">
        <v>187</v>
      </c>
    </row>
    <row r="32" spans="1:31" x14ac:dyDescent="0.25">
      <c r="A32" t="s">
        <v>177</v>
      </c>
      <c r="B32" t="s">
        <v>669</v>
      </c>
      <c r="C32" t="s">
        <v>161</v>
      </c>
      <c r="E32" t="s">
        <v>16</v>
      </c>
      <c r="F32" t="s">
        <v>136</v>
      </c>
      <c r="G32" s="35" t="s">
        <v>159</v>
      </c>
      <c r="I32" s="38">
        <v>42556</v>
      </c>
      <c r="J32" s="80" t="s">
        <v>670</v>
      </c>
      <c r="K32" s="80" t="s">
        <v>140</v>
      </c>
      <c r="L32" s="81" t="s">
        <v>140</v>
      </c>
      <c r="M32" s="38" t="s">
        <v>140</v>
      </c>
      <c r="N32" s="38" t="s">
        <v>17</v>
      </c>
      <c r="O32" t="s">
        <v>56</v>
      </c>
      <c r="T32" s="40"/>
      <c r="U32" s="40" t="s">
        <v>20</v>
      </c>
      <c r="V32" s="41" t="s">
        <v>139</v>
      </c>
      <c r="W32">
        <v>10</v>
      </c>
      <c r="X32" t="s">
        <v>185</v>
      </c>
      <c r="AB32" t="s">
        <v>141</v>
      </c>
    </row>
    <row r="33" spans="1:28" x14ac:dyDescent="0.25">
      <c r="A33" t="s">
        <v>177</v>
      </c>
      <c r="B33" t="s">
        <v>669</v>
      </c>
      <c r="C33" t="s">
        <v>161</v>
      </c>
      <c r="E33" t="s">
        <v>16</v>
      </c>
      <c r="F33" t="s">
        <v>136</v>
      </c>
      <c r="G33" s="35" t="s">
        <v>159</v>
      </c>
      <c r="I33" s="38">
        <v>42556</v>
      </c>
      <c r="J33" s="80" t="s">
        <v>670</v>
      </c>
      <c r="K33" s="80" t="s">
        <v>140</v>
      </c>
      <c r="L33" s="81" t="s">
        <v>140</v>
      </c>
      <c r="M33" s="38" t="s">
        <v>140</v>
      </c>
      <c r="N33" s="38" t="s">
        <v>17</v>
      </c>
      <c r="O33" t="s">
        <v>56</v>
      </c>
      <c r="T33" s="40"/>
      <c r="U33" s="40" t="s">
        <v>57</v>
      </c>
      <c r="V33" s="41" t="s">
        <v>139</v>
      </c>
      <c r="W33">
        <v>10</v>
      </c>
      <c r="X33" t="s">
        <v>185</v>
      </c>
      <c r="AB33" t="s">
        <v>141</v>
      </c>
    </row>
    <row r="34" spans="1:28" x14ac:dyDescent="0.25">
      <c r="A34" t="s">
        <v>177</v>
      </c>
      <c r="B34" t="s">
        <v>669</v>
      </c>
      <c r="C34" t="s">
        <v>161</v>
      </c>
      <c r="E34" t="s">
        <v>16</v>
      </c>
      <c r="F34" t="s">
        <v>136</v>
      </c>
      <c r="G34" s="35" t="s">
        <v>159</v>
      </c>
      <c r="I34" s="38">
        <v>42556</v>
      </c>
      <c r="J34" s="80" t="s">
        <v>670</v>
      </c>
      <c r="K34" s="80" t="s">
        <v>140</v>
      </c>
      <c r="L34" s="81" t="s">
        <v>140</v>
      </c>
      <c r="M34" s="38" t="s">
        <v>140</v>
      </c>
      <c r="N34" s="38" t="s">
        <v>17</v>
      </c>
      <c r="O34" t="s">
        <v>56</v>
      </c>
      <c r="T34" s="40"/>
      <c r="U34" s="40" t="s">
        <v>138</v>
      </c>
      <c r="V34" s="41" t="s">
        <v>139</v>
      </c>
      <c r="W34">
        <v>10</v>
      </c>
      <c r="X34" t="s">
        <v>185</v>
      </c>
      <c r="AB34" t="s">
        <v>141</v>
      </c>
    </row>
    <row r="35" spans="1:28" x14ac:dyDescent="0.25">
      <c r="A35" t="s">
        <v>177</v>
      </c>
      <c r="B35" t="s">
        <v>669</v>
      </c>
      <c r="C35" t="s">
        <v>161</v>
      </c>
      <c r="E35" t="s">
        <v>16</v>
      </c>
      <c r="F35" t="s">
        <v>136</v>
      </c>
      <c r="G35" s="35" t="s">
        <v>162</v>
      </c>
      <c r="I35" s="38">
        <v>42556</v>
      </c>
      <c r="J35" s="80" t="s">
        <v>670</v>
      </c>
      <c r="K35" s="80" t="s">
        <v>140</v>
      </c>
      <c r="L35" s="81" t="s">
        <v>140</v>
      </c>
      <c r="M35" s="38" t="s">
        <v>140</v>
      </c>
      <c r="N35" s="38" t="s">
        <v>17</v>
      </c>
      <c r="O35" t="s">
        <v>56</v>
      </c>
      <c r="T35" s="40"/>
      <c r="U35" s="40" t="s">
        <v>20</v>
      </c>
      <c r="V35" s="41"/>
      <c r="W35">
        <v>10</v>
      </c>
      <c r="X35" t="s">
        <v>185</v>
      </c>
      <c r="AB35" t="s">
        <v>141</v>
      </c>
    </row>
    <row r="36" spans="1:28" x14ac:dyDescent="0.25">
      <c r="A36" t="s">
        <v>177</v>
      </c>
      <c r="B36" t="s">
        <v>669</v>
      </c>
      <c r="C36" t="s">
        <v>161</v>
      </c>
      <c r="E36" t="s">
        <v>16</v>
      </c>
      <c r="F36" t="s">
        <v>136</v>
      </c>
      <c r="G36" s="35" t="s">
        <v>162</v>
      </c>
      <c r="I36" s="38">
        <v>42556</v>
      </c>
      <c r="J36" s="80" t="s">
        <v>670</v>
      </c>
      <c r="K36" s="80" t="s">
        <v>140</v>
      </c>
      <c r="L36" s="81" t="s">
        <v>140</v>
      </c>
      <c r="M36" s="38" t="s">
        <v>140</v>
      </c>
      <c r="N36" s="38" t="s">
        <v>17</v>
      </c>
      <c r="O36" t="s">
        <v>56</v>
      </c>
      <c r="T36" s="40"/>
      <c r="U36" s="40" t="s">
        <v>57</v>
      </c>
      <c r="V36" s="41"/>
      <c r="W36">
        <v>10</v>
      </c>
      <c r="X36" t="s">
        <v>185</v>
      </c>
      <c r="AB36" t="s">
        <v>141</v>
      </c>
    </row>
    <row r="37" spans="1:28" x14ac:dyDescent="0.25">
      <c r="A37" t="s">
        <v>177</v>
      </c>
      <c r="B37" t="s">
        <v>669</v>
      </c>
      <c r="C37" t="s">
        <v>161</v>
      </c>
      <c r="E37" t="s">
        <v>16</v>
      </c>
      <c r="F37" t="s">
        <v>136</v>
      </c>
      <c r="G37" s="35" t="s">
        <v>162</v>
      </c>
      <c r="I37" s="38">
        <v>42556</v>
      </c>
      <c r="J37" s="80" t="s">
        <v>670</v>
      </c>
      <c r="K37" s="80" t="s">
        <v>140</v>
      </c>
      <c r="L37" s="81" t="s">
        <v>140</v>
      </c>
      <c r="M37" s="38" t="s">
        <v>140</v>
      </c>
      <c r="N37" s="38" t="s">
        <v>17</v>
      </c>
      <c r="O37" t="s">
        <v>56</v>
      </c>
      <c r="T37" s="40"/>
      <c r="U37" s="40" t="s">
        <v>138</v>
      </c>
      <c r="V37" s="41"/>
      <c r="W37">
        <v>20</v>
      </c>
      <c r="X37" t="s">
        <v>185</v>
      </c>
      <c r="AB37" t="s">
        <v>141</v>
      </c>
    </row>
    <row r="38" spans="1:28" x14ac:dyDescent="0.25">
      <c r="A38" t="s">
        <v>177</v>
      </c>
      <c r="B38" t="s">
        <v>667</v>
      </c>
      <c r="C38" t="s">
        <v>161</v>
      </c>
      <c r="E38" t="s">
        <v>16</v>
      </c>
      <c r="F38" t="s">
        <v>136</v>
      </c>
      <c r="G38" s="35" t="s">
        <v>160</v>
      </c>
      <c r="I38" s="38">
        <v>42556</v>
      </c>
      <c r="J38" s="80" t="s">
        <v>668</v>
      </c>
      <c r="K38" s="80" t="s">
        <v>140</v>
      </c>
      <c r="L38" s="81" t="s">
        <v>140</v>
      </c>
      <c r="M38" s="38" t="s">
        <v>140</v>
      </c>
      <c r="N38" s="38" t="s">
        <v>17</v>
      </c>
      <c r="O38" t="s">
        <v>56</v>
      </c>
      <c r="T38" s="40"/>
      <c r="U38" s="40" t="s">
        <v>20</v>
      </c>
      <c r="V38" s="41"/>
      <c r="W38">
        <v>20</v>
      </c>
      <c r="X38" t="s">
        <v>185</v>
      </c>
      <c r="AB38" t="s">
        <v>141</v>
      </c>
    </row>
    <row r="39" spans="1:28" x14ac:dyDescent="0.25">
      <c r="A39" t="s">
        <v>177</v>
      </c>
      <c r="B39" t="s">
        <v>667</v>
      </c>
      <c r="C39" t="s">
        <v>161</v>
      </c>
      <c r="E39" t="s">
        <v>16</v>
      </c>
      <c r="F39" t="s">
        <v>136</v>
      </c>
      <c r="G39" s="35" t="s">
        <v>160</v>
      </c>
      <c r="I39" s="38">
        <v>42556</v>
      </c>
      <c r="J39" s="80" t="s">
        <v>668</v>
      </c>
      <c r="K39" s="80" t="s">
        <v>140</v>
      </c>
      <c r="L39" s="81" t="s">
        <v>140</v>
      </c>
      <c r="M39" s="38" t="s">
        <v>140</v>
      </c>
      <c r="N39" s="38" t="s">
        <v>17</v>
      </c>
      <c r="O39" t="s">
        <v>56</v>
      </c>
      <c r="T39" s="40"/>
      <c r="U39" s="40" t="s">
        <v>57</v>
      </c>
      <c r="V39" s="41" t="s">
        <v>139</v>
      </c>
      <c r="W39">
        <v>10</v>
      </c>
      <c r="X39" t="s">
        <v>185</v>
      </c>
      <c r="AB39" t="s">
        <v>141</v>
      </c>
    </row>
    <row r="40" spans="1:28" x14ac:dyDescent="0.25">
      <c r="A40" t="s">
        <v>177</v>
      </c>
      <c r="B40" t="s">
        <v>667</v>
      </c>
      <c r="C40" t="s">
        <v>161</v>
      </c>
      <c r="E40" t="s">
        <v>16</v>
      </c>
      <c r="F40" t="s">
        <v>136</v>
      </c>
      <c r="G40" s="35" t="s">
        <v>160</v>
      </c>
      <c r="I40" s="38">
        <v>42556</v>
      </c>
      <c r="J40" s="80" t="s">
        <v>668</v>
      </c>
      <c r="K40" s="80" t="s">
        <v>140</v>
      </c>
      <c r="L40" s="81" t="s">
        <v>140</v>
      </c>
      <c r="M40" s="38" t="s">
        <v>140</v>
      </c>
      <c r="N40" s="38" t="s">
        <v>17</v>
      </c>
      <c r="O40" t="s">
        <v>56</v>
      </c>
      <c r="T40" s="40"/>
      <c r="U40" s="40" t="s">
        <v>138</v>
      </c>
      <c r="V40" s="41" t="s">
        <v>139</v>
      </c>
      <c r="W40">
        <v>10</v>
      </c>
      <c r="X40" t="s">
        <v>185</v>
      </c>
      <c r="AB40" t="s">
        <v>141</v>
      </c>
    </row>
    <row r="41" spans="1:28" x14ac:dyDescent="0.25">
      <c r="A41" t="s">
        <v>177</v>
      </c>
      <c r="B41" t="s">
        <v>667</v>
      </c>
      <c r="C41" t="s">
        <v>161</v>
      </c>
      <c r="E41" t="s">
        <v>16</v>
      </c>
      <c r="F41" t="s">
        <v>136</v>
      </c>
      <c r="G41" s="35" t="s">
        <v>163</v>
      </c>
      <c r="I41" s="38">
        <v>42556</v>
      </c>
      <c r="J41" s="80" t="s">
        <v>668</v>
      </c>
      <c r="K41" s="80" t="s">
        <v>140</v>
      </c>
      <c r="L41" s="81" t="s">
        <v>140</v>
      </c>
      <c r="M41" s="38" t="s">
        <v>140</v>
      </c>
      <c r="N41" s="38" t="s">
        <v>17</v>
      </c>
      <c r="O41" t="s">
        <v>56</v>
      </c>
      <c r="T41" s="40"/>
      <c r="U41" s="40" t="s">
        <v>20</v>
      </c>
      <c r="V41" s="41"/>
      <c r="W41">
        <v>108</v>
      </c>
      <c r="X41" t="s">
        <v>185</v>
      </c>
      <c r="AB41" t="s">
        <v>141</v>
      </c>
    </row>
    <row r="42" spans="1:28" x14ac:dyDescent="0.25">
      <c r="A42" t="s">
        <v>177</v>
      </c>
      <c r="B42" t="s">
        <v>667</v>
      </c>
      <c r="C42" t="s">
        <v>161</v>
      </c>
      <c r="E42" t="s">
        <v>16</v>
      </c>
      <c r="F42" t="s">
        <v>136</v>
      </c>
      <c r="G42" s="35" t="s">
        <v>163</v>
      </c>
      <c r="I42" s="38">
        <v>42556</v>
      </c>
      <c r="J42" s="80" t="s">
        <v>668</v>
      </c>
      <c r="K42" s="80" t="s">
        <v>140</v>
      </c>
      <c r="L42" s="81" t="s">
        <v>140</v>
      </c>
      <c r="M42" s="38" t="s">
        <v>140</v>
      </c>
      <c r="N42" s="38" t="s">
        <v>17</v>
      </c>
      <c r="O42" t="s">
        <v>56</v>
      </c>
      <c r="T42" s="40"/>
      <c r="U42" s="40" t="s">
        <v>57</v>
      </c>
      <c r="V42" s="41"/>
      <c r="W42">
        <v>20</v>
      </c>
      <c r="X42" t="s">
        <v>185</v>
      </c>
      <c r="AB42" t="s">
        <v>141</v>
      </c>
    </row>
    <row r="43" spans="1:28" x14ac:dyDescent="0.25">
      <c r="A43" t="s">
        <v>177</v>
      </c>
      <c r="B43" t="s">
        <v>667</v>
      </c>
      <c r="C43" t="s">
        <v>161</v>
      </c>
      <c r="E43" t="s">
        <v>16</v>
      </c>
      <c r="F43" t="s">
        <v>136</v>
      </c>
      <c r="G43" s="35" t="s">
        <v>163</v>
      </c>
      <c r="I43" s="38">
        <v>42556</v>
      </c>
      <c r="J43" s="80" t="s">
        <v>668</v>
      </c>
      <c r="K43" s="80" t="s">
        <v>140</v>
      </c>
      <c r="L43" s="81" t="s">
        <v>140</v>
      </c>
      <c r="M43" s="38" t="s">
        <v>140</v>
      </c>
      <c r="N43" s="38" t="s">
        <v>17</v>
      </c>
      <c r="O43" t="s">
        <v>56</v>
      </c>
      <c r="T43" s="40"/>
      <c r="U43" s="40" t="s">
        <v>138</v>
      </c>
      <c r="V43" s="41"/>
      <c r="W43">
        <v>10</v>
      </c>
      <c r="X43" t="s">
        <v>185</v>
      </c>
      <c r="AB43" t="s">
        <v>141</v>
      </c>
    </row>
    <row r="44" spans="1:28" x14ac:dyDescent="0.25">
      <c r="A44" t="s">
        <v>177</v>
      </c>
      <c r="B44" t="s">
        <v>669</v>
      </c>
      <c r="C44" t="s">
        <v>176</v>
      </c>
      <c r="E44" t="s">
        <v>16</v>
      </c>
      <c r="F44" t="s">
        <v>136</v>
      </c>
      <c r="G44" s="35" t="s">
        <v>159</v>
      </c>
      <c r="I44" s="38">
        <v>42557</v>
      </c>
      <c r="J44" s="80" t="s">
        <v>670</v>
      </c>
      <c r="K44" s="80" t="s">
        <v>140</v>
      </c>
      <c r="L44" s="81" t="s">
        <v>140</v>
      </c>
      <c r="M44" s="38" t="s">
        <v>140</v>
      </c>
      <c r="N44" s="38" t="s">
        <v>17</v>
      </c>
      <c r="O44" t="s">
        <v>56</v>
      </c>
      <c r="T44" s="40"/>
      <c r="U44" s="40" t="s">
        <v>138</v>
      </c>
      <c r="V44" s="41" t="s">
        <v>140</v>
      </c>
      <c r="W44">
        <v>10</v>
      </c>
      <c r="X44" t="s">
        <v>185</v>
      </c>
      <c r="AB44" t="s">
        <v>141</v>
      </c>
    </row>
    <row r="45" spans="1:28" x14ac:dyDescent="0.25">
      <c r="A45" t="s">
        <v>177</v>
      </c>
      <c r="B45" t="s">
        <v>669</v>
      </c>
      <c r="C45" t="s">
        <v>176</v>
      </c>
      <c r="E45" t="s">
        <v>16</v>
      </c>
      <c r="F45" t="s">
        <v>136</v>
      </c>
      <c r="G45" s="35" t="s">
        <v>159</v>
      </c>
      <c r="I45" s="38">
        <v>42557</v>
      </c>
      <c r="J45" s="80" t="s">
        <v>670</v>
      </c>
      <c r="K45" s="80" t="s">
        <v>140</v>
      </c>
      <c r="L45" s="81" t="s">
        <v>140</v>
      </c>
      <c r="M45" s="38" t="s">
        <v>140</v>
      </c>
      <c r="N45" s="38" t="s">
        <v>17</v>
      </c>
      <c r="O45" t="s">
        <v>56</v>
      </c>
      <c r="T45" s="40"/>
      <c r="U45" s="40" t="s">
        <v>57</v>
      </c>
      <c r="V45" s="41" t="s">
        <v>139</v>
      </c>
      <c r="W45">
        <v>67</v>
      </c>
      <c r="X45" t="s">
        <v>185</v>
      </c>
      <c r="AB45" t="s">
        <v>141</v>
      </c>
    </row>
    <row r="46" spans="1:28" x14ac:dyDescent="0.25">
      <c r="A46" t="s">
        <v>177</v>
      </c>
      <c r="B46" t="s">
        <v>669</v>
      </c>
      <c r="C46" t="s">
        <v>176</v>
      </c>
      <c r="E46" t="s">
        <v>16</v>
      </c>
      <c r="F46" t="s">
        <v>136</v>
      </c>
      <c r="G46" s="35" t="s">
        <v>159</v>
      </c>
      <c r="I46" s="38">
        <v>42557</v>
      </c>
      <c r="J46" s="80" t="s">
        <v>670</v>
      </c>
      <c r="K46" s="80" t="s">
        <v>140</v>
      </c>
      <c r="L46" s="81" t="s">
        <v>140</v>
      </c>
      <c r="M46" s="38" t="s">
        <v>140</v>
      </c>
      <c r="N46" s="38" t="s">
        <v>17</v>
      </c>
      <c r="O46" t="s">
        <v>56</v>
      </c>
      <c r="T46" s="40"/>
      <c r="U46" s="40" t="s">
        <v>20</v>
      </c>
      <c r="V46" s="41" t="s">
        <v>139</v>
      </c>
      <c r="W46">
        <v>67</v>
      </c>
      <c r="X46" t="s">
        <v>185</v>
      </c>
      <c r="AB46" t="s">
        <v>141</v>
      </c>
    </row>
    <row r="47" spans="1:28" x14ac:dyDescent="0.25">
      <c r="A47" t="s">
        <v>177</v>
      </c>
      <c r="B47" t="s">
        <v>667</v>
      </c>
      <c r="C47" t="s">
        <v>176</v>
      </c>
      <c r="E47" t="s">
        <v>16</v>
      </c>
      <c r="F47" t="s">
        <v>136</v>
      </c>
      <c r="G47" s="35" t="s">
        <v>160</v>
      </c>
      <c r="I47" s="38">
        <v>42557</v>
      </c>
      <c r="J47" s="80" t="s">
        <v>668</v>
      </c>
      <c r="K47" s="80" t="s">
        <v>140</v>
      </c>
      <c r="L47" s="81" t="s">
        <v>140</v>
      </c>
      <c r="M47" s="38" t="s">
        <v>140</v>
      </c>
      <c r="N47" s="38" t="s">
        <v>17</v>
      </c>
      <c r="O47" t="s">
        <v>56</v>
      </c>
      <c r="T47" s="40"/>
      <c r="U47" s="40" t="s">
        <v>138</v>
      </c>
      <c r="V47" s="41" t="s">
        <v>139</v>
      </c>
      <c r="W47">
        <v>10</v>
      </c>
      <c r="X47" t="s">
        <v>185</v>
      </c>
      <c r="AB47" t="s">
        <v>141</v>
      </c>
    </row>
    <row r="48" spans="1:28" x14ac:dyDescent="0.25">
      <c r="A48" t="s">
        <v>177</v>
      </c>
      <c r="B48" t="s">
        <v>667</v>
      </c>
      <c r="C48" t="s">
        <v>176</v>
      </c>
      <c r="E48" t="s">
        <v>16</v>
      </c>
      <c r="F48" t="s">
        <v>136</v>
      </c>
      <c r="G48" s="35" t="s">
        <v>160</v>
      </c>
      <c r="I48" s="38">
        <v>42557</v>
      </c>
      <c r="J48" s="80" t="s">
        <v>668</v>
      </c>
      <c r="K48" s="80" t="s">
        <v>140</v>
      </c>
      <c r="L48" s="81" t="s">
        <v>140</v>
      </c>
      <c r="M48" s="38" t="s">
        <v>140</v>
      </c>
      <c r="N48" s="38" t="s">
        <v>17</v>
      </c>
      <c r="O48" t="s">
        <v>56</v>
      </c>
      <c r="T48" s="40"/>
      <c r="U48" s="40" t="s">
        <v>57</v>
      </c>
      <c r="V48" s="41" t="s">
        <v>139</v>
      </c>
      <c r="W48">
        <v>67</v>
      </c>
      <c r="X48" t="s">
        <v>185</v>
      </c>
      <c r="AB48" t="s">
        <v>141</v>
      </c>
    </row>
    <row r="49" spans="1:28" x14ac:dyDescent="0.25">
      <c r="A49" t="s">
        <v>177</v>
      </c>
      <c r="B49" t="s">
        <v>667</v>
      </c>
      <c r="C49" t="s">
        <v>176</v>
      </c>
      <c r="E49" t="s">
        <v>16</v>
      </c>
      <c r="F49" t="s">
        <v>136</v>
      </c>
      <c r="G49" s="35" t="s">
        <v>160</v>
      </c>
      <c r="I49" s="38">
        <v>42557</v>
      </c>
      <c r="J49" s="80" t="s">
        <v>668</v>
      </c>
      <c r="K49" s="80" t="s">
        <v>140</v>
      </c>
      <c r="L49" s="81" t="s">
        <v>140</v>
      </c>
      <c r="M49" s="38" t="s">
        <v>140</v>
      </c>
      <c r="N49" s="38" t="s">
        <v>17</v>
      </c>
      <c r="O49" t="s">
        <v>56</v>
      </c>
      <c r="T49" s="40"/>
      <c r="U49" s="40" t="s">
        <v>20</v>
      </c>
      <c r="V49" s="41" t="s">
        <v>140</v>
      </c>
      <c r="W49">
        <v>67</v>
      </c>
      <c r="X49" t="s">
        <v>185</v>
      </c>
      <c r="AB49" t="s">
        <v>141</v>
      </c>
    </row>
    <row r="50" spans="1:28" x14ac:dyDescent="0.25">
      <c r="A50" t="s">
        <v>177</v>
      </c>
      <c r="B50" t="s">
        <v>669</v>
      </c>
      <c r="C50" t="s">
        <v>176</v>
      </c>
      <c r="E50" t="s">
        <v>16</v>
      </c>
      <c r="F50" t="s">
        <v>136</v>
      </c>
      <c r="G50" s="35" t="s">
        <v>159</v>
      </c>
      <c r="I50" s="38">
        <v>42558</v>
      </c>
      <c r="J50" s="80" t="s">
        <v>670</v>
      </c>
      <c r="K50" s="80" t="s">
        <v>140</v>
      </c>
      <c r="L50" s="81" t="s">
        <v>140</v>
      </c>
      <c r="M50" s="38" t="s">
        <v>140</v>
      </c>
      <c r="N50" s="38" t="s">
        <v>17</v>
      </c>
      <c r="O50" t="s">
        <v>56</v>
      </c>
      <c r="T50" s="40"/>
      <c r="U50" s="40" t="s">
        <v>138</v>
      </c>
      <c r="V50" s="41" t="s">
        <v>139</v>
      </c>
      <c r="W50">
        <v>10</v>
      </c>
      <c r="X50" t="s">
        <v>185</v>
      </c>
      <c r="AB50" t="s">
        <v>141</v>
      </c>
    </row>
    <row r="51" spans="1:28" x14ac:dyDescent="0.25">
      <c r="A51" t="s">
        <v>177</v>
      </c>
      <c r="B51" t="s">
        <v>669</v>
      </c>
      <c r="C51" t="s">
        <v>176</v>
      </c>
      <c r="E51" t="s">
        <v>16</v>
      </c>
      <c r="F51" t="s">
        <v>136</v>
      </c>
      <c r="G51" s="35" t="s">
        <v>159</v>
      </c>
      <c r="I51" s="38">
        <v>42558</v>
      </c>
      <c r="J51" s="80" t="s">
        <v>670</v>
      </c>
      <c r="K51" s="80" t="s">
        <v>140</v>
      </c>
      <c r="L51" s="81" t="s">
        <v>140</v>
      </c>
      <c r="M51" s="38" t="s">
        <v>140</v>
      </c>
      <c r="N51" s="38" t="s">
        <v>17</v>
      </c>
      <c r="O51" t="s">
        <v>56</v>
      </c>
      <c r="T51" s="40"/>
      <c r="U51" s="40" t="s">
        <v>57</v>
      </c>
      <c r="V51" s="41" t="s">
        <v>139</v>
      </c>
      <c r="W51">
        <v>67</v>
      </c>
      <c r="X51" t="s">
        <v>185</v>
      </c>
      <c r="AB51" t="s">
        <v>141</v>
      </c>
    </row>
    <row r="52" spans="1:28" x14ac:dyDescent="0.25">
      <c r="A52" t="s">
        <v>177</v>
      </c>
      <c r="B52" t="s">
        <v>669</v>
      </c>
      <c r="C52" t="s">
        <v>176</v>
      </c>
      <c r="E52" t="s">
        <v>16</v>
      </c>
      <c r="F52" t="s">
        <v>136</v>
      </c>
      <c r="G52" s="35" t="s">
        <v>159</v>
      </c>
      <c r="I52" s="38">
        <v>42558</v>
      </c>
      <c r="J52" s="80" t="s">
        <v>670</v>
      </c>
      <c r="K52" s="80" t="s">
        <v>140</v>
      </c>
      <c r="L52" s="81" t="s">
        <v>140</v>
      </c>
      <c r="M52" s="38" t="s">
        <v>140</v>
      </c>
      <c r="N52" s="38" t="s">
        <v>17</v>
      </c>
      <c r="O52" t="s">
        <v>56</v>
      </c>
      <c r="T52" s="40"/>
      <c r="U52" s="40" t="s">
        <v>20</v>
      </c>
      <c r="V52" s="41" t="s">
        <v>139</v>
      </c>
      <c r="W52">
        <v>67</v>
      </c>
      <c r="X52" t="s">
        <v>185</v>
      </c>
      <c r="AB52" t="s">
        <v>141</v>
      </c>
    </row>
    <row r="53" spans="1:28" x14ac:dyDescent="0.25">
      <c r="A53" t="s">
        <v>177</v>
      </c>
      <c r="B53" t="s">
        <v>667</v>
      </c>
      <c r="C53" t="s">
        <v>176</v>
      </c>
      <c r="E53" t="s">
        <v>16</v>
      </c>
      <c r="F53" t="s">
        <v>136</v>
      </c>
      <c r="G53" s="35" t="s">
        <v>160</v>
      </c>
      <c r="I53" s="38">
        <v>42558</v>
      </c>
      <c r="J53" s="80" t="s">
        <v>668</v>
      </c>
      <c r="K53" s="80" t="s">
        <v>140</v>
      </c>
      <c r="L53" s="81" t="s">
        <v>140</v>
      </c>
      <c r="M53" s="38" t="s">
        <v>140</v>
      </c>
      <c r="N53" s="38" t="s">
        <v>17</v>
      </c>
      <c r="O53" t="s">
        <v>56</v>
      </c>
      <c r="T53" s="40"/>
      <c r="U53" s="40" t="s">
        <v>138</v>
      </c>
      <c r="V53" s="41" t="s">
        <v>139</v>
      </c>
      <c r="W53">
        <v>10</v>
      </c>
      <c r="X53" t="s">
        <v>185</v>
      </c>
      <c r="AB53" t="s">
        <v>141</v>
      </c>
    </row>
    <row r="54" spans="1:28" x14ac:dyDescent="0.25">
      <c r="A54" t="s">
        <v>177</v>
      </c>
      <c r="B54" t="s">
        <v>667</v>
      </c>
      <c r="C54" t="s">
        <v>176</v>
      </c>
      <c r="E54" t="s">
        <v>16</v>
      </c>
      <c r="F54" t="s">
        <v>136</v>
      </c>
      <c r="G54" s="35" t="s">
        <v>160</v>
      </c>
      <c r="I54" s="38">
        <v>42558</v>
      </c>
      <c r="J54" s="80" t="s">
        <v>668</v>
      </c>
      <c r="K54" s="80" t="s">
        <v>140</v>
      </c>
      <c r="L54" s="81" t="s">
        <v>140</v>
      </c>
      <c r="M54" s="38" t="s">
        <v>140</v>
      </c>
      <c r="N54" s="38" t="s">
        <v>17</v>
      </c>
      <c r="O54" t="s">
        <v>56</v>
      </c>
      <c r="T54" s="40"/>
      <c r="U54" s="40" t="s">
        <v>57</v>
      </c>
      <c r="V54" s="41" t="s">
        <v>139</v>
      </c>
      <c r="W54">
        <v>67</v>
      </c>
      <c r="X54" t="s">
        <v>185</v>
      </c>
      <c r="AB54" t="s">
        <v>141</v>
      </c>
    </row>
    <row r="55" spans="1:28" x14ac:dyDescent="0.25">
      <c r="A55" t="s">
        <v>177</v>
      </c>
      <c r="B55" t="s">
        <v>667</v>
      </c>
      <c r="C55" t="s">
        <v>176</v>
      </c>
      <c r="E55" t="s">
        <v>16</v>
      </c>
      <c r="F55" t="s">
        <v>136</v>
      </c>
      <c r="G55" s="35" t="s">
        <v>160</v>
      </c>
      <c r="I55" s="38">
        <v>42558</v>
      </c>
      <c r="J55" s="80" t="s">
        <v>668</v>
      </c>
      <c r="K55" s="80" t="s">
        <v>140</v>
      </c>
      <c r="L55" s="81" t="s">
        <v>140</v>
      </c>
      <c r="M55" s="38" t="s">
        <v>140</v>
      </c>
      <c r="N55" s="38" t="s">
        <v>17</v>
      </c>
      <c r="O55" t="s">
        <v>56</v>
      </c>
      <c r="T55" s="40"/>
      <c r="U55" s="40" t="s">
        <v>20</v>
      </c>
      <c r="V55" s="41" t="s">
        <v>139</v>
      </c>
      <c r="W55">
        <v>67</v>
      </c>
      <c r="X55" t="s">
        <v>185</v>
      </c>
      <c r="AB55" t="s">
        <v>141</v>
      </c>
    </row>
    <row r="56" spans="1:28" x14ac:dyDescent="0.25">
      <c r="A56" t="s">
        <v>177</v>
      </c>
      <c r="B56" t="s">
        <v>669</v>
      </c>
      <c r="C56" t="s">
        <v>176</v>
      </c>
      <c r="E56" t="s">
        <v>16</v>
      </c>
      <c r="F56" t="s">
        <v>136</v>
      </c>
      <c r="G56" s="35" t="s">
        <v>159</v>
      </c>
      <c r="I56" s="38">
        <v>42559</v>
      </c>
      <c r="J56" s="80" t="s">
        <v>670</v>
      </c>
      <c r="K56" s="80" t="s">
        <v>140</v>
      </c>
      <c r="L56" s="81" t="s">
        <v>140</v>
      </c>
      <c r="M56" s="38" t="s">
        <v>140</v>
      </c>
      <c r="N56" s="38" t="s">
        <v>17</v>
      </c>
      <c r="O56" t="s">
        <v>56</v>
      </c>
      <c r="T56" s="40"/>
      <c r="U56" s="40" t="s">
        <v>138</v>
      </c>
      <c r="V56" s="41" t="s">
        <v>139</v>
      </c>
      <c r="W56">
        <v>10</v>
      </c>
      <c r="X56" t="s">
        <v>185</v>
      </c>
      <c r="AB56" t="s">
        <v>141</v>
      </c>
    </row>
    <row r="57" spans="1:28" x14ac:dyDescent="0.25">
      <c r="A57" t="s">
        <v>177</v>
      </c>
      <c r="B57" t="s">
        <v>669</v>
      </c>
      <c r="C57" t="s">
        <v>176</v>
      </c>
      <c r="E57" t="s">
        <v>16</v>
      </c>
      <c r="F57" t="s">
        <v>136</v>
      </c>
      <c r="G57" s="35" t="s">
        <v>159</v>
      </c>
      <c r="I57" s="38">
        <v>42559</v>
      </c>
      <c r="J57" s="80" t="s">
        <v>670</v>
      </c>
      <c r="K57" s="80" t="s">
        <v>140</v>
      </c>
      <c r="L57" s="81" t="s">
        <v>140</v>
      </c>
      <c r="M57" s="38" t="s">
        <v>140</v>
      </c>
      <c r="N57" s="38" t="s">
        <v>17</v>
      </c>
      <c r="O57" t="s">
        <v>56</v>
      </c>
      <c r="T57" s="40"/>
      <c r="U57" s="40" t="s">
        <v>57</v>
      </c>
      <c r="V57" s="41" t="s">
        <v>139</v>
      </c>
      <c r="W57">
        <v>67</v>
      </c>
      <c r="X57" t="s">
        <v>185</v>
      </c>
      <c r="AB57" t="s">
        <v>141</v>
      </c>
    </row>
    <row r="58" spans="1:28" x14ac:dyDescent="0.25">
      <c r="A58" t="s">
        <v>177</v>
      </c>
      <c r="B58" t="s">
        <v>669</v>
      </c>
      <c r="C58" t="s">
        <v>176</v>
      </c>
      <c r="E58" t="s">
        <v>16</v>
      </c>
      <c r="F58" t="s">
        <v>136</v>
      </c>
      <c r="G58" s="35" t="s">
        <v>159</v>
      </c>
      <c r="I58" s="38">
        <v>42559</v>
      </c>
      <c r="J58" s="80" t="s">
        <v>670</v>
      </c>
      <c r="K58" s="80" t="s">
        <v>140</v>
      </c>
      <c r="L58" s="81" t="s">
        <v>140</v>
      </c>
      <c r="M58" s="38" t="s">
        <v>140</v>
      </c>
      <c r="N58" s="38" t="s">
        <v>17</v>
      </c>
      <c r="O58" t="s">
        <v>56</v>
      </c>
      <c r="T58" s="40"/>
      <c r="U58" s="40" t="s">
        <v>20</v>
      </c>
      <c r="V58" s="41" t="s">
        <v>139</v>
      </c>
      <c r="W58">
        <v>67</v>
      </c>
      <c r="X58" t="s">
        <v>185</v>
      </c>
      <c r="AB58" t="s">
        <v>141</v>
      </c>
    </row>
    <row r="59" spans="1:28" x14ac:dyDescent="0.25">
      <c r="A59" t="s">
        <v>177</v>
      </c>
      <c r="B59" t="s">
        <v>667</v>
      </c>
      <c r="C59" t="s">
        <v>176</v>
      </c>
      <c r="E59" t="s">
        <v>16</v>
      </c>
      <c r="F59" t="s">
        <v>136</v>
      </c>
      <c r="G59" s="35" t="s">
        <v>160</v>
      </c>
      <c r="I59" s="38">
        <v>42559</v>
      </c>
      <c r="J59" s="80" t="s">
        <v>668</v>
      </c>
      <c r="K59" s="80" t="s">
        <v>140</v>
      </c>
      <c r="L59" s="81" t="s">
        <v>140</v>
      </c>
      <c r="M59" s="38" t="s">
        <v>140</v>
      </c>
      <c r="N59" s="38" t="s">
        <v>17</v>
      </c>
      <c r="O59" t="s">
        <v>56</v>
      </c>
      <c r="T59" s="40"/>
      <c r="U59" s="40" t="s">
        <v>138</v>
      </c>
      <c r="V59" s="41" t="s">
        <v>139</v>
      </c>
      <c r="W59">
        <v>10</v>
      </c>
      <c r="X59" t="s">
        <v>185</v>
      </c>
      <c r="AB59" t="s">
        <v>141</v>
      </c>
    </row>
    <row r="60" spans="1:28" x14ac:dyDescent="0.25">
      <c r="A60" t="s">
        <v>177</v>
      </c>
      <c r="B60" t="s">
        <v>667</v>
      </c>
      <c r="C60" t="s">
        <v>176</v>
      </c>
      <c r="E60" t="s">
        <v>16</v>
      </c>
      <c r="F60" t="s">
        <v>136</v>
      </c>
      <c r="G60" s="35" t="s">
        <v>160</v>
      </c>
      <c r="I60" s="38">
        <v>42559</v>
      </c>
      <c r="J60" s="80" t="s">
        <v>668</v>
      </c>
      <c r="K60" s="80" t="s">
        <v>140</v>
      </c>
      <c r="L60" s="81" t="s">
        <v>140</v>
      </c>
      <c r="M60" s="38" t="s">
        <v>140</v>
      </c>
      <c r="N60" s="38" t="s">
        <v>17</v>
      </c>
      <c r="O60" t="s">
        <v>56</v>
      </c>
      <c r="T60" s="40"/>
      <c r="U60" s="40" t="s">
        <v>57</v>
      </c>
      <c r="V60" s="41" t="s">
        <v>139</v>
      </c>
      <c r="W60">
        <v>67</v>
      </c>
      <c r="X60" t="s">
        <v>185</v>
      </c>
      <c r="AB60" t="s">
        <v>141</v>
      </c>
    </row>
    <row r="61" spans="1:28" x14ac:dyDescent="0.25">
      <c r="A61" t="s">
        <v>177</v>
      </c>
      <c r="B61" t="s">
        <v>667</v>
      </c>
      <c r="C61" t="s">
        <v>176</v>
      </c>
      <c r="E61" t="s">
        <v>16</v>
      </c>
      <c r="F61" t="s">
        <v>136</v>
      </c>
      <c r="G61" s="35" t="s">
        <v>160</v>
      </c>
      <c r="I61" s="38">
        <v>42559</v>
      </c>
      <c r="J61" s="80" t="s">
        <v>668</v>
      </c>
      <c r="K61" s="80" t="s">
        <v>140</v>
      </c>
      <c r="L61" s="81" t="s">
        <v>140</v>
      </c>
      <c r="M61" s="38" t="s">
        <v>140</v>
      </c>
      <c r="N61" s="38" t="s">
        <v>17</v>
      </c>
      <c r="O61" t="s">
        <v>56</v>
      </c>
      <c r="T61" s="40"/>
      <c r="U61" s="40" t="s">
        <v>20</v>
      </c>
      <c r="V61" s="41" t="s">
        <v>140</v>
      </c>
      <c r="W61">
        <v>67</v>
      </c>
      <c r="X61" t="s">
        <v>185</v>
      </c>
      <c r="AB61" t="s">
        <v>141</v>
      </c>
    </row>
    <row r="62" spans="1:28" x14ac:dyDescent="0.25">
      <c r="A62" t="s">
        <v>177</v>
      </c>
      <c r="B62" t="s">
        <v>669</v>
      </c>
      <c r="C62" t="s">
        <v>176</v>
      </c>
      <c r="E62" t="s">
        <v>16</v>
      </c>
      <c r="F62" t="s">
        <v>136</v>
      </c>
      <c r="G62" s="35" t="s">
        <v>159</v>
      </c>
      <c r="I62" s="38">
        <v>42560</v>
      </c>
      <c r="J62" s="80" t="s">
        <v>670</v>
      </c>
      <c r="K62" s="80" t="s">
        <v>140</v>
      </c>
      <c r="L62" s="81" t="s">
        <v>140</v>
      </c>
      <c r="M62" s="38" t="s">
        <v>140</v>
      </c>
      <c r="N62" s="38" t="s">
        <v>17</v>
      </c>
      <c r="O62" t="s">
        <v>56</v>
      </c>
      <c r="T62" s="40"/>
      <c r="U62" s="40" t="s">
        <v>138</v>
      </c>
      <c r="V62" s="41" t="s">
        <v>139</v>
      </c>
      <c r="W62">
        <v>10</v>
      </c>
      <c r="X62" t="s">
        <v>185</v>
      </c>
      <c r="AB62" t="s">
        <v>141</v>
      </c>
    </row>
    <row r="63" spans="1:28" x14ac:dyDescent="0.25">
      <c r="A63" t="s">
        <v>177</v>
      </c>
      <c r="B63" t="s">
        <v>669</v>
      </c>
      <c r="C63" t="s">
        <v>176</v>
      </c>
      <c r="E63" t="s">
        <v>16</v>
      </c>
      <c r="F63" t="s">
        <v>136</v>
      </c>
      <c r="G63" s="35" t="s">
        <v>159</v>
      </c>
      <c r="I63" s="38">
        <v>42560</v>
      </c>
      <c r="J63" s="80" t="s">
        <v>670</v>
      </c>
      <c r="K63" s="80" t="s">
        <v>140</v>
      </c>
      <c r="L63" s="81" t="s">
        <v>140</v>
      </c>
      <c r="M63" s="38" t="s">
        <v>140</v>
      </c>
      <c r="N63" s="38" t="s">
        <v>17</v>
      </c>
      <c r="O63" t="s">
        <v>56</v>
      </c>
      <c r="T63" s="40"/>
      <c r="U63" s="40" t="s">
        <v>57</v>
      </c>
      <c r="V63" s="41" t="s">
        <v>139</v>
      </c>
      <c r="W63">
        <v>67</v>
      </c>
      <c r="X63" t="s">
        <v>185</v>
      </c>
      <c r="AB63" t="s">
        <v>141</v>
      </c>
    </row>
    <row r="64" spans="1:28" x14ac:dyDescent="0.25">
      <c r="A64" t="s">
        <v>177</v>
      </c>
      <c r="B64" t="s">
        <v>669</v>
      </c>
      <c r="C64" t="s">
        <v>176</v>
      </c>
      <c r="E64" t="s">
        <v>16</v>
      </c>
      <c r="F64" t="s">
        <v>136</v>
      </c>
      <c r="G64" s="35" t="s">
        <v>159</v>
      </c>
      <c r="I64" s="38">
        <v>42560</v>
      </c>
      <c r="J64" s="80" t="s">
        <v>670</v>
      </c>
      <c r="K64" s="80" t="s">
        <v>140</v>
      </c>
      <c r="L64" s="81" t="s">
        <v>140</v>
      </c>
      <c r="M64" s="38" t="s">
        <v>140</v>
      </c>
      <c r="N64" s="38" t="s">
        <v>17</v>
      </c>
      <c r="O64" t="s">
        <v>56</v>
      </c>
      <c r="T64" s="40"/>
      <c r="U64" s="40" t="s">
        <v>20</v>
      </c>
      <c r="V64" s="41" t="s">
        <v>139</v>
      </c>
      <c r="W64">
        <v>67</v>
      </c>
      <c r="X64" t="s">
        <v>185</v>
      </c>
      <c r="AB64" t="s">
        <v>141</v>
      </c>
    </row>
    <row r="65" spans="1:31" x14ac:dyDescent="0.25">
      <c r="A65" t="s">
        <v>177</v>
      </c>
      <c r="B65" t="s">
        <v>667</v>
      </c>
      <c r="C65" t="s">
        <v>176</v>
      </c>
      <c r="E65" t="s">
        <v>16</v>
      </c>
      <c r="F65" t="s">
        <v>136</v>
      </c>
      <c r="G65" s="35" t="s">
        <v>160</v>
      </c>
      <c r="I65" s="38">
        <v>42560</v>
      </c>
      <c r="J65" s="80" t="s">
        <v>668</v>
      </c>
      <c r="K65" s="80" t="s">
        <v>140</v>
      </c>
      <c r="L65" s="81" t="s">
        <v>140</v>
      </c>
      <c r="M65" s="38" t="s">
        <v>140</v>
      </c>
      <c r="N65" s="38" t="s">
        <v>17</v>
      </c>
      <c r="O65" t="s">
        <v>56</v>
      </c>
      <c r="T65" s="40"/>
      <c r="U65" s="40" t="s">
        <v>138</v>
      </c>
      <c r="V65" s="41" t="s">
        <v>140</v>
      </c>
      <c r="W65">
        <v>10</v>
      </c>
      <c r="X65" t="s">
        <v>185</v>
      </c>
      <c r="AB65" t="s">
        <v>141</v>
      </c>
    </row>
    <row r="66" spans="1:31" x14ac:dyDescent="0.25">
      <c r="A66" t="s">
        <v>177</v>
      </c>
      <c r="B66" t="s">
        <v>667</v>
      </c>
      <c r="C66" t="s">
        <v>176</v>
      </c>
      <c r="E66" t="s">
        <v>16</v>
      </c>
      <c r="F66" t="s">
        <v>136</v>
      </c>
      <c r="G66" s="35" t="s">
        <v>160</v>
      </c>
      <c r="I66" s="38">
        <v>42560</v>
      </c>
      <c r="J66" s="80" t="s">
        <v>668</v>
      </c>
      <c r="K66" s="80" t="s">
        <v>140</v>
      </c>
      <c r="L66" s="81" t="s">
        <v>140</v>
      </c>
      <c r="M66" s="38" t="s">
        <v>140</v>
      </c>
      <c r="N66" s="38" t="s">
        <v>17</v>
      </c>
      <c r="O66" t="s">
        <v>56</v>
      </c>
      <c r="T66" s="40"/>
      <c r="U66" s="40" t="s">
        <v>57</v>
      </c>
      <c r="V66" s="41" t="s">
        <v>139</v>
      </c>
      <c r="W66">
        <v>67</v>
      </c>
      <c r="X66" t="s">
        <v>185</v>
      </c>
      <c r="AB66" t="s">
        <v>141</v>
      </c>
    </row>
    <row r="67" spans="1:31" x14ac:dyDescent="0.25">
      <c r="A67" t="s">
        <v>177</v>
      </c>
      <c r="B67" t="s">
        <v>667</v>
      </c>
      <c r="C67" t="s">
        <v>176</v>
      </c>
      <c r="E67" t="s">
        <v>16</v>
      </c>
      <c r="F67" t="s">
        <v>136</v>
      </c>
      <c r="G67" s="35" t="s">
        <v>160</v>
      </c>
      <c r="I67" s="38">
        <v>42560</v>
      </c>
      <c r="J67" s="80" t="s">
        <v>668</v>
      </c>
      <c r="K67" s="80" t="s">
        <v>140</v>
      </c>
      <c r="L67" s="81" t="s">
        <v>140</v>
      </c>
      <c r="M67" s="38" t="s">
        <v>140</v>
      </c>
      <c r="N67" s="38" t="s">
        <v>17</v>
      </c>
      <c r="O67" t="s">
        <v>56</v>
      </c>
      <c r="T67" s="40"/>
      <c r="U67" s="40" t="s">
        <v>20</v>
      </c>
      <c r="V67" s="41" t="s">
        <v>140</v>
      </c>
      <c r="W67">
        <v>67</v>
      </c>
      <c r="X67" t="s">
        <v>185</v>
      </c>
      <c r="AB67" t="s">
        <v>141</v>
      </c>
    </row>
    <row r="68" spans="1:31" x14ac:dyDescent="0.25">
      <c r="A68" t="s">
        <v>177</v>
      </c>
      <c r="B68" t="s">
        <v>669</v>
      </c>
      <c r="C68" t="s">
        <v>147</v>
      </c>
      <c r="D68" t="s">
        <v>135</v>
      </c>
      <c r="E68" t="s">
        <v>16</v>
      </c>
      <c r="F68" t="s">
        <v>136</v>
      </c>
      <c r="G68" t="s">
        <v>137</v>
      </c>
      <c r="H68" t="s">
        <v>195</v>
      </c>
      <c r="I68" s="38">
        <v>42562</v>
      </c>
      <c r="J68" s="80" t="s">
        <v>670</v>
      </c>
      <c r="K68" s="80" t="s">
        <v>140</v>
      </c>
      <c r="L68" s="81" t="s">
        <v>140</v>
      </c>
      <c r="M68" s="38" t="s">
        <v>140</v>
      </c>
      <c r="N68" s="38" t="s">
        <v>17</v>
      </c>
      <c r="O68" s="39" t="s">
        <v>56</v>
      </c>
      <c r="P68">
        <v>0.55763888888888891</v>
      </c>
      <c r="Q68" s="38" t="s">
        <v>196</v>
      </c>
      <c r="R68" s="39">
        <v>42562</v>
      </c>
      <c r="S68">
        <v>0.66666666666666663</v>
      </c>
      <c r="T68" t="s">
        <v>149</v>
      </c>
      <c r="U68" t="s">
        <v>20</v>
      </c>
      <c r="V68" t="s">
        <v>139</v>
      </c>
      <c r="W68">
        <v>10</v>
      </c>
      <c r="X68" t="s">
        <v>185</v>
      </c>
      <c r="Y68" t="s">
        <v>55</v>
      </c>
      <c r="Z68">
        <v>10</v>
      </c>
      <c r="AB68" t="s">
        <v>141</v>
      </c>
      <c r="AD68" t="s">
        <v>143</v>
      </c>
      <c r="AE68" t="s">
        <v>144</v>
      </c>
    </row>
    <row r="69" spans="1:31" x14ac:dyDescent="0.25">
      <c r="A69" t="s">
        <v>177</v>
      </c>
      <c r="B69" t="s">
        <v>669</v>
      </c>
      <c r="C69" t="s">
        <v>147</v>
      </c>
      <c r="D69" t="s">
        <v>135</v>
      </c>
      <c r="E69" t="s">
        <v>16</v>
      </c>
      <c r="F69" t="s">
        <v>136</v>
      </c>
      <c r="G69" t="s">
        <v>137</v>
      </c>
      <c r="H69" t="s">
        <v>195</v>
      </c>
      <c r="I69" s="38">
        <v>42562</v>
      </c>
      <c r="J69" s="80" t="s">
        <v>670</v>
      </c>
      <c r="K69" s="80" t="s">
        <v>140</v>
      </c>
      <c r="L69" s="81" t="s">
        <v>140</v>
      </c>
      <c r="M69" s="38" t="s">
        <v>140</v>
      </c>
      <c r="N69" s="38" t="s">
        <v>17</v>
      </c>
      <c r="O69" s="39" t="s">
        <v>56</v>
      </c>
      <c r="P69">
        <v>0.55763888888888891</v>
      </c>
      <c r="Q69" s="38" t="s">
        <v>196</v>
      </c>
      <c r="R69" s="39">
        <v>42562</v>
      </c>
      <c r="S69">
        <v>0.66666666666666663</v>
      </c>
      <c r="T69" t="s">
        <v>149</v>
      </c>
      <c r="U69" t="s">
        <v>57</v>
      </c>
      <c r="V69" t="s">
        <v>139</v>
      </c>
      <c r="W69">
        <v>10</v>
      </c>
      <c r="X69" t="s">
        <v>185</v>
      </c>
      <c r="Y69" t="s">
        <v>150</v>
      </c>
      <c r="Z69">
        <v>10</v>
      </c>
      <c r="AB69" t="s">
        <v>141</v>
      </c>
      <c r="AD69" t="s">
        <v>143</v>
      </c>
      <c r="AE69" t="s">
        <v>144</v>
      </c>
    </row>
    <row r="70" spans="1:31" x14ac:dyDescent="0.25">
      <c r="A70" t="s">
        <v>177</v>
      </c>
      <c r="B70" t="s">
        <v>669</v>
      </c>
      <c r="C70" t="s">
        <v>147</v>
      </c>
      <c r="D70" t="s">
        <v>135</v>
      </c>
      <c r="E70" t="s">
        <v>16</v>
      </c>
      <c r="F70" t="s">
        <v>136</v>
      </c>
      <c r="G70" t="s">
        <v>137</v>
      </c>
      <c r="H70" t="s">
        <v>195</v>
      </c>
      <c r="I70" s="38">
        <v>42562</v>
      </c>
      <c r="J70" s="80" t="s">
        <v>670</v>
      </c>
      <c r="K70" s="80" t="s">
        <v>140</v>
      </c>
      <c r="L70" s="81" t="s">
        <v>140</v>
      </c>
      <c r="M70" s="38" t="s">
        <v>140</v>
      </c>
      <c r="N70" s="38" t="s">
        <v>17</v>
      </c>
      <c r="O70" s="39" t="s">
        <v>56</v>
      </c>
      <c r="P70">
        <v>0.55763888888888891</v>
      </c>
      <c r="Q70" s="38" t="s">
        <v>196</v>
      </c>
      <c r="R70" s="39">
        <v>42562</v>
      </c>
      <c r="S70">
        <v>0.66666666666666663</v>
      </c>
      <c r="T70" t="s">
        <v>149</v>
      </c>
      <c r="U70" t="s">
        <v>138</v>
      </c>
      <c r="V70" t="s">
        <v>139</v>
      </c>
      <c r="W70">
        <v>10</v>
      </c>
      <c r="X70" t="s">
        <v>185</v>
      </c>
      <c r="Y70" t="s">
        <v>55</v>
      </c>
      <c r="Z70">
        <v>10</v>
      </c>
      <c r="AB70" t="s">
        <v>141</v>
      </c>
      <c r="AD70" t="s">
        <v>143</v>
      </c>
      <c r="AE70" t="s">
        <v>144</v>
      </c>
    </row>
    <row r="71" spans="1:31" x14ac:dyDescent="0.25">
      <c r="A71" t="s">
        <v>177</v>
      </c>
      <c r="B71" t="s">
        <v>669</v>
      </c>
      <c r="C71" t="s">
        <v>147</v>
      </c>
      <c r="D71" t="s">
        <v>135</v>
      </c>
      <c r="E71" t="s">
        <v>16</v>
      </c>
      <c r="F71" t="s">
        <v>136</v>
      </c>
      <c r="G71" t="s">
        <v>153</v>
      </c>
      <c r="H71" t="s">
        <v>197</v>
      </c>
      <c r="I71" s="38">
        <v>42562</v>
      </c>
      <c r="J71" s="80" t="s">
        <v>670</v>
      </c>
      <c r="K71" s="80" t="s">
        <v>140</v>
      </c>
      <c r="L71" s="81" t="s">
        <v>140</v>
      </c>
      <c r="M71" s="38" t="s">
        <v>140</v>
      </c>
      <c r="N71" s="38" t="s">
        <v>17</v>
      </c>
      <c r="O71" s="39" t="s">
        <v>56</v>
      </c>
      <c r="P71">
        <v>0.55208333333333337</v>
      </c>
      <c r="Q71" s="38" t="s">
        <v>196</v>
      </c>
      <c r="R71" s="39">
        <v>42562</v>
      </c>
      <c r="S71">
        <v>0.66666666666666663</v>
      </c>
      <c r="T71" t="s">
        <v>149</v>
      </c>
      <c r="U71" t="s">
        <v>20</v>
      </c>
      <c r="W71">
        <v>72</v>
      </c>
      <c r="X71" t="s">
        <v>185</v>
      </c>
      <c r="Y71" t="s">
        <v>55</v>
      </c>
      <c r="Z71">
        <v>10</v>
      </c>
      <c r="AB71" t="s">
        <v>141</v>
      </c>
      <c r="AD71" t="s">
        <v>143</v>
      </c>
      <c r="AE71" t="s">
        <v>144</v>
      </c>
    </row>
    <row r="72" spans="1:31" x14ac:dyDescent="0.25">
      <c r="A72" t="s">
        <v>177</v>
      </c>
      <c r="B72" t="s">
        <v>669</v>
      </c>
      <c r="C72" t="s">
        <v>147</v>
      </c>
      <c r="D72" t="s">
        <v>135</v>
      </c>
      <c r="E72" t="s">
        <v>16</v>
      </c>
      <c r="F72" t="s">
        <v>136</v>
      </c>
      <c r="G72" t="s">
        <v>153</v>
      </c>
      <c r="H72" t="s">
        <v>197</v>
      </c>
      <c r="I72" s="38">
        <v>42562</v>
      </c>
      <c r="J72" s="80" t="s">
        <v>670</v>
      </c>
      <c r="K72" s="80" t="s">
        <v>140</v>
      </c>
      <c r="L72" s="81" t="s">
        <v>140</v>
      </c>
      <c r="M72" s="38" t="s">
        <v>140</v>
      </c>
      <c r="N72" s="38" t="s">
        <v>17</v>
      </c>
      <c r="O72" s="39" t="s">
        <v>56</v>
      </c>
      <c r="P72">
        <v>0.55208333333333337</v>
      </c>
      <c r="Q72" s="38" t="s">
        <v>196</v>
      </c>
      <c r="R72" s="39">
        <v>42562</v>
      </c>
      <c r="S72">
        <v>0.66666666666666663</v>
      </c>
      <c r="T72" t="s">
        <v>149</v>
      </c>
      <c r="U72" t="s">
        <v>57</v>
      </c>
      <c r="V72" t="s">
        <v>139</v>
      </c>
      <c r="W72">
        <v>10</v>
      </c>
      <c r="X72" t="s">
        <v>185</v>
      </c>
      <c r="Y72" t="s">
        <v>55</v>
      </c>
      <c r="Z72">
        <v>10</v>
      </c>
      <c r="AB72" t="s">
        <v>141</v>
      </c>
      <c r="AD72" t="s">
        <v>143</v>
      </c>
      <c r="AE72" t="s">
        <v>144</v>
      </c>
    </row>
    <row r="73" spans="1:31" x14ac:dyDescent="0.25">
      <c r="A73" t="s">
        <v>177</v>
      </c>
      <c r="B73" t="s">
        <v>669</v>
      </c>
      <c r="C73" t="s">
        <v>147</v>
      </c>
      <c r="D73" t="s">
        <v>135</v>
      </c>
      <c r="E73" t="s">
        <v>16</v>
      </c>
      <c r="F73" t="s">
        <v>136</v>
      </c>
      <c r="G73" t="s">
        <v>153</v>
      </c>
      <c r="H73" t="s">
        <v>197</v>
      </c>
      <c r="I73" s="38">
        <v>42562</v>
      </c>
      <c r="J73" s="80" t="s">
        <v>670</v>
      </c>
      <c r="K73" s="80" t="s">
        <v>140</v>
      </c>
      <c r="L73" s="81" t="s">
        <v>140</v>
      </c>
      <c r="M73" s="38" t="s">
        <v>140</v>
      </c>
      <c r="N73" s="38" t="s">
        <v>17</v>
      </c>
      <c r="O73" s="39" t="s">
        <v>56</v>
      </c>
      <c r="P73">
        <v>0.55208333333333337</v>
      </c>
      <c r="Q73" s="38" t="s">
        <v>196</v>
      </c>
      <c r="R73" s="39">
        <v>42562</v>
      </c>
      <c r="S73">
        <v>0.66666666666666663</v>
      </c>
      <c r="T73" t="s">
        <v>149</v>
      </c>
      <c r="U73" t="s">
        <v>138</v>
      </c>
      <c r="V73" t="s">
        <v>139</v>
      </c>
      <c r="W73">
        <v>10</v>
      </c>
      <c r="X73" t="s">
        <v>185</v>
      </c>
      <c r="Y73" t="s">
        <v>55</v>
      </c>
      <c r="Z73">
        <v>10</v>
      </c>
      <c r="AB73" t="s">
        <v>141</v>
      </c>
      <c r="AD73" t="s">
        <v>143</v>
      </c>
      <c r="AE73" t="s">
        <v>144</v>
      </c>
    </row>
    <row r="74" spans="1:31" x14ac:dyDescent="0.25">
      <c r="A74" t="s">
        <v>177</v>
      </c>
      <c r="B74" t="s">
        <v>669</v>
      </c>
      <c r="C74" t="s">
        <v>147</v>
      </c>
      <c r="D74" t="s">
        <v>135</v>
      </c>
      <c r="E74" t="s">
        <v>16</v>
      </c>
      <c r="F74" t="s">
        <v>136</v>
      </c>
      <c r="G74" t="s">
        <v>154</v>
      </c>
      <c r="H74" t="s">
        <v>198</v>
      </c>
      <c r="I74" s="38">
        <v>42562</v>
      </c>
      <c r="J74" s="80" t="s">
        <v>670</v>
      </c>
      <c r="K74" s="80" t="s">
        <v>140</v>
      </c>
      <c r="L74" s="81" t="s">
        <v>140</v>
      </c>
      <c r="M74" s="38" t="s">
        <v>140</v>
      </c>
      <c r="N74" s="38" t="s">
        <v>17</v>
      </c>
      <c r="O74" s="39" t="s">
        <v>56</v>
      </c>
      <c r="P74">
        <v>0.58750000000000002</v>
      </c>
      <c r="Q74" s="38" t="s">
        <v>196</v>
      </c>
      <c r="R74" s="39">
        <v>42562</v>
      </c>
      <c r="S74">
        <v>0.66666666666666663</v>
      </c>
      <c r="T74" t="s">
        <v>149</v>
      </c>
      <c r="U74" t="s">
        <v>20</v>
      </c>
      <c r="W74">
        <v>526</v>
      </c>
      <c r="X74" t="s">
        <v>185</v>
      </c>
      <c r="Y74" t="s">
        <v>55</v>
      </c>
      <c r="Z74">
        <v>10</v>
      </c>
      <c r="AB74" t="s">
        <v>141</v>
      </c>
      <c r="AD74" t="s">
        <v>143</v>
      </c>
      <c r="AE74" t="s">
        <v>144</v>
      </c>
    </row>
    <row r="75" spans="1:31" x14ac:dyDescent="0.25">
      <c r="A75" t="s">
        <v>177</v>
      </c>
      <c r="B75" t="s">
        <v>669</v>
      </c>
      <c r="C75" t="s">
        <v>147</v>
      </c>
      <c r="D75" t="s">
        <v>135</v>
      </c>
      <c r="E75" t="s">
        <v>16</v>
      </c>
      <c r="F75" t="s">
        <v>136</v>
      </c>
      <c r="G75" t="s">
        <v>154</v>
      </c>
      <c r="H75" t="s">
        <v>198</v>
      </c>
      <c r="I75" s="38">
        <v>42562</v>
      </c>
      <c r="J75" s="80" t="s">
        <v>670</v>
      </c>
      <c r="K75" s="80" t="s">
        <v>140</v>
      </c>
      <c r="L75" s="81" t="s">
        <v>140</v>
      </c>
      <c r="M75" s="38" t="s">
        <v>140</v>
      </c>
      <c r="N75" s="38" t="s">
        <v>17</v>
      </c>
      <c r="O75" s="39" t="s">
        <v>56</v>
      </c>
      <c r="P75">
        <v>0.58750000000000002</v>
      </c>
      <c r="Q75" s="38" t="s">
        <v>196</v>
      </c>
      <c r="R75" s="39">
        <v>42562</v>
      </c>
      <c r="S75">
        <v>0.66666666666666663</v>
      </c>
      <c r="T75" t="s">
        <v>149</v>
      </c>
      <c r="U75" t="s">
        <v>57</v>
      </c>
      <c r="W75">
        <v>52</v>
      </c>
      <c r="X75" t="s">
        <v>185</v>
      </c>
      <c r="Y75" t="s">
        <v>55</v>
      </c>
      <c r="Z75">
        <v>10</v>
      </c>
      <c r="AB75" t="s">
        <v>141</v>
      </c>
      <c r="AD75" t="s">
        <v>143</v>
      </c>
      <c r="AE75" t="s">
        <v>144</v>
      </c>
    </row>
    <row r="76" spans="1:31" x14ac:dyDescent="0.25">
      <c r="A76" t="s">
        <v>177</v>
      </c>
      <c r="B76" t="s">
        <v>669</v>
      </c>
      <c r="C76" t="s">
        <v>147</v>
      </c>
      <c r="D76" t="s">
        <v>135</v>
      </c>
      <c r="E76" t="s">
        <v>16</v>
      </c>
      <c r="F76" t="s">
        <v>136</v>
      </c>
      <c r="G76" t="s">
        <v>154</v>
      </c>
      <c r="H76" t="s">
        <v>198</v>
      </c>
      <c r="I76" s="38">
        <v>42562</v>
      </c>
      <c r="J76" s="80" t="s">
        <v>670</v>
      </c>
      <c r="K76" s="80" t="s">
        <v>140</v>
      </c>
      <c r="L76" s="81" t="s">
        <v>140</v>
      </c>
      <c r="M76" s="38" t="s">
        <v>140</v>
      </c>
      <c r="N76" s="38" t="s">
        <v>17</v>
      </c>
      <c r="O76" s="39" t="s">
        <v>56</v>
      </c>
      <c r="P76">
        <v>0.58750000000000002</v>
      </c>
      <c r="Q76" s="38" t="s">
        <v>196</v>
      </c>
      <c r="R76" s="39">
        <v>42562</v>
      </c>
      <c r="S76">
        <v>0.66666666666666663</v>
      </c>
      <c r="T76" t="s">
        <v>149</v>
      </c>
      <c r="U76" t="s">
        <v>138</v>
      </c>
      <c r="V76" t="s">
        <v>139</v>
      </c>
      <c r="W76">
        <v>10</v>
      </c>
      <c r="X76" t="s">
        <v>185</v>
      </c>
      <c r="Y76" t="s">
        <v>55</v>
      </c>
      <c r="Z76">
        <v>10</v>
      </c>
      <c r="AB76" t="s">
        <v>141</v>
      </c>
      <c r="AD76" t="s">
        <v>143</v>
      </c>
      <c r="AE76" t="s">
        <v>144</v>
      </c>
    </row>
    <row r="77" spans="1:31" x14ac:dyDescent="0.25">
      <c r="A77" t="s">
        <v>177</v>
      </c>
      <c r="B77" t="s">
        <v>667</v>
      </c>
      <c r="C77" t="s">
        <v>147</v>
      </c>
      <c r="D77" t="s">
        <v>135</v>
      </c>
      <c r="E77" t="s">
        <v>16</v>
      </c>
      <c r="F77" t="s">
        <v>136</v>
      </c>
      <c r="G77" t="s">
        <v>155</v>
      </c>
      <c r="H77" t="s">
        <v>199</v>
      </c>
      <c r="I77" s="38">
        <v>42562</v>
      </c>
      <c r="J77" s="80" t="s">
        <v>668</v>
      </c>
      <c r="K77" s="80" t="s">
        <v>140</v>
      </c>
      <c r="L77" s="81" t="s">
        <v>140</v>
      </c>
      <c r="M77" s="38" t="s">
        <v>140</v>
      </c>
      <c r="N77" s="38" t="s">
        <v>17</v>
      </c>
      <c r="O77" s="39" t="s">
        <v>56</v>
      </c>
      <c r="P77">
        <v>0.61388888888888893</v>
      </c>
      <c r="Q77" s="38" t="s">
        <v>196</v>
      </c>
      <c r="R77" s="39">
        <v>42562</v>
      </c>
      <c r="S77">
        <v>0.66666666666666663</v>
      </c>
      <c r="T77" t="s">
        <v>149</v>
      </c>
      <c r="U77" t="s">
        <v>20</v>
      </c>
      <c r="W77">
        <v>411</v>
      </c>
      <c r="X77" t="s">
        <v>185</v>
      </c>
      <c r="Y77" t="s">
        <v>55</v>
      </c>
      <c r="Z77">
        <v>10</v>
      </c>
      <c r="AB77" t="s">
        <v>141</v>
      </c>
      <c r="AD77" t="s">
        <v>143</v>
      </c>
      <c r="AE77" t="s">
        <v>144</v>
      </c>
    </row>
    <row r="78" spans="1:31" x14ac:dyDescent="0.25">
      <c r="A78" t="s">
        <v>177</v>
      </c>
      <c r="B78" t="s">
        <v>667</v>
      </c>
      <c r="C78" t="s">
        <v>147</v>
      </c>
      <c r="D78" t="s">
        <v>135</v>
      </c>
      <c r="E78" t="s">
        <v>16</v>
      </c>
      <c r="F78" t="s">
        <v>136</v>
      </c>
      <c r="G78" t="s">
        <v>155</v>
      </c>
      <c r="H78" t="s">
        <v>199</v>
      </c>
      <c r="I78" s="38">
        <v>42562</v>
      </c>
      <c r="J78" s="80" t="s">
        <v>668</v>
      </c>
      <c r="K78" s="80" t="s">
        <v>140</v>
      </c>
      <c r="L78" s="81" t="s">
        <v>140</v>
      </c>
      <c r="M78" s="38" t="s">
        <v>140</v>
      </c>
      <c r="N78" s="38" t="s">
        <v>17</v>
      </c>
      <c r="O78" s="39" t="s">
        <v>56</v>
      </c>
      <c r="P78">
        <v>0.61388888888888893</v>
      </c>
      <c r="Q78" s="38" t="s">
        <v>196</v>
      </c>
      <c r="R78" s="39">
        <v>42562</v>
      </c>
      <c r="S78">
        <v>0.66666666666666663</v>
      </c>
      <c r="T78" t="s">
        <v>149</v>
      </c>
      <c r="U78" t="s">
        <v>57</v>
      </c>
      <c r="W78">
        <v>41</v>
      </c>
      <c r="X78" t="s">
        <v>185</v>
      </c>
      <c r="Y78" t="s">
        <v>55</v>
      </c>
      <c r="Z78">
        <v>10</v>
      </c>
      <c r="AB78" t="s">
        <v>141</v>
      </c>
      <c r="AD78" t="s">
        <v>143</v>
      </c>
      <c r="AE78" t="s">
        <v>144</v>
      </c>
    </row>
    <row r="79" spans="1:31" x14ac:dyDescent="0.25">
      <c r="A79" t="s">
        <v>177</v>
      </c>
      <c r="B79" t="s">
        <v>667</v>
      </c>
      <c r="C79" t="s">
        <v>147</v>
      </c>
      <c r="D79" t="s">
        <v>135</v>
      </c>
      <c r="E79" t="s">
        <v>16</v>
      </c>
      <c r="F79" t="s">
        <v>136</v>
      </c>
      <c r="G79" t="s">
        <v>155</v>
      </c>
      <c r="H79" t="s">
        <v>199</v>
      </c>
      <c r="I79" s="38">
        <v>42562</v>
      </c>
      <c r="J79" s="80" t="s">
        <v>668</v>
      </c>
      <c r="K79" s="80" t="s">
        <v>140</v>
      </c>
      <c r="L79" s="81" t="s">
        <v>140</v>
      </c>
      <c r="M79" s="38" t="s">
        <v>140</v>
      </c>
      <c r="N79" s="38" t="s">
        <v>17</v>
      </c>
      <c r="O79" s="39" t="s">
        <v>56</v>
      </c>
      <c r="P79">
        <v>0.61388888888888893</v>
      </c>
      <c r="Q79" s="38" t="s">
        <v>196</v>
      </c>
      <c r="R79" s="39">
        <v>42562</v>
      </c>
      <c r="S79">
        <v>0.66666666666666663</v>
      </c>
      <c r="T79" t="s">
        <v>149</v>
      </c>
      <c r="U79" t="s">
        <v>138</v>
      </c>
      <c r="W79">
        <v>41</v>
      </c>
      <c r="X79" t="s">
        <v>185</v>
      </c>
      <c r="Y79" t="s">
        <v>55</v>
      </c>
      <c r="Z79">
        <v>10</v>
      </c>
      <c r="AB79" t="s">
        <v>141</v>
      </c>
      <c r="AD79" t="s">
        <v>143</v>
      </c>
      <c r="AE79" t="s">
        <v>144</v>
      </c>
    </row>
    <row r="80" spans="1:31" x14ac:dyDescent="0.25">
      <c r="A80" t="s">
        <v>177</v>
      </c>
      <c r="B80" t="s">
        <v>667</v>
      </c>
      <c r="C80" t="s">
        <v>147</v>
      </c>
      <c r="D80" t="s">
        <v>135</v>
      </c>
      <c r="E80" t="s">
        <v>16</v>
      </c>
      <c r="F80" t="s">
        <v>136</v>
      </c>
      <c r="G80" t="s">
        <v>156</v>
      </c>
      <c r="H80" t="s">
        <v>200</v>
      </c>
      <c r="I80" s="38">
        <v>42562</v>
      </c>
      <c r="J80" s="80" t="s">
        <v>668</v>
      </c>
      <c r="K80" s="80" t="s">
        <v>140</v>
      </c>
      <c r="L80" s="81" t="s">
        <v>140</v>
      </c>
      <c r="M80" s="38" t="s">
        <v>140</v>
      </c>
      <c r="N80" s="38" t="s">
        <v>17</v>
      </c>
      <c r="O80" s="39" t="s">
        <v>56</v>
      </c>
      <c r="P80">
        <v>0.62430555555555556</v>
      </c>
      <c r="Q80" s="38" t="s">
        <v>196</v>
      </c>
      <c r="R80" s="39">
        <v>42562</v>
      </c>
      <c r="S80">
        <v>0.66666666666666663</v>
      </c>
      <c r="T80" t="s">
        <v>149</v>
      </c>
      <c r="U80" t="s">
        <v>20</v>
      </c>
      <c r="W80">
        <v>886</v>
      </c>
      <c r="X80" t="s">
        <v>185</v>
      </c>
      <c r="Y80" t="s">
        <v>55</v>
      </c>
      <c r="Z80">
        <v>10</v>
      </c>
      <c r="AB80" t="s">
        <v>141</v>
      </c>
      <c r="AD80" t="s">
        <v>143</v>
      </c>
      <c r="AE80" t="s">
        <v>144</v>
      </c>
    </row>
    <row r="81" spans="1:31" x14ac:dyDescent="0.25">
      <c r="A81" t="s">
        <v>177</v>
      </c>
      <c r="B81" t="s">
        <v>667</v>
      </c>
      <c r="C81" t="s">
        <v>147</v>
      </c>
      <c r="D81" t="s">
        <v>135</v>
      </c>
      <c r="E81" t="s">
        <v>16</v>
      </c>
      <c r="F81" t="s">
        <v>136</v>
      </c>
      <c r="G81" t="s">
        <v>156</v>
      </c>
      <c r="H81" t="s">
        <v>200</v>
      </c>
      <c r="I81" s="38">
        <v>42562</v>
      </c>
      <c r="J81" s="80" t="s">
        <v>668</v>
      </c>
      <c r="K81" s="80" t="s">
        <v>140</v>
      </c>
      <c r="L81" s="81" t="s">
        <v>140</v>
      </c>
      <c r="M81" s="38" t="s">
        <v>140</v>
      </c>
      <c r="N81" s="38" t="s">
        <v>17</v>
      </c>
      <c r="O81" s="39" t="s">
        <v>56</v>
      </c>
      <c r="P81">
        <v>0.62430555555555556</v>
      </c>
      <c r="Q81" s="38" t="s">
        <v>196</v>
      </c>
      <c r="R81" s="39">
        <v>42562</v>
      </c>
      <c r="S81">
        <v>0.66666666666666663</v>
      </c>
      <c r="T81" t="s">
        <v>149</v>
      </c>
      <c r="U81" t="s">
        <v>57</v>
      </c>
      <c r="W81">
        <v>110</v>
      </c>
      <c r="X81" t="s">
        <v>185</v>
      </c>
      <c r="Y81" t="s">
        <v>55</v>
      </c>
      <c r="Z81">
        <v>10</v>
      </c>
      <c r="AB81" t="s">
        <v>141</v>
      </c>
      <c r="AD81" t="s">
        <v>143</v>
      </c>
      <c r="AE81" t="s">
        <v>144</v>
      </c>
    </row>
    <row r="82" spans="1:31" x14ac:dyDescent="0.25">
      <c r="A82" t="s">
        <v>177</v>
      </c>
      <c r="B82" t="s">
        <v>667</v>
      </c>
      <c r="C82" t="s">
        <v>147</v>
      </c>
      <c r="D82" t="s">
        <v>135</v>
      </c>
      <c r="E82" t="s">
        <v>16</v>
      </c>
      <c r="F82" t="s">
        <v>136</v>
      </c>
      <c r="G82" t="s">
        <v>156</v>
      </c>
      <c r="H82" t="s">
        <v>200</v>
      </c>
      <c r="I82" s="38">
        <v>42562</v>
      </c>
      <c r="J82" s="80" t="s">
        <v>668</v>
      </c>
      <c r="K82" s="80" t="s">
        <v>140</v>
      </c>
      <c r="L82" s="81" t="s">
        <v>140</v>
      </c>
      <c r="M82" s="38" t="s">
        <v>140</v>
      </c>
      <c r="N82" s="38" t="s">
        <v>17</v>
      </c>
      <c r="O82" s="39" t="s">
        <v>56</v>
      </c>
      <c r="P82">
        <v>0.62430555555555556</v>
      </c>
      <c r="Q82" s="38" t="s">
        <v>196</v>
      </c>
      <c r="R82" s="39">
        <v>42562</v>
      </c>
      <c r="S82">
        <v>0.66666666666666663</v>
      </c>
      <c r="T82" t="s">
        <v>149</v>
      </c>
      <c r="U82" t="s">
        <v>138</v>
      </c>
      <c r="W82">
        <v>52</v>
      </c>
      <c r="X82" t="s">
        <v>185</v>
      </c>
      <c r="Y82" t="s">
        <v>55</v>
      </c>
      <c r="Z82">
        <v>10</v>
      </c>
      <c r="AB82" t="s">
        <v>141</v>
      </c>
      <c r="AD82" t="s">
        <v>143</v>
      </c>
      <c r="AE82" t="s">
        <v>144</v>
      </c>
    </row>
    <row r="83" spans="1:31" x14ac:dyDescent="0.25">
      <c r="A83" t="s">
        <v>177</v>
      </c>
      <c r="B83" t="s">
        <v>667</v>
      </c>
      <c r="C83" t="s">
        <v>147</v>
      </c>
      <c r="D83" t="s">
        <v>135</v>
      </c>
      <c r="E83" t="s">
        <v>16</v>
      </c>
      <c r="F83" t="s">
        <v>136</v>
      </c>
      <c r="G83" t="s">
        <v>157</v>
      </c>
      <c r="H83" t="s">
        <v>201</v>
      </c>
      <c r="I83" s="38">
        <v>42562</v>
      </c>
      <c r="J83" s="80" t="s">
        <v>668</v>
      </c>
      <c r="K83" s="80" t="s">
        <v>140</v>
      </c>
      <c r="L83" s="81" t="s">
        <v>140</v>
      </c>
      <c r="M83" s="38" t="s">
        <v>140</v>
      </c>
      <c r="N83" s="38" t="s">
        <v>17</v>
      </c>
      <c r="O83" s="39" t="s">
        <v>56</v>
      </c>
      <c r="P83">
        <v>0.6333333333333333</v>
      </c>
      <c r="Q83" s="38" t="s">
        <v>196</v>
      </c>
      <c r="R83" s="39">
        <v>42562</v>
      </c>
      <c r="S83">
        <v>0.66666666666666663</v>
      </c>
      <c r="T83" t="s">
        <v>149</v>
      </c>
      <c r="U83" t="s">
        <v>20</v>
      </c>
      <c r="W83">
        <v>105</v>
      </c>
      <c r="X83" t="s">
        <v>185</v>
      </c>
      <c r="Y83" t="s">
        <v>55</v>
      </c>
      <c r="Z83">
        <v>10</v>
      </c>
      <c r="AB83" t="s">
        <v>141</v>
      </c>
      <c r="AD83" t="s">
        <v>143</v>
      </c>
      <c r="AE83" t="s">
        <v>144</v>
      </c>
    </row>
    <row r="84" spans="1:31" x14ac:dyDescent="0.25">
      <c r="A84" t="s">
        <v>177</v>
      </c>
      <c r="B84" t="s">
        <v>667</v>
      </c>
      <c r="C84" t="s">
        <v>147</v>
      </c>
      <c r="D84" t="s">
        <v>135</v>
      </c>
      <c r="E84" t="s">
        <v>16</v>
      </c>
      <c r="F84" t="s">
        <v>136</v>
      </c>
      <c r="G84" t="s">
        <v>157</v>
      </c>
      <c r="H84" t="s">
        <v>201</v>
      </c>
      <c r="I84" s="38">
        <v>42562</v>
      </c>
      <c r="J84" s="80" t="s">
        <v>668</v>
      </c>
      <c r="K84" s="80" t="s">
        <v>140</v>
      </c>
      <c r="L84" s="81" t="s">
        <v>140</v>
      </c>
      <c r="M84" s="38" t="s">
        <v>140</v>
      </c>
      <c r="N84" s="38" t="s">
        <v>17</v>
      </c>
      <c r="O84" s="39" t="s">
        <v>56</v>
      </c>
      <c r="P84">
        <v>0.6333333333333333</v>
      </c>
      <c r="Q84" s="38" t="s">
        <v>196</v>
      </c>
      <c r="R84" s="39">
        <v>42562</v>
      </c>
      <c r="S84">
        <v>0.66666666666666663</v>
      </c>
      <c r="T84" t="s">
        <v>149</v>
      </c>
      <c r="U84" t="s">
        <v>57</v>
      </c>
      <c r="W84">
        <v>30</v>
      </c>
      <c r="X84" t="s">
        <v>185</v>
      </c>
      <c r="Y84" t="s">
        <v>55</v>
      </c>
      <c r="Z84">
        <v>10</v>
      </c>
      <c r="AB84" t="s">
        <v>141</v>
      </c>
      <c r="AD84" t="s">
        <v>143</v>
      </c>
      <c r="AE84" t="s">
        <v>144</v>
      </c>
    </row>
    <row r="85" spans="1:31" x14ac:dyDescent="0.25">
      <c r="A85" t="s">
        <v>177</v>
      </c>
      <c r="B85" t="s">
        <v>667</v>
      </c>
      <c r="C85" t="s">
        <v>147</v>
      </c>
      <c r="D85" t="s">
        <v>135</v>
      </c>
      <c r="E85" t="s">
        <v>16</v>
      </c>
      <c r="F85" t="s">
        <v>136</v>
      </c>
      <c r="G85" t="s">
        <v>157</v>
      </c>
      <c r="H85" t="s">
        <v>201</v>
      </c>
      <c r="I85" s="38">
        <v>42562</v>
      </c>
      <c r="J85" s="80" t="s">
        <v>668</v>
      </c>
      <c r="K85" s="80" t="s">
        <v>140</v>
      </c>
      <c r="L85" s="81" t="s">
        <v>140</v>
      </c>
      <c r="M85" s="38" t="s">
        <v>140</v>
      </c>
      <c r="N85" s="38" t="s">
        <v>17</v>
      </c>
      <c r="O85" s="39" t="s">
        <v>56</v>
      </c>
      <c r="P85">
        <v>0.6333333333333333</v>
      </c>
      <c r="Q85" s="38" t="s">
        <v>196</v>
      </c>
      <c r="R85" s="39">
        <v>42562</v>
      </c>
      <c r="S85">
        <v>0.66666666666666663</v>
      </c>
      <c r="T85" t="s">
        <v>149</v>
      </c>
      <c r="U85" t="s">
        <v>138</v>
      </c>
      <c r="V85" t="s">
        <v>139</v>
      </c>
      <c r="W85">
        <v>10</v>
      </c>
      <c r="X85" t="s">
        <v>185</v>
      </c>
      <c r="Y85" t="s">
        <v>55</v>
      </c>
      <c r="Z85">
        <v>10</v>
      </c>
      <c r="AB85" t="s">
        <v>141</v>
      </c>
      <c r="AD85" t="s">
        <v>143</v>
      </c>
      <c r="AE85" t="s">
        <v>144</v>
      </c>
    </row>
    <row r="86" spans="1:31" x14ac:dyDescent="0.25">
      <c r="A86" t="s">
        <v>177</v>
      </c>
      <c r="B86" t="s">
        <v>667</v>
      </c>
      <c r="C86" t="s">
        <v>147</v>
      </c>
      <c r="D86" t="s">
        <v>135</v>
      </c>
      <c r="E86" t="s">
        <v>16</v>
      </c>
      <c r="F86" t="s">
        <v>136</v>
      </c>
      <c r="G86" t="s">
        <v>158</v>
      </c>
      <c r="H86" t="s">
        <v>202</v>
      </c>
      <c r="I86" s="38">
        <v>42562</v>
      </c>
      <c r="J86" s="80" t="s">
        <v>668</v>
      </c>
      <c r="K86" s="80" t="s">
        <v>140</v>
      </c>
      <c r="L86" s="81" t="s">
        <v>140</v>
      </c>
      <c r="M86" s="38" t="s">
        <v>140</v>
      </c>
      <c r="N86" s="38" t="s">
        <v>17</v>
      </c>
      <c r="O86" s="39" t="s">
        <v>56</v>
      </c>
      <c r="P86">
        <v>0.65625</v>
      </c>
      <c r="Q86" s="38" t="s">
        <v>196</v>
      </c>
      <c r="R86" s="39">
        <v>42562</v>
      </c>
      <c r="S86">
        <v>0.66666666666666663</v>
      </c>
      <c r="T86" t="s">
        <v>149</v>
      </c>
      <c r="U86" t="s">
        <v>20</v>
      </c>
      <c r="W86">
        <v>298</v>
      </c>
      <c r="X86" t="s">
        <v>185</v>
      </c>
      <c r="Y86" t="s">
        <v>55</v>
      </c>
      <c r="Z86">
        <v>10</v>
      </c>
      <c r="AB86" t="s">
        <v>141</v>
      </c>
      <c r="AD86" t="s">
        <v>143</v>
      </c>
      <c r="AE86" t="s">
        <v>144</v>
      </c>
    </row>
    <row r="87" spans="1:31" x14ac:dyDescent="0.25">
      <c r="A87" t="s">
        <v>177</v>
      </c>
      <c r="B87" t="s">
        <v>667</v>
      </c>
      <c r="C87" t="s">
        <v>147</v>
      </c>
      <c r="D87" t="s">
        <v>135</v>
      </c>
      <c r="E87" t="s">
        <v>16</v>
      </c>
      <c r="F87" t="s">
        <v>136</v>
      </c>
      <c r="G87" t="s">
        <v>158</v>
      </c>
      <c r="H87" t="s">
        <v>202</v>
      </c>
      <c r="I87" s="38">
        <v>42562</v>
      </c>
      <c r="J87" s="80" t="s">
        <v>668</v>
      </c>
      <c r="K87" s="80" t="s">
        <v>140</v>
      </c>
      <c r="L87" s="81" t="s">
        <v>140</v>
      </c>
      <c r="M87" s="38" t="s">
        <v>140</v>
      </c>
      <c r="N87" s="38" t="s">
        <v>17</v>
      </c>
      <c r="O87" s="39" t="s">
        <v>56</v>
      </c>
      <c r="P87">
        <v>0.65625</v>
      </c>
      <c r="Q87" s="38" t="s">
        <v>196</v>
      </c>
      <c r="R87" s="39">
        <v>42562</v>
      </c>
      <c r="S87">
        <v>0.66666666666666663</v>
      </c>
      <c r="T87" t="s">
        <v>149</v>
      </c>
      <c r="U87" t="s">
        <v>57</v>
      </c>
      <c r="W87">
        <v>10</v>
      </c>
      <c r="X87" t="s">
        <v>185</v>
      </c>
      <c r="Y87" t="s">
        <v>55</v>
      </c>
      <c r="Z87">
        <v>10</v>
      </c>
      <c r="AB87" t="s">
        <v>141</v>
      </c>
      <c r="AD87" t="s">
        <v>143</v>
      </c>
      <c r="AE87" t="s">
        <v>144</v>
      </c>
    </row>
    <row r="88" spans="1:31" x14ac:dyDescent="0.25">
      <c r="A88" t="s">
        <v>177</v>
      </c>
      <c r="B88" t="s">
        <v>667</v>
      </c>
      <c r="C88" t="s">
        <v>147</v>
      </c>
      <c r="D88" t="s">
        <v>135</v>
      </c>
      <c r="E88" t="s">
        <v>16</v>
      </c>
      <c r="F88" t="s">
        <v>136</v>
      </c>
      <c r="G88" t="s">
        <v>194</v>
      </c>
      <c r="H88" t="s">
        <v>202</v>
      </c>
      <c r="I88" s="38">
        <v>42562</v>
      </c>
      <c r="J88" s="80" t="s">
        <v>668</v>
      </c>
      <c r="K88" s="80" t="s">
        <v>140</v>
      </c>
      <c r="L88" s="81" t="s">
        <v>140</v>
      </c>
      <c r="M88" s="38" t="s">
        <v>140</v>
      </c>
      <c r="N88" s="38" t="s">
        <v>17</v>
      </c>
      <c r="O88" s="39" t="s">
        <v>56</v>
      </c>
      <c r="P88">
        <v>0.65625</v>
      </c>
      <c r="Q88" s="38" t="s">
        <v>196</v>
      </c>
      <c r="R88" s="39">
        <v>42562</v>
      </c>
      <c r="S88">
        <v>0.66666666666666663</v>
      </c>
      <c r="T88" t="s">
        <v>149</v>
      </c>
      <c r="U88" t="s">
        <v>138</v>
      </c>
      <c r="W88">
        <v>10</v>
      </c>
      <c r="X88" t="s">
        <v>185</v>
      </c>
      <c r="Y88" t="s">
        <v>55</v>
      </c>
      <c r="Z88">
        <v>10</v>
      </c>
      <c r="AB88" t="s">
        <v>141</v>
      </c>
      <c r="AD88" t="s">
        <v>143</v>
      </c>
      <c r="AE88" t="s">
        <v>144</v>
      </c>
    </row>
    <row r="89" spans="1:31" x14ac:dyDescent="0.25">
      <c r="A89" t="s">
        <v>177</v>
      </c>
      <c r="B89" t="s">
        <v>669</v>
      </c>
      <c r="C89" t="s">
        <v>161</v>
      </c>
      <c r="E89" t="s">
        <v>16</v>
      </c>
      <c r="F89" t="s">
        <v>136</v>
      </c>
      <c r="G89" s="35" t="s">
        <v>159</v>
      </c>
      <c r="I89" s="38">
        <v>42562</v>
      </c>
      <c r="J89" s="80" t="s">
        <v>670</v>
      </c>
      <c r="K89" s="80" t="s">
        <v>140</v>
      </c>
      <c r="L89" s="81" t="s">
        <v>140</v>
      </c>
      <c r="M89" s="38" t="s">
        <v>140</v>
      </c>
      <c r="N89" s="38" t="s">
        <v>17</v>
      </c>
      <c r="O89" t="s">
        <v>56</v>
      </c>
      <c r="T89" s="40"/>
      <c r="U89" s="40" t="s">
        <v>20</v>
      </c>
      <c r="V89" s="41" t="s">
        <v>139</v>
      </c>
      <c r="W89">
        <v>10</v>
      </c>
      <c r="X89" t="s">
        <v>185</v>
      </c>
      <c r="AB89" t="s">
        <v>141</v>
      </c>
    </row>
    <row r="90" spans="1:31" x14ac:dyDescent="0.25">
      <c r="A90" t="s">
        <v>177</v>
      </c>
      <c r="B90" t="s">
        <v>669</v>
      </c>
      <c r="C90" t="s">
        <v>161</v>
      </c>
      <c r="E90" t="s">
        <v>16</v>
      </c>
      <c r="F90" t="s">
        <v>136</v>
      </c>
      <c r="G90" s="35" t="s">
        <v>159</v>
      </c>
      <c r="I90" s="38">
        <v>42562</v>
      </c>
      <c r="J90" s="80" t="s">
        <v>670</v>
      </c>
      <c r="K90" s="80" t="s">
        <v>140</v>
      </c>
      <c r="L90" s="81" t="s">
        <v>140</v>
      </c>
      <c r="M90" s="38" t="s">
        <v>140</v>
      </c>
      <c r="N90" s="38" t="s">
        <v>17</v>
      </c>
      <c r="O90" t="s">
        <v>56</v>
      </c>
      <c r="T90" s="40"/>
      <c r="U90" s="40" t="s">
        <v>57</v>
      </c>
      <c r="V90" s="41" t="s">
        <v>139</v>
      </c>
      <c r="W90">
        <v>10</v>
      </c>
      <c r="X90" t="s">
        <v>185</v>
      </c>
      <c r="AB90" t="s">
        <v>141</v>
      </c>
    </row>
    <row r="91" spans="1:31" x14ac:dyDescent="0.25">
      <c r="A91" t="s">
        <v>177</v>
      </c>
      <c r="B91" t="s">
        <v>669</v>
      </c>
      <c r="C91" t="s">
        <v>161</v>
      </c>
      <c r="E91" t="s">
        <v>16</v>
      </c>
      <c r="F91" t="s">
        <v>136</v>
      </c>
      <c r="G91" s="35" t="s">
        <v>159</v>
      </c>
      <c r="I91" s="38">
        <v>42562</v>
      </c>
      <c r="J91" s="80" t="s">
        <v>670</v>
      </c>
      <c r="K91" s="80" t="s">
        <v>140</v>
      </c>
      <c r="L91" s="81" t="s">
        <v>140</v>
      </c>
      <c r="M91" s="38" t="s">
        <v>140</v>
      </c>
      <c r="N91" s="38" t="s">
        <v>17</v>
      </c>
      <c r="O91" t="s">
        <v>56</v>
      </c>
      <c r="T91" s="40"/>
      <c r="U91" s="40" t="s">
        <v>138</v>
      </c>
      <c r="V91" s="41" t="s">
        <v>139</v>
      </c>
      <c r="W91">
        <v>10</v>
      </c>
      <c r="X91" t="s">
        <v>185</v>
      </c>
      <c r="AB91" t="s">
        <v>141</v>
      </c>
    </row>
    <row r="92" spans="1:31" x14ac:dyDescent="0.25">
      <c r="A92" t="s">
        <v>177</v>
      </c>
      <c r="B92" t="s">
        <v>669</v>
      </c>
      <c r="C92" t="s">
        <v>161</v>
      </c>
      <c r="E92" t="s">
        <v>16</v>
      </c>
      <c r="F92" t="s">
        <v>136</v>
      </c>
      <c r="G92" s="35" t="s">
        <v>162</v>
      </c>
      <c r="I92" s="38">
        <v>42562</v>
      </c>
      <c r="J92" s="80" t="s">
        <v>670</v>
      </c>
      <c r="K92" s="80" t="s">
        <v>140</v>
      </c>
      <c r="L92" s="81" t="s">
        <v>140</v>
      </c>
      <c r="M92" s="38" t="s">
        <v>140</v>
      </c>
      <c r="N92" s="38" t="s">
        <v>17</v>
      </c>
      <c r="O92" t="s">
        <v>56</v>
      </c>
      <c r="T92" s="40"/>
      <c r="U92" s="40" t="s">
        <v>20</v>
      </c>
      <c r="V92" s="41"/>
      <c r="W92">
        <v>10</v>
      </c>
      <c r="X92" t="s">
        <v>185</v>
      </c>
      <c r="AB92" t="s">
        <v>141</v>
      </c>
    </row>
    <row r="93" spans="1:31" x14ac:dyDescent="0.25">
      <c r="A93" t="s">
        <v>177</v>
      </c>
      <c r="B93" t="s">
        <v>669</v>
      </c>
      <c r="C93" t="s">
        <v>161</v>
      </c>
      <c r="E93" t="s">
        <v>16</v>
      </c>
      <c r="F93" t="s">
        <v>136</v>
      </c>
      <c r="G93" s="35" t="s">
        <v>162</v>
      </c>
      <c r="I93" s="38">
        <v>42562</v>
      </c>
      <c r="J93" s="80" t="s">
        <v>670</v>
      </c>
      <c r="K93" s="80" t="s">
        <v>140</v>
      </c>
      <c r="L93" s="81" t="s">
        <v>140</v>
      </c>
      <c r="M93" s="38" t="s">
        <v>140</v>
      </c>
      <c r="N93" s="38" t="s">
        <v>17</v>
      </c>
      <c r="O93" t="s">
        <v>56</v>
      </c>
      <c r="T93" s="40"/>
      <c r="U93" s="40" t="s">
        <v>57</v>
      </c>
      <c r="V93" s="41" t="s">
        <v>139</v>
      </c>
      <c r="W93">
        <v>10</v>
      </c>
      <c r="X93" t="s">
        <v>185</v>
      </c>
      <c r="AB93" t="s">
        <v>141</v>
      </c>
    </row>
    <row r="94" spans="1:31" x14ac:dyDescent="0.25">
      <c r="A94" t="s">
        <v>177</v>
      </c>
      <c r="B94" t="s">
        <v>669</v>
      </c>
      <c r="C94" t="s">
        <v>161</v>
      </c>
      <c r="E94" t="s">
        <v>16</v>
      </c>
      <c r="F94" t="s">
        <v>136</v>
      </c>
      <c r="G94" s="35" t="s">
        <v>162</v>
      </c>
      <c r="I94" s="38">
        <v>42562</v>
      </c>
      <c r="J94" s="80" t="s">
        <v>670</v>
      </c>
      <c r="K94" s="80" t="s">
        <v>140</v>
      </c>
      <c r="L94" s="81" t="s">
        <v>140</v>
      </c>
      <c r="M94" s="38" t="s">
        <v>140</v>
      </c>
      <c r="N94" s="38" t="s">
        <v>17</v>
      </c>
      <c r="O94" t="s">
        <v>56</v>
      </c>
      <c r="T94" s="40"/>
      <c r="U94" s="40" t="s">
        <v>138</v>
      </c>
      <c r="V94" s="41" t="s">
        <v>139</v>
      </c>
      <c r="W94">
        <v>10</v>
      </c>
      <c r="X94" t="s">
        <v>185</v>
      </c>
      <c r="AB94" t="s">
        <v>141</v>
      </c>
    </row>
    <row r="95" spans="1:31" x14ac:dyDescent="0.25">
      <c r="A95" t="s">
        <v>177</v>
      </c>
      <c r="B95" t="s">
        <v>667</v>
      </c>
      <c r="C95" t="s">
        <v>161</v>
      </c>
      <c r="E95" t="s">
        <v>16</v>
      </c>
      <c r="F95" t="s">
        <v>136</v>
      </c>
      <c r="G95" s="35" t="s">
        <v>160</v>
      </c>
      <c r="I95" s="38">
        <v>42562</v>
      </c>
      <c r="J95" s="80" t="s">
        <v>668</v>
      </c>
      <c r="K95" s="80" t="s">
        <v>140</v>
      </c>
      <c r="L95" s="81" t="s">
        <v>140</v>
      </c>
      <c r="M95" s="38" t="s">
        <v>140</v>
      </c>
      <c r="N95" s="38" t="s">
        <v>17</v>
      </c>
      <c r="O95" t="s">
        <v>56</v>
      </c>
      <c r="T95" s="40"/>
      <c r="U95" s="40" t="s">
        <v>20</v>
      </c>
      <c r="V95" s="41"/>
      <c r="W95">
        <v>20</v>
      </c>
      <c r="X95" t="s">
        <v>185</v>
      </c>
      <c r="AB95" t="s">
        <v>141</v>
      </c>
    </row>
    <row r="96" spans="1:31" x14ac:dyDescent="0.25">
      <c r="A96" t="s">
        <v>177</v>
      </c>
      <c r="B96" t="s">
        <v>667</v>
      </c>
      <c r="C96" t="s">
        <v>161</v>
      </c>
      <c r="E96" t="s">
        <v>16</v>
      </c>
      <c r="F96" t="s">
        <v>136</v>
      </c>
      <c r="G96" s="35" t="s">
        <v>160</v>
      </c>
      <c r="I96" s="38">
        <v>42562</v>
      </c>
      <c r="J96" s="80" t="s">
        <v>668</v>
      </c>
      <c r="K96" s="80" t="s">
        <v>140</v>
      </c>
      <c r="L96" s="81" t="s">
        <v>140</v>
      </c>
      <c r="M96" s="38" t="s">
        <v>140</v>
      </c>
      <c r="N96" s="38" t="s">
        <v>17</v>
      </c>
      <c r="O96" t="s">
        <v>56</v>
      </c>
      <c r="T96" s="40"/>
      <c r="U96" s="40" t="s">
        <v>57</v>
      </c>
      <c r="V96" s="41" t="s">
        <v>139</v>
      </c>
      <c r="W96">
        <v>10</v>
      </c>
      <c r="X96" t="s">
        <v>185</v>
      </c>
      <c r="AB96" t="s">
        <v>141</v>
      </c>
    </row>
    <row r="97" spans="1:28" x14ac:dyDescent="0.25">
      <c r="A97" t="s">
        <v>177</v>
      </c>
      <c r="B97" t="s">
        <v>667</v>
      </c>
      <c r="C97" t="s">
        <v>161</v>
      </c>
      <c r="E97" t="s">
        <v>16</v>
      </c>
      <c r="F97" t="s">
        <v>136</v>
      </c>
      <c r="G97" s="35" t="s">
        <v>160</v>
      </c>
      <c r="I97" s="38">
        <v>42562</v>
      </c>
      <c r="J97" s="80" t="s">
        <v>668</v>
      </c>
      <c r="K97" s="80" t="s">
        <v>140</v>
      </c>
      <c r="L97" s="81" t="s">
        <v>140</v>
      </c>
      <c r="M97" s="38" t="s">
        <v>140</v>
      </c>
      <c r="N97" s="38" t="s">
        <v>17</v>
      </c>
      <c r="O97" t="s">
        <v>56</v>
      </c>
      <c r="T97" s="40"/>
      <c r="U97" s="40" t="s">
        <v>138</v>
      </c>
      <c r="V97" s="41"/>
      <c r="W97">
        <v>10</v>
      </c>
      <c r="X97" t="s">
        <v>185</v>
      </c>
      <c r="AB97" t="s">
        <v>141</v>
      </c>
    </row>
    <row r="98" spans="1:28" x14ac:dyDescent="0.25">
      <c r="A98" t="s">
        <v>177</v>
      </c>
      <c r="B98" t="s">
        <v>667</v>
      </c>
      <c r="C98" t="s">
        <v>161</v>
      </c>
      <c r="E98" t="s">
        <v>16</v>
      </c>
      <c r="F98" t="s">
        <v>136</v>
      </c>
      <c r="G98" s="35" t="s">
        <v>163</v>
      </c>
      <c r="I98" s="38">
        <v>42562</v>
      </c>
      <c r="J98" s="80" t="s">
        <v>668</v>
      </c>
      <c r="K98" s="80" t="s">
        <v>140</v>
      </c>
      <c r="L98" s="81" t="s">
        <v>140</v>
      </c>
      <c r="M98" s="38" t="s">
        <v>140</v>
      </c>
      <c r="N98" s="38" t="s">
        <v>17</v>
      </c>
      <c r="O98" t="s">
        <v>56</v>
      </c>
      <c r="T98" s="40"/>
      <c r="U98" s="40" t="s">
        <v>20</v>
      </c>
      <c r="V98" s="41"/>
      <c r="W98">
        <v>10</v>
      </c>
      <c r="X98" t="s">
        <v>185</v>
      </c>
      <c r="AB98" t="s">
        <v>141</v>
      </c>
    </row>
    <row r="99" spans="1:28" x14ac:dyDescent="0.25">
      <c r="A99" t="s">
        <v>177</v>
      </c>
      <c r="B99" t="s">
        <v>667</v>
      </c>
      <c r="C99" t="s">
        <v>161</v>
      </c>
      <c r="E99" t="s">
        <v>16</v>
      </c>
      <c r="F99" t="s">
        <v>136</v>
      </c>
      <c r="G99" s="35" t="s">
        <v>163</v>
      </c>
      <c r="I99" s="38">
        <v>42562</v>
      </c>
      <c r="J99" s="80" t="s">
        <v>668</v>
      </c>
      <c r="K99" s="80" t="s">
        <v>140</v>
      </c>
      <c r="L99" s="81" t="s">
        <v>140</v>
      </c>
      <c r="M99" s="38" t="s">
        <v>140</v>
      </c>
      <c r="N99" s="38" t="s">
        <v>17</v>
      </c>
      <c r="O99" t="s">
        <v>56</v>
      </c>
      <c r="T99" s="40"/>
      <c r="U99" s="40" t="s">
        <v>57</v>
      </c>
      <c r="V99" s="41" t="s">
        <v>139</v>
      </c>
      <c r="W99">
        <v>10</v>
      </c>
      <c r="X99" t="s">
        <v>185</v>
      </c>
      <c r="AB99" t="s">
        <v>141</v>
      </c>
    </row>
    <row r="100" spans="1:28" x14ac:dyDescent="0.25">
      <c r="A100" t="s">
        <v>177</v>
      </c>
      <c r="B100" t="s">
        <v>667</v>
      </c>
      <c r="C100" t="s">
        <v>161</v>
      </c>
      <c r="E100" t="s">
        <v>16</v>
      </c>
      <c r="F100" t="s">
        <v>136</v>
      </c>
      <c r="G100" s="35" t="s">
        <v>163</v>
      </c>
      <c r="I100" s="38">
        <v>42562</v>
      </c>
      <c r="J100" s="80" t="s">
        <v>668</v>
      </c>
      <c r="K100" s="80" t="s">
        <v>140</v>
      </c>
      <c r="L100" s="81" t="s">
        <v>140</v>
      </c>
      <c r="M100" s="38" t="s">
        <v>140</v>
      </c>
      <c r="N100" s="38" t="s">
        <v>17</v>
      </c>
      <c r="O100" t="s">
        <v>56</v>
      </c>
      <c r="T100" s="40"/>
      <c r="U100" s="40" t="s">
        <v>138</v>
      </c>
      <c r="V100" s="41" t="s">
        <v>139</v>
      </c>
      <c r="W100">
        <v>10</v>
      </c>
      <c r="X100" t="s">
        <v>185</v>
      </c>
      <c r="AB100" t="s">
        <v>141</v>
      </c>
    </row>
    <row r="101" spans="1:28" x14ac:dyDescent="0.25">
      <c r="A101" t="s">
        <v>177</v>
      </c>
      <c r="B101" t="s">
        <v>669</v>
      </c>
      <c r="C101" t="s">
        <v>176</v>
      </c>
      <c r="E101" t="s">
        <v>16</v>
      </c>
      <c r="F101" t="s">
        <v>136</v>
      </c>
      <c r="G101" s="35" t="s">
        <v>159</v>
      </c>
      <c r="I101" s="38">
        <v>42563</v>
      </c>
      <c r="J101" s="80" t="s">
        <v>670</v>
      </c>
      <c r="K101" s="80" t="s">
        <v>140</v>
      </c>
      <c r="L101" s="81" t="s">
        <v>140</v>
      </c>
      <c r="M101" s="38" t="s">
        <v>140</v>
      </c>
      <c r="N101" s="38" t="s">
        <v>17</v>
      </c>
      <c r="O101" t="s">
        <v>56</v>
      </c>
      <c r="T101" s="40"/>
      <c r="U101" s="40" t="s">
        <v>138</v>
      </c>
      <c r="V101" s="41" t="s">
        <v>139</v>
      </c>
      <c r="W101">
        <v>10</v>
      </c>
      <c r="X101" t="s">
        <v>185</v>
      </c>
      <c r="AB101" t="s">
        <v>141</v>
      </c>
    </row>
    <row r="102" spans="1:28" x14ac:dyDescent="0.25">
      <c r="A102" t="s">
        <v>177</v>
      </c>
      <c r="B102" t="s">
        <v>669</v>
      </c>
      <c r="C102" t="s">
        <v>176</v>
      </c>
      <c r="E102" t="s">
        <v>16</v>
      </c>
      <c r="F102" t="s">
        <v>136</v>
      </c>
      <c r="G102" s="35" t="s">
        <v>159</v>
      </c>
      <c r="I102" s="38">
        <v>42563</v>
      </c>
      <c r="J102" s="80" t="s">
        <v>670</v>
      </c>
      <c r="K102" s="80" t="s">
        <v>140</v>
      </c>
      <c r="L102" s="81" t="s">
        <v>140</v>
      </c>
      <c r="M102" s="38" t="s">
        <v>140</v>
      </c>
      <c r="N102" s="38" t="s">
        <v>17</v>
      </c>
      <c r="O102" t="s">
        <v>56</v>
      </c>
      <c r="T102" s="40"/>
      <c r="U102" s="40" t="s">
        <v>57</v>
      </c>
      <c r="V102" s="41" t="s">
        <v>139</v>
      </c>
      <c r="W102">
        <v>67</v>
      </c>
      <c r="X102" t="s">
        <v>185</v>
      </c>
      <c r="AB102" t="s">
        <v>141</v>
      </c>
    </row>
    <row r="103" spans="1:28" x14ac:dyDescent="0.25">
      <c r="A103" t="s">
        <v>177</v>
      </c>
      <c r="B103" t="s">
        <v>669</v>
      </c>
      <c r="C103" t="s">
        <v>176</v>
      </c>
      <c r="E103" t="s">
        <v>16</v>
      </c>
      <c r="F103" t="s">
        <v>136</v>
      </c>
      <c r="G103" s="35" t="s">
        <v>159</v>
      </c>
      <c r="I103" s="38">
        <v>42563</v>
      </c>
      <c r="J103" s="80" t="s">
        <v>670</v>
      </c>
      <c r="K103" s="80" t="s">
        <v>140</v>
      </c>
      <c r="L103" s="81" t="s">
        <v>140</v>
      </c>
      <c r="M103" s="38" t="s">
        <v>140</v>
      </c>
      <c r="N103" s="38" t="s">
        <v>17</v>
      </c>
      <c r="O103" t="s">
        <v>56</v>
      </c>
      <c r="T103" s="40"/>
      <c r="U103" s="40" t="s">
        <v>20</v>
      </c>
      <c r="V103" s="41" t="s">
        <v>139</v>
      </c>
      <c r="W103">
        <v>67</v>
      </c>
      <c r="X103" t="s">
        <v>185</v>
      </c>
      <c r="AB103" t="s">
        <v>141</v>
      </c>
    </row>
    <row r="104" spans="1:28" x14ac:dyDescent="0.25">
      <c r="A104" t="s">
        <v>177</v>
      </c>
      <c r="B104" t="s">
        <v>667</v>
      </c>
      <c r="C104" t="s">
        <v>176</v>
      </c>
      <c r="E104" t="s">
        <v>16</v>
      </c>
      <c r="F104" t="s">
        <v>136</v>
      </c>
      <c r="G104" s="35" t="s">
        <v>160</v>
      </c>
      <c r="I104" s="38">
        <v>42563</v>
      </c>
      <c r="J104" s="80" t="s">
        <v>668</v>
      </c>
      <c r="K104" s="80" t="s">
        <v>140</v>
      </c>
      <c r="L104" s="81" t="s">
        <v>140</v>
      </c>
      <c r="M104" s="38" t="s">
        <v>140</v>
      </c>
      <c r="N104" s="38" t="s">
        <v>17</v>
      </c>
      <c r="O104" t="s">
        <v>56</v>
      </c>
      <c r="T104" s="40"/>
      <c r="U104" s="40" t="s">
        <v>138</v>
      </c>
      <c r="V104" s="41" t="s">
        <v>139</v>
      </c>
      <c r="W104">
        <v>10</v>
      </c>
      <c r="X104" t="s">
        <v>185</v>
      </c>
      <c r="AB104" t="s">
        <v>141</v>
      </c>
    </row>
    <row r="105" spans="1:28" x14ac:dyDescent="0.25">
      <c r="A105" t="s">
        <v>177</v>
      </c>
      <c r="B105" t="s">
        <v>667</v>
      </c>
      <c r="C105" t="s">
        <v>176</v>
      </c>
      <c r="E105" t="s">
        <v>16</v>
      </c>
      <c r="F105" t="s">
        <v>136</v>
      </c>
      <c r="G105" s="35" t="s">
        <v>160</v>
      </c>
      <c r="I105" s="38">
        <v>42563</v>
      </c>
      <c r="J105" s="80" t="s">
        <v>668</v>
      </c>
      <c r="K105" s="80" t="s">
        <v>140</v>
      </c>
      <c r="L105" s="81" t="s">
        <v>140</v>
      </c>
      <c r="M105" s="38" t="s">
        <v>140</v>
      </c>
      <c r="N105" s="38" t="s">
        <v>17</v>
      </c>
      <c r="O105" t="s">
        <v>56</v>
      </c>
      <c r="T105" s="40"/>
      <c r="U105" s="40" t="s">
        <v>57</v>
      </c>
      <c r="V105" s="41" t="s">
        <v>139</v>
      </c>
      <c r="W105">
        <v>67</v>
      </c>
      <c r="X105" t="s">
        <v>185</v>
      </c>
      <c r="AB105" t="s">
        <v>141</v>
      </c>
    </row>
    <row r="106" spans="1:28" x14ac:dyDescent="0.25">
      <c r="A106" t="s">
        <v>177</v>
      </c>
      <c r="B106" t="s">
        <v>667</v>
      </c>
      <c r="C106" t="s">
        <v>176</v>
      </c>
      <c r="E106" t="s">
        <v>16</v>
      </c>
      <c r="F106" t="s">
        <v>136</v>
      </c>
      <c r="G106" s="35" t="s">
        <v>160</v>
      </c>
      <c r="I106" s="38">
        <v>42563</v>
      </c>
      <c r="J106" s="80" t="s">
        <v>668</v>
      </c>
      <c r="K106" s="80" t="s">
        <v>140</v>
      </c>
      <c r="L106" s="81" t="s">
        <v>140</v>
      </c>
      <c r="M106" s="38" t="s">
        <v>140</v>
      </c>
      <c r="N106" s="38" t="s">
        <v>17</v>
      </c>
      <c r="O106" t="s">
        <v>56</v>
      </c>
      <c r="T106" s="40"/>
      <c r="U106" s="40" t="s">
        <v>20</v>
      </c>
      <c r="V106" s="41" t="s">
        <v>139</v>
      </c>
      <c r="W106">
        <v>67</v>
      </c>
      <c r="X106" t="s">
        <v>185</v>
      </c>
      <c r="AB106" t="s">
        <v>141</v>
      </c>
    </row>
    <row r="107" spans="1:28" x14ac:dyDescent="0.25">
      <c r="A107" t="s">
        <v>177</v>
      </c>
      <c r="B107" t="s">
        <v>669</v>
      </c>
      <c r="C107" t="s">
        <v>176</v>
      </c>
      <c r="E107" t="s">
        <v>16</v>
      </c>
      <c r="F107" t="s">
        <v>136</v>
      </c>
      <c r="G107" s="35" t="s">
        <v>159</v>
      </c>
      <c r="I107" s="38">
        <v>42564</v>
      </c>
      <c r="J107" s="80" t="s">
        <v>670</v>
      </c>
      <c r="K107" s="80" t="s">
        <v>140</v>
      </c>
      <c r="L107" s="81" t="s">
        <v>140</v>
      </c>
      <c r="M107" s="38" t="s">
        <v>140</v>
      </c>
      <c r="N107" s="38" t="s">
        <v>17</v>
      </c>
      <c r="O107" t="s">
        <v>56</v>
      </c>
      <c r="T107" s="40"/>
      <c r="U107" s="40" t="s">
        <v>138</v>
      </c>
      <c r="V107" s="41" t="s">
        <v>139</v>
      </c>
      <c r="W107">
        <v>10</v>
      </c>
      <c r="X107" t="s">
        <v>185</v>
      </c>
      <c r="AB107" t="s">
        <v>141</v>
      </c>
    </row>
    <row r="108" spans="1:28" x14ac:dyDescent="0.25">
      <c r="A108" t="s">
        <v>177</v>
      </c>
      <c r="B108" t="s">
        <v>669</v>
      </c>
      <c r="C108" t="s">
        <v>176</v>
      </c>
      <c r="E108" t="s">
        <v>16</v>
      </c>
      <c r="F108" t="s">
        <v>136</v>
      </c>
      <c r="G108" s="35" t="s">
        <v>159</v>
      </c>
      <c r="I108" s="38">
        <v>42564</v>
      </c>
      <c r="J108" s="80" t="s">
        <v>670</v>
      </c>
      <c r="K108" s="80" t="s">
        <v>140</v>
      </c>
      <c r="L108" s="81" t="s">
        <v>140</v>
      </c>
      <c r="M108" s="38" t="s">
        <v>140</v>
      </c>
      <c r="N108" s="38" t="s">
        <v>17</v>
      </c>
      <c r="O108" t="s">
        <v>56</v>
      </c>
      <c r="T108" s="40"/>
      <c r="U108" s="40" t="s">
        <v>57</v>
      </c>
      <c r="V108" s="41" t="s">
        <v>139</v>
      </c>
      <c r="W108">
        <v>67</v>
      </c>
      <c r="X108" t="s">
        <v>185</v>
      </c>
      <c r="AB108" t="s">
        <v>141</v>
      </c>
    </row>
    <row r="109" spans="1:28" x14ac:dyDescent="0.25">
      <c r="A109" t="s">
        <v>177</v>
      </c>
      <c r="B109" t="s">
        <v>669</v>
      </c>
      <c r="C109" t="s">
        <v>176</v>
      </c>
      <c r="E109" t="s">
        <v>16</v>
      </c>
      <c r="F109" t="s">
        <v>136</v>
      </c>
      <c r="G109" s="35" t="s">
        <v>159</v>
      </c>
      <c r="I109" s="38">
        <v>42564</v>
      </c>
      <c r="J109" s="80" t="s">
        <v>670</v>
      </c>
      <c r="K109" s="80" t="s">
        <v>140</v>
      </c>
      <c r="L109" s="81" t="s">
        <v>140</v>
      </c>
      <c r="M109" s="38" t="s">
        <v>140</v>
      </c>
      <c r="N109" s="38" t="s">
        <v>17</v>
      </c>
      <c r="O109" t="s">
        <v>56</v>
      </c>
      <c r="T109" s="40"/>
      <c r="U109" s="40" t="s">
        <v>20</v>
      </c>
      <c r="V109" s="41" t="s">
        <v>139</v>
      </c>
      <c r="W109">
        <v>67</v>
      </c>
      <c r="X109" t="s">
        <v>185</v>
      </c>
      <c r="AB109" t="s">
        <v>141</v>
      </c>
    </row>
    <row r="110" spans="1:28" x14ac:dyDescent="0.25">
      <c r="A110" t="s">
        <v>177</v>
      </c>
      <c r="B110" t="s">
        <v>667</v>
      </c>
      <c r="C110" t="s">
        <v>176</v>
      </c>
      <c r="E110" t="s">
        <v>16</v>
      </c>
      <c r="F110" t="s">
        <v>136</v>
      </c>
      <c r="G110" s="35" t="s">
        <v>160</v>
      </c>
      <c r="I110" s="38">
        <v>42564</v>
      </c>
      <c r="J110" s="80" t="s">
        <v>668</v>
      </c>
      <c r="K110" s="80" t="s">
        <v>140</v>
      </c>
      <c r="L110" s="81" t="s">
        <v>140</v>
      </c>
      <c r="M110" s="38" t="s">
        <v>140</v>
      </c>
      <c r="N110" s="38" t="s">
        <v>17</v>
      </c>
      <c r="O110" t="s">
        <v>56</v>
      </c>
      <c r="T110" s="40"/>
      <c r="U110" s="40" t="s">
        <v>138</v>
      </c>
      <c r="V110" s="41" t="s">
        <v>139</v>
      </c>
      <c r="W110">
        <v>10</v>
      </c>
      <c r="X110" t="s">
        <v>185</v>
      </c>
      <c r="AB110" t="s">
        <v>141</v>
      </c>
    </row>
    <row r="111" spans="1:28" x14ac:dyDescent="0.25">
      <c r="A111" t="s">
        <v>177</v>
      </c>
      <c r="B111" t="s">
        <v>667</v>
      </c>
      <c r="C111" t="s">
        <v>176</v>
      </c>
      <c r="E111" t="s">
        <v>16</v>
      </c>
      <c r="F111" t="s">
        <v>136</v>
      </c>
      <c r="G111" s="35" t="s">
        <v>160</v>
      </c>
      <c r="I111" s="38">
        <v>42564</v>
      </c>
      <c r="J111" s="80" t="s">
        <v>668</v>
      </c>
      <c r="K111" s="80" t="s">
        <v>140</v>
      </c>
      <c r="L111" s="81" t="s">
        <v>140</v>
      </c>
      <c r="M111" s="38" t="s">
        <v>140</v>
      </c>
      <c r="N111" s="38" t="s">
        <v>17</v>
      </c>
      <c r="O111" t="s">
        <v>56</v>
      </c>
      <c r="T111" s="40"/>
      <c r="U111" s="40" t="s">
        <v>57</v>
      </c>
      <c r="V111" s="41" t="s">
        <v>139</v>
      </c>
      <c r="W111">
        <v>67</v>
      </c>
      <c r="X111" t="s">
        <v>185</v>
      </c>
      <c r="AB111" t="s">
        <v>141</v>
      </c>
    </row>
    <row r="112" spans="1:28" x14ac:dyDescent="0.25">
      <c r="A112" t="s">
        <v>177</v>
      </c>
      <c r="B112" t="s">
        <v>667</v>
      </c>
      <c r="C112" t="s">
        <v>176</v>
      </c>
      <c r="E112" t="s">
        <v>16</v>
      </c>
      <c r="F112" t="s">
        <v>136</v>
      </c>
      <c r="G112" s="35" t="s">
        <v>160</v>
      </c>
      <c r="I112" s="38">
        <v>42564</v>
      </c>
      <c r="J112" s="80" t="s">
        <v>668</v>
      </c>
      <c r="K112" s="80" t="s">
        <v>140</v>
      </c>
      <c r="L112" s="81" t="s">
        <v>140</v>
      </c>
      <c r="M112" s="38" t="s">
        <v>140</v>
      </c>
      <c r="N112" s="38" t="s">
        <v>17</v>
      </c>
      <c r="O112" t="s">
        <v>56</v>
      </c>
      <c r="T112" s="40"/>
      <c r="U112" s="40" t="s">
        <v>20</v>
      </c>
      <c r="V112" s="41" t="s">
        <v>139</v>
      </c>
      <c r="W112">
        <v>67</v>
      </c>
      <c r="X112" t="s">
        <v>185</v>
      </c>
      <c r="AB112" t="s">
        <v>141</v>
      </c>
    </row>
    <row r="113" spans="1:31" x14ac:dyDescent="0.25">
      <c r="A113" t="s">
        <v>177</v>
      </c>
      <c r="B113" t="s">
        <v>669</v>
      </c>
      <c r="C113" t="s">
        <v>176</v>
      </c>
      <c r="E113" t="s">
        <v>16</v>
      </c>
      <c r="F113" t="s">
        <v>136</v>
      </c>
      <c r="G113" s="35" t="s">
        <v>159</v>
      </c>
      <c r="I113" s="38">
        <v>42565</v>
      </c>
      <c r="J113" s="80" t="s">
        <v>670</v>
      </c>
      <c r="K113" s="80" t="s">
        <v>140</v>
      </c>
      <c r="L113" s="81" t="s">
        <v>140</v>
      </c>
      <c r="M113" s="38" t="s">
        <v>140</v>
      </c>
      <c r="N113" s="38" t="s">
        <v>17</v>
      </c>
      <c r="O113" t="s">
        <v>56</v>
      </c>
      <c r="T113" s="40"/>
      <c r="U113" s="40" t="s">
        <v>138</v>
      </c>
      <c r="V113" s="41" t="s">
        <v>139</v>
      </c>
      <c r="W113">
        <v>10</v>
      </c>
      <c r="X113" t="s">
        <v>185</v>
      </c>
      <c r="AB113" t="s">
        <v>141</v>
      </c>
    </row>
    <row r="114" spans="1:31" x14ac:dyDescent="0.25">
      <c r="A114" t="s">
        <v>177</v>
      </c>
      <c r="B114" t="s">
        <v>669</v>
      </c>
      <c r="C114" t="s">
        <v>176</v>
      </c>
      <c r="E114" t="s">
        <v>16</v>
      </c>
      <c r="F114" t="s">
        <v>136</v>
      </c>
      <c r="G114" s="35" t="s">
        <v>159</v>
      </c>
      <c r="I114" s="38">
        <v>42565</v>
      </c>
      <c r="J114" s="80" t="s">
        <v>670</v>
      </c>
      <c r="K114" s="80" t="s">
        <v>140</v>
      </c>
      <c r="L114" s="81" t="s">
        <v>140</v>
      </c>
      <c r="M114" s="38" t="s">
        <v>140</v>
      </c>
      <c r="N114" s="38" t="s">
        <v>17</v>
      </c>
      <c r="O114" t="s">
        <v>56</v>
      </c>
      <c r="T114" s="40"/>
      <c r="U114" s="40" t="s">
        <v>57</v>
      </c>
      <c r="V114" s="41" t="s">
        <v>139</v>
      </c>
      <c r="W114">
        <v>67</v>
      </c>
      <c r="X114" t="s">
        <v>185</v>
      </c>
      <c r="AB114" t="s">
        <v>141</v>
      </c>
    </row>
    <row r="115" spans="1:31" x14ac:dyDescent="0.25">
      <c r="A115" t="s">
        <v>177</v>
      </c>
      <c r="B115" t="s">
        <v>669</v>
      </c>
      <c r="C115" t="s">
        <v>176</v>
      </c>
      <c r="E115" t="s">
        <v>16</v>
      </c>
      <c r="F115" t="s">
        <v>136</v>
      </c>
      <c r="G115" s="35" t="s">
        <v>159</v>
      </c>
      <c r="I115" s="38">
        <v>42565</v>
      </c>
      <c r="J115" s="80" t="s">
        <v>670</v>
      </c>
      <c r="K115" s="80" t="s">
        <v>140</v>
      </c>
      <c r="L115" s="81" t="s">
        <v>140</v>
      </c>
      <c r="M115" s="38" t="s">
        <v>140</v>
      </c>
      <c r="N115" s="38" t="s">
        <v>17</v>
      </c>
      <c r="O115" t="s">
        <v>56</v>
      </c>
      <c r="T115" s="40"/>
      <c r="U115" s="40" t="s">
        <v>20</v>
      </c>
      <c r="V115" s="41" t="s">
        <v>139</v>
      </c>
      <c r="W115">
        <v>67</v>
      </c>
      <c r="X115" t="s">
        <v>185</v>
      </c>
      <c r="AB115" t="s">
        <v>141</v>
      </c>
    </row>
    <row r="116" spans="1:31" x14ac:dyDescent="0.25">
      <c r="A116" t="s">
        <v>177</v>
      </c>
      <c r="B116" t="s">
        <v>667</v>
      </c>
      <c r="C116" t="s">
        <v>176</v>
      </c>
      <c r="E116" t="s">
        <v>16</v>
      </c>
      <c r="F116" t="s">
        <v>136</v>
      </c>
      <c r="G116" s="35" t="s">
        <v>160</v>
      </c>
      <c r="I116" s="38">
        <v>42565</v>
      </c>
      <c r="J116" s="80" t="s">
        <v>668</v>
      </c>
      <c r="K116" s="80" t="s">
        <v>140</v>
      </c>
      <c r="L116" s="81" t="s">
        <v>140</v>
      </c>
      <c r="M116" s="38" t="s">
        <v>140</v>
      </c>
      <c r="N116" s="38" t="s">
        <v>17</v>
      </c>
      <c r="O116" t="s">
        <v>56</v>
      </c>
      <c r="T116" s="40"/>
      <c r="U116" s="40" t="s">
        <v>138</v>
      </c>
      <c r="V116" s="41" t="s">
        <v>139</v>
      </c>
      <c r="W116">
        <v>10</v>
      </c>
      <c r="X116" t="s">
        <v>185</v>
      </c>
      <c r="AB116" t="s">
        <v>141</v>
      </c>
    </row>
    <row r="117" spans="1:31" x14ac:dyDescent="0.25">
      <c r="A117" t="s">
        <v>177</v>
      </c>
      <c r="B117" t="s">
        <v>667</v>
      </c>
      <c r="C117" t="s">
        <v>176</v>
      </c>
      <c r="E117" t="s">
        <v>16</v>
      </c>
      <c r="F117" t="s">
        <v>136</v>
      </c>
      <c r="G117" s="35" t="s">
        <v>160</v>
      </c>
      <c r="I117" s="38">
        <v>42565</v>
      </c>
      <c r="J117" s="80" t="s">
        <v>668</v>
      </c>
      <c r="K117" s="80" t="s">
        <v>140</v>
      </c>
      <c r="L117" s="81" t="s">
        <v>140</v>
      </c>
      <c r="M117" s="38" t="s">
        <v>140</v>
      </c>
      <c r="N117" s="38" t="s">
        <v>17</v>
      </c>
      <c r="O117" t="s">
        <v>56</v>
      </c>
      <c r="T117" s="40"/>
      <c r="U117" s="40" t="s">
        <v>57</v>
      </c>
      <c r="V117" s="41" t="s">
        <v>139</v>
      </c>
      <c r="W117">
        <v>67</v>
      </c>
      <c r="X117" t="s">
        <v>185</v>
      </c>
      <c r="AB117" t="s">
        <v>141</v>
      </c>
    </row>
    <row r="118" spans="1:31" x14ac:dyDescent="0.25">
      <c r="A118" t="s">
        <v>177</v>
      </c>
      <c r="B118" t="s">
        <v>667</v>
      </c>
      <c r="C118" t="s">
        <v>176</v>
      </c>
      <c r="E118" t="s">
        <v>16</v>
      </c>
      <c r="F118" t="s">
        <v>136</v>
      </c>
      <c r="G118" s="35" t="s">
        <v>160</v>
      </c>
      <c r="I118" s="38">
        <v>42565</v>
      </c>
      <c r="J118" s="80" t="s">
        <v>668</v>
      </c>
      <c r="K118" s="80" t="s">
        <v>140</v>
      </c>
      <c r="L118" s="81" t="s">
        <v>140</v>
      </c>
      <c r="M118" s="38" t="s">
        <v>140</v>
      </c>
      <c r="N118" s="38" t="s">
        <v>17</v>
      </c>
      <c r="O118" t="s">
        <v>56</v>
      </c>
      <c r="T118" s="40"/>
      <c r="U118" s="40" t="s">
        <v>20</v>
      </c>
      <c r="V118" s="41" t="s">
        <v>139</v>
      </c>
      <c r="W118">
        <v>67</v>
      </c>
      <c r="X118" t="s">
        <v>185</v>
      </c>
      <c r="AB118" t="s">
        <v>141</v>
      </c>
    </row>
    <row r="119" spans="1:31" x14ac:dyDescent="0.25">
      <c r="A119" t="s">
        <v>177</v>
      </c>
      <c r="B119" t="s">
        <v>669</v>
      </c>
      <c r="C119" t="s">
        <v>176</v>
      </c>
      <c r="E119" t="s">
        <v>16</v>
      </c>
      <c r="F119" t="s">
        <v>136</v>
      </c>
      <c r="G119" s="35" t="s">
        <v>159</v>
      </c>
      <c r="I119" s="38">
        <v>42566</v>
      </c>
      <c r="J119" s="80" t="s">
        <v>670</v>
      </c>
      <c r="K119" s="80" t="s">
        <v>140</v>
      </c>
      <c r="L119" s="81" t="s">
        <v>140</v>
      </c>
      <c r="M119" s="38" t="s">
        <v>140</v>
      </c>
      <c r="N119" s="38" t="s">
        <v>17</v>
      </c>
      <c r="O119" t="s">
        <v>56</v>
      </c>
      <c r="T119" s="40"/>
      <c r="U119" s="40" t="s">
        <v>138</v>
      </c>
      <c r="V119" s="41" t="s">
        <v>139</v>
      </c>
      <c r="W119">
        <v>10</v>
      </c>
      <c r="X119" t="s">
        <v>185</v>
      </c>
      <c r="AB119" t="s">
        <v>141</v>
      </c>
    </row>
    <row r="120" spans="1:31" x14ac:dyDescent="0.25">
      <c r="A120" t="s">
        <v>177</v>
      </c>
      <c r="B120" t="s">
        <v>669</v>
      </c>
      <c r="C120" t="s">
        <v>176</v>
      </c>
      <c r="E120" t="s">
        <v>16</v>
      </c>
      <c r="F120" t="s">
        <v>136</v>
      </c>
      <c r="G120" s="35" t="s">
        <v>159</v>
      </c>
      <c r="I120" s="38">
        <v>42566</v>
      </c>
      <c r="J120" s="80" t="s">
        <v>670</v>
      </c>
      <c r="K120" s="80" t="s">
        <v>140</v>
      </c>
      <c r="L120" s="81" t="s">
        <v>140</v>
      </c>
      <c r="M120" s="38" t="s">
        <v>140</v>
      </c>
      <c r="N120" s="38" t="s">
        <v>17</v>
      </c>
      <c r="O120" t="s">
        <v>56</v>
      </c>
      <c r="T120" s="40"/>
      <c r="U120" s="40" t="s">
        <v>57</v>
      </c>
      <c r="V120" s="41" t="s">
        <v>139</v>
      </c>
      <c r="W120">
        <v>67</v>
      </c>
      <c r="X120" t="s">
        <v>185</v>
      </c>
      <c r="AB120" t="s">
        <v>141</v>
      </c>
    </row>
    <row r="121" spans="1:31" x14ac:dyDescent="0.25">
      <c r="A121" t="s">
        <v>177</v>
      </c>
      <c r="B121" t="s">
        <v>669</v>
      </c>
      <c r="C121" t="s">
        <v>176</v>
      </c>
      <c r="E121" t="s">
        <v>16</v>
      </c>
      <c r="F121" t="s">
        <v>136</v>
      </c>
      <c r="G121" s="35" t="s">
        <v>159</v>
      </c>
      <c r="I121" s="38">
        <v>42566</v>
      </c>
      <c r="J121" s="80" t="s">
        <v>670</v>
      </c>
      <c r="K121" s="80" t="s">
        <v>140</v>
      </c>
      <c r="L121" s="81" t="s">
        <v>140</v>
      </c>
      <c r="M121" s="38" t="s">
        <v>140</v>
      </c>
      <c r="N121" s="38" t="s">
        <v>17</v>
      </c>
      <c r="O121" t="s">
        <v>56</v>
      </c>
      <c r="T121" s="40"/>
      <c r="U121" s="40" t="s">
        <v>20</v>
      </c>
      <c r="V121" s="41" t="s">
        <v>139</v>
      </c>
      <c r="W121">
        <v>67</v>
      </c>
      <c r="X121" t="s">
        <v>185</v>
      </c>
      <c r="AB121" t="s">
        <v>141</v>
      </c>
    </row>
    <row r="122" spans="1:31" x14ac:dyDescent="0.25">
      <c r="A122" t="s">
        <v>177</v>
      </c>
      <c r="B122" t="s">
        <v>667</v>
      </c>
      <c r="C122" t="s">
        <v>176</v>
      </c>
      <c r="E122" t="s">
        <v>16</v>
      </c>
      <c r="F122" t="s">
        <v>136</v>
      </c>
      <c r="G122" s="35" t="s">
        <v>160</v>
      </c>
      <c r="I122" s="38">
        <v>42566</v>
      </c>
      <c r="J122" s="80" t="s">
        <v>668</v>
      </c>
      <c r="K122" s="80" t="s">
        <v>140</v>
      </c>
      <c r="L122" s="81" t="s">
        <v>140</v>
      </c>
      <c r="M122" s="38" t="s">
        <v>140</v>
      </c>
      <c r="N122" s="38" t="s">
        <v>17</v>
      </c>
      <c r="O122" t="s">
        <v>56</v>
      </c>
      <c r="T122" s="40"/>
      <c r="U122" s="40" t="s">
        <v>138</v>
      </c>
      <c r="V122" s="41" t="s">
        <v>140</v>
      </c>
      <c r="W122">
        <v>10</v>
      </c>
      <c r="X122" t="s">
        <v>185</v>
      </c>
      <c r="AB122" t="s">
        <v>141</v>
      </c>
    </row>
    <row r="123" spans="1:31" x14ac:dyDescent="0.25">
      <c r="A123" t="s">
        <v>177</v>
      </c>
      <c r="B123" t="s">
        <v>667</v>
      </c>
      <c r="C123" t="s">
        <v>176</v>
      </c>
      <c r="E123" t="s">
        <v>16</v>
      </c>
      <c r="F123" t="s">
        <v>136</v>
      </c>
      <c r="G123" s="35" t="s">
        <v>160</v>
      </c>
      <c r="I123" s="38">
        <v>42566</v>
      </c>
      <c r="J123" s="80" t="s">
        <v>668</v>
      </c>
      <c r="K123" s="80" t="s">
        <v>140</v>
      </c>
      <c r="L123" s="81" t="s">
        <v>140</v>
      </c>
      <c r="M123" s="38" t="s">
        <v>140</v>
      </c>
      <c r="N123" s="38" t="s">
        <v>17</v>
      </c>
      <c r="O123" t="s">
        <v>56</v>
      </c>
      <c r="T123" s="40"/>
      <c r="U123" s="40" t="s">
        <v>57</v>
      </c>
      <c r="V123" s="41" t="s">
        <v>139</v>
      </c>
      <c r="W123">
        <v>67</v>
      </c>
      <c r="X123" t="s">
        <v>185</v>
      </c>
      <c r="AB123" t="s">
        <v>141</v>
      </c>
    </row>
    <row r="124" spans="1:31" x14ac:dyDescent="0.25">
      <c r="A124" t="s">
        <v>177</v>
      </c>
      <c r="B124" t="s">
        <v>667</v>
      </c>
      <c r="C124" t="s">
        <v>176</v>
      </c>
      <c r="E124" t="s">
        <v>16</v>
      </c>
      <c r="F124" t="s">
        <v>136</v>
      </c>
      <c r="G124" s="35" t="s">
        <v>160</v>
      </c>
      <c r="I124" s="38">
        <v>42566</v>
      </c>
      <c r="J124" s="80" t="s">
        <v>668</v>
      </c>
      <c r="K124" s="80" t="s">
        <v>140</v>
      </c>
      <c r="L124" s="81" t="s">
        <v>140</v>
      </c>
      <c r="M124" s="38" t="s">
        <v>140</v>
      </c>
      <c r="N124" s="38" t="s">
        <v>17</v>
      </c>
      <c r="O124" t="s">
        <v>56</v>
      </c>
      <c r="T124" s="40"/>
      <c r="U124" s="40" t="s">
        <v>20</v>
      </c>
      <c r="V124" s="41" t="s">
        <v>139</v>
      </c>
      <c r="W124">
        <v>67</v>
      </c>
      <c r="X124" t="s">
        <v>185</v>
      </c>
      <c r="AB124" t="s">
        <v>141</v>
      </c>
    </row>
    <row r="125" spans="1:31" x14ac:dyDescent="0.25">
      <c r="A125" t="s">
        <v>177</v>
      </c>
      <c r="B125" t="s">
        <v>669</v>
      </c>
      <c r="C125" t="s">
        <v>147</v>
      </c>
      <c r="D125" t="s">
        <v>135</v>
      </c>
      <c r="E125" t="s">
        <v>16</v>
      </c>
      <c r="F125" t="s">
        <v>136</v>
      </c>
      <c r="G125" t="s">
        <v>137</v>
      </c>
      <c r="H125" t="s">
        <v>203</v>
      </c>
      <c r="I125" s="38">
        <v>42569</v>
      </c>
      <c r="J125" s="80" t="s">
        <v>670</v>
      </c>
      <c r="K125" s="80" t="s">
        <v>140</v>
      </c>
      <c r="L125" s="81" t="s">
        <v>140</v>
      </c>
      <c r="M125" s="38" t="s">
        <v>140</v>
      </c>
      <c r="N125" s="38" t="s">
        <v>17</v>
      </c>
      <c r="O125" s="39" t="s">
        <v>56</v>
      </c>
      <c r="P125">
        <v>0.42708333333333331</v>
      </c>
      <c r="Q125" s="38" t="s">
        <v>196</v>
      </c>
      <c r="R125" s="39">
        <v>42569</v>
      </c>
      <c r="S125">
        <v>0.57499999999999996</v>
      </c>
      <c r="T125" t="s">
        <v>149</v>
      </c>
      <c r="U125" t="s">
        <v>20</v>
      </c>
      <c r="V125" t="s">
        <v>139</v>
      </c>
      <c r="W125">
        <v>10</v>
      </c>
      <c r="X125" t="s">
        <v>185</v>
      </c>
      <c r="Y125" t="s">
        <v>55</v>
      </c>
      <c r="Z125">
        <v>10</v>
      </c>
      <c r="AB125" t="s">
        <v>141</v>
      </c>
      <c r="AD125" t="s">
        <v>143</v>
      </c>
      <c r="AE125" t="s">
        <v>144</v>
      </c>
    </row>
    <row r="126" spans="1:31" x14ac:dyDescent="0.25">
      <c r="A126" t="s">
        <v>177</v>
      </c>
      <c r="B126" t="s">
        <v>669</v>
      </c>
      <c r="C126" t="s">
        <v>147</v>
      </c>
      <c r="D126" t="s">
        <v>135</v>
      </c>
      <c r="E126" t="s">
        <v>16</v>
      </c>
      <c r="F126" t="s">
        <v>136</v>
      </c>
      <c r="G126" t="s">
        <v>137</v>
      </c>
      <c r="H126" t="s">
        <v>203</v>
      </c>
      <c r="I126" s="38">
        <v>42569</v>
      </c>
      <c r="J126" s="80" t="s">
        <v>670</v>
      </c>
      <c r="K126" s="80" t="s">
        <v>140</v>
      </c>
      <c r="L126" s="81" t="s">
        <v>140</v>
      </c>
      <c r="M126" s="38" t="s">
        <v>140</v>
      </c>
      <c r="N126" s="38" t="s">
        <v>17</v>
      </c>
      <c r="O126" s="39" t="s">
        <v>56</v>
      </c>
      <c r="P126">
        <v>0.42708333333333331</v>
      </c>
      <c r="Q126" s="38" t="s">
        <v>196</v>
      </c>
      <c r="R126" s="39">
        <v>42569</v>
      </c>
      <c r="S126">
        <v>0.57499999999999996</v>
      </c>
      <c r="T126" t="s">
        <v>149</v>
      </c>
      <c r="U126" t="s">
        <v>57</v>
      </c>
      <c r="V126" t="s">
        <v>139</v>
      </c>
      <c r="W126">
        <v>10</v>
      </c>
      <c r="X126" t="s">
        <v>185</v>
      </c>
      <c r="Y126" t="s">
        <v>150</v>
      </c>
      <c r="Z126">
        <v>10</v>
      </c>
      <c r="AB126" t="s">
        <v>141</v>
      </c>
      <c r="AD126" t="s">
        <v>143</v>
      </c>
      <c r="AE126" t="s">
        <v>144</v>
      </c>
    </row>
    <row r="127" spans="1:31" x14ac:dyDescent="0.25">
      <c r="A127" t="s">
        <v>177</v>
      </c>
      <c r="B127" t="s">
        <v>669</v>
      </c>
      <c r="C127" t="s">
        <v>147</v>
      </c>
      <c r="D127" t="s">
        <v>135</v>
      </c>
      <c r="E127" t="s">
        <v>16</v>
      </c>
      <c r="F127" t="s">
        <v>136</v>
      </c>
      <c r="G127" t="s">
        <v>137</v>
      </c>
      <c r="H127" t="s">
        <v>203</v>
      </c>
      <c r="I127" s="38">
        <v>42569</v>
      </c>
      <c r="J127" s="80" t="s">
        <v>670</v>
      </c>
      <c r="K127" s="80" t="s">
        <v>140</v>
      </c>
      <c r="L127" s="81" t="s">
        <v>140</v>
      </c>
      <c r="M127" s="38" t="s">
        <v>140</v>
      </c>
      <c r="N127" s="38" t="s">
        <v>17</v>
      </c>
      <c r="O127" s="39" t="s">
        <v>56</v>
      </c>
      <c r="P127">
        <v>0.42708333333333331</v>
      </c>
      <c r="Q127" s="38" t="s">
        <v>196</v>
      </c>
      <c r="R127" s="39">
        <v>42569</v>
      </c>
      <c r="S127">
        <v>0.57499999999999996</v>
      </c>
      <c r="T127" t="s">
        <v>149</v>
      </c>
      <c r="U127" t="s">
        <v>138</v>
      </c>
      <c r="V127" t="s">
        <v>139</v>
      </c>
      <c r="W127">
        <v>10</v>
      </c>
      <c r="X127" t="s">
        <v>185</v>
      </c>
      <c r="Y127" t="s">
        <v>55</v>
      </c>
      <c r="Z127">
        <v>10</v>
      </c>
      <c r="AB127" t="s">
        <v>141</v>
      </c>
      <c r="AD127" t="s">
        <v>143</v>
      </c>
      <c r="AE127" t="s">
        <v>144</v>
      </c>
    </row>
    <row r="128" spans="1:31" x14ac:dyDescent="0.25">
      <c r="A128" t="s">
        <v>177</v>
      </c>
      <c r="B128" t="s">
        <v>669</v>
      </c>
      <c r="C128" t="s">
        <v>147</v>
      </c>
      <c r="D128" t="s">
        <v>135</v>
      </c>
      <c r="E128" t="s">
        <v>16</v>
      </c>
      <c r="F128" t="s">
        <v>136</v>
      </c>
      <c r="G128" t="s">
        <v>153</v>
      </c>
      <c r="H128" t="s">
        <v>204</v>
      </c>
      <c r="I128" s="38">
        <v>42569</v>
      </c>
      <c r="J128" s="80" t="s">
        <v>670</v>
      </c>
      <c r="K128" s="80" t="s">
        <v>140</v>
      </c>
      <c r="L128" s="81" t="s">
        <v>140</v>
      </c>
      <c r="M128" s="38" t="s">
        <v>140</v>
      </c>
      <c r="N128" s="38" t="s">
        <v>17</v>
      </c>
      <c r="O128" s="39" t="s">
        <v>56</v>
      </c>
      <c r="P128">
        <v>0.44930555555555557</v>
      </c>
      <c r="Q128" s="38" t="s">
        <v>196</v>
      </c>
      <c r="R128" s="39">
        <v>42569</v>
      </c>
      <c r="S128">
        <v>0.57499999999999996</v>
      </c>
      <c r="T128" t="s">
        <v>149</v>
      </c>
      <c r="U128" t="s">
        <v>20</v>
      </c>
      <c r="V128" t="s">
        <v>139</v>
      </c>
      <c r="W128">
        <v>10</v>
      </c>
      <c r="X128" t="s">
        <v>185</v>
      </c>
      <c r="Y128" t="s">
        <v>55</v>
      </c>
      <c r="Z128">
        <v>10</v>
      </c>
      <c r="AB128" t="s">
        <v>141</v>
      </c>
      <c r="AD128" t="s">
        <v>143</v>
      </c>
      <c r="AE128" t="s">
        <v>144</v>
      </c>
    </row>
    <row r="129" spans="1:31" x14ac:dyDescent="0.25">
      <c r="A129" t="s">
        <v>177</v>
      </c>
      <c r="B129" t="s">
        <v>669</v>
      </c>
      <c r="C129" t="s">
        <v>147</v>
      </c>
      <c r="D129" t="s">
        <v>135</v>
      </c>
      <c r="E129" t="s">
        <v>16</v>
      </c>
      <c r="F129" t="s">
        <v>136</v>
      </c>
      <c r="G129" t="s">
        <v>153</v>
      </c>
      <c r="H129" t="s">
        <v>204</v>
      </c>
      <c r="I129" s="38">
        <v>42569</v>
      </c>
      <c r="J129" s="80" t="s">
        <v>670</v>
      </c>
      <c r="K129" s="80" t="s">
        <v>140</v>
      </c>
      <c r="L129" s="81" t="s">
        <v>140</v>
      </c>
      <c r="M129" s="38" t="s">
        <v>140</v>
      </c>
      <c r="N129" s="38" t="s">
        <v>17</v>
      </c>
      <c r="O129" s="39" t="s">
        <v>56</v>
      </c>
      <c r="P129">
        <v>0.44930555555555557</v>
      </c>
      <c r="Q129" s="38" t="s">
        <v>196</v>
      </c>
      <c r="R129" s="39">
        <v>42569</v>
      </c>
      <c r="S129">
        <v>0.57499999999999996</v>
      </c>
      <c r="T129" t="s">
        <v>149</v>
      </c>
      <c r="U129" t="s">
        <v>57</v>
      </c>
      <c r="V129" t="s">
        <v>139</v>
      </c>
      <c r="W129">
        <v>10</v>
      </c>
      <c r="X129" t="s">
        <v>185</v>
      </c>
      <c r="Y129" t="s">
        <v>55</v>
      </c>
      <c r="Z129">
        <v>10</v>
      </c>
      <c r="AB129" t="s">
        <v>141</v>
      </c>
      <c r="AD129" t="s">
        <v>143</v>
      </c>
      <c r="AE129" t="s">
        <v>144</v>
      </c>
    </row>
    <row r="130" spans="1:31" x14ac:dyDescent="0.25">
      <c r="A130" t="s">
        <v>177</v>
      </c>
      <c r="B130" t="s">
        <v>669</v>
      </c>
      <c r="C130" t="s">
        <v>147</v>
      </c>
      <c r="D130" t="s">
        <v>135</v>
      </c>
      <c r="E130" t="s">
        <v>16</v>
      </c>
      <c r="F130" t="s">
        <v>136</v>
      </c>
      <c r="G130" t="s">
        <v>153</v>
      </c>
      <c r="H130" t="s">
        <v>204</v>
      </c>
      <c r="I130" s="38">
        <v>42569</v>
      </c>
      <c r="J130" s="80" t="s">
        <v>670</v>
      </c>
      <c r="K130" s="80" t="s">
        <v>140</v>
      </c>
      <c r="L130" s="81" t="s">
        <v>140</v>
      </c>
      <c r="M130" s="38" t="s">
        <v>140</v>
      </c>
      <c r="N130" s="38" t="s">
        <v>17</v>
      </c>
      <c r="O130" s="39" t="s">
        <v>56</v>
      </c>
      <c r="P130">
        <v>0.44930555555555557</v>
      </c>
      <c r="Q130" s="38" t="s">
        <v>196</v>
      </c>
      <c r="R130" s="39">
        <v>42569</v>
      </c>
      <c r="S130">
        <v>0.57499999999999996</v>
      </c>
      <c r="T130" t="s">
        <v>149</v>
      </c>
      <c r="U130" t="s">
        <v>138</v>
      </c>
      <c r="V130" t="s">
        <v>139</v>
      </c>
      <c r="W130">
        <v>10</v>
      </c>
      <c r="X130" t="s">
        <v>185</v>
      </c>
      <c r="Y130" t="s">
        <v>55</v>
      </c>
      <c r="Z130">
        <v>10</v>
      </c>
      <c r="AB130" t="s">
        <v>141</v>
      </c>
      <c r="AD130" t="s">
        <v>143</v>
      </c>
      <c r="AE130" t="s">
        <v>144</v>
      </c>
    </row>
    <row r="131" spans="1:31" x14ac:dyDescent="0.25">
      <c r="A131" t="s">
        <v>177</v>
      </c>
      <c r="B131" t="s">
        <v>669</v>
      </c>
      <c r="C131" t="s">
        <v>147</v>
      </c>
      <c r="D131" t="s">
        <v>135</v>
      </c>
      <c r="E131" t="s">
        <v>16</v>
      </c>
      <c r="F131" t="s">
        <v>136</v>
      </c>
      <c r="G131" t="s">
        <v>154</v>
      </c>
      <c r="H131" t="s">
        <v>205</v>
      </c>
      <c r="I131" s="38">
        <v>42569</v>
      </c>
      <c r="J131" s="80" t="s">
        <v>670</v>
      </c>
      <c r="K131" s="80" t="s">
        <v>140</v>
      </c>
      <c r="L131" s="81" t="s">
        <v>140</v>
      </c>
      <c r="M131" s="38" t="s">
        <v>140</v>
      </c>
      <c r="N131" s="38" t="s">
        <v>17</v>
      </c>
      <c r="O131" s="39" t="s">
        <v>56</v>
      </c>
      <c r="P131">
        <v>0.46527777777777779</v>
      </c>
      <c r="Q131" s="38" t="s">
        <v>196</v>
      </c>
      <c r="R131" s="39">
        <v>42569</v>
      </c>
      <c r="S131">
        <v>0.57499999999999996</v>
      </c>
      <c r="T131" t="s">
        <v>149</v>
      </c>
      <c r="U131" t="s">
        <v>20</v>
      </c>
      <c r="W131">
        <v>10</v>
      </c>
      <c r="X131" t="s">
        <v>185</v>
      </c>
      <c r="Y131" t="s">
        <v>55</v>
      </c>
      <c r="Z131">
        <v>10</v>
      </c>
      <c r="AB131" t="s">
        <v>141</v>
      </c>
      <c r="AD131" t="s">
        <v>143</v>
      </c>
      <c r="AE131" t="s">
        <v>144</v>
      </c>
    </row>
    <row r="132" spans="1:31" x14ac:dyDescent="0.25">
      <c r="A132" t="s">
        <v>177</v>
      </c>
      <c r="B132" t="s">
        <v>669</v>
      </c>
      <c r="C132" t="s">
        <v>147</v>
      </c>
      <c r="D132" t="s">
        <v>135</v>
      </c>
      <c r="E132" t="s">
        <v>16</v>
      </c>
      <c r="F132" t="s">
        <v>136</v>
      </c>
      <c r="G132" t="s">
        <v>154</v>
      </c>
      <c r="H132" t="s">
        <v>205</v>
      </c>
      <c r="I132" s="38">
        <v>42569</v>
      </c>
      <c r="J132" s="80" t="s">
        <v>670</v>
      </c>
      <c r="K132" s="80" t="s">
        <v>140</v>
      </c>
      <c r="L132" s="81" t="s">
        <v>140</v>
      </c>
      <c r="M132" s="38" t="s">
        <v>140</v>
      </c>
      <c r="N132" s="38" t="s">
        <v>17</v>
      </c>
      <c r="O132" s="39" t="s">
        <v>56</v>
      </c>
      <c r="P132">
        <v>0.46527777777777779</v>
      </c>
      <c r="Q132" s="38" t="s">
        <v>196</v>
      </c>
      <c r="R132" s="39">
        <v>42569</v>
      </c>
      <c r="S132">
        <v>0.57499999999999996</v>
      </c>
      <c r="T132" t="s">
        <v>149</v>
      </c>
      <c r="U132" t="s">
        <v>57</v>
      </c>
      <c r="V132" t="s">
        <v>139</v>
      </c>
      <c r="W132">
        <v>10</v>
      </c>
      <c r="X132" t="s">
        <v>185</v>
      </c>
      <c r="Y132" t="s">
        <v>55</v>
      </c>
      <c r="Z132">
        <v>10</v>
      </c>
      <c r="AB132" t="s">
        <v>141</v>
      </c>
      <c r="AD132" t="s">
        <v>143</v>
      </c>
      <c r="AE132" t="s">
        <v>144</v>
      </c>
    </row>
    <row r="133" spans="1:31" x14ac:dyDescent="0.25">
      <c r="A133" t="s">
        <v>177</v>
      </c>
      <c r="B133" t="s">
        <v>669</v>
      </c>
      <c r="C133" t="s">
        <v>147</v>
      </c>
      <c r="D133" t="s">
        <v>135</v>
      </c>
      <c r="E133" t="s">
        <v>16</v>
      </c>
      <c r="F133" t="s">
        <v>136</v>
      </c>
      <c r="G133" t="s">
        <v>154</v>
      </c>
      <c r="H133" t="s">
        <v>205</v>
      </c>
      <c r="I133" s="38">
        <v>42569</v>
      </c>
      <c r="J133" s="80" t="s">
        <v>670</v>
      </c>
      <c r="K133" s="80" t="s">
        <v>140</v>
      </c>
      <c r="L133" s="81" t="s">
        <v>140</v>
      </c>
      <c r="M133" s="38" t="s">
        <v>140</v>
      </c>
      <c r="N133" s="38" t="s">
        <v>17</v>
      </c>
      <c r="O133" s="39" t="s">
        <v>56</v>
      </c>
      <c r="P133">
        <v>0.46527777777777779</v>
      </c>
      <c r="Q133" s="38" t="s">
        <v>196</v>
      </c>
      <c r="R133" s="39">
        <v>42569</v>
      </c>
      <c r="S133">
        <v>0.57499999999999996</v>
      </c>
      <c r="T133" t="s">
        <v>149</v>
      </c>
      <c r="U133" t="s">
        <v>138</v>
      </c>
      <c r="W133">
        <v>10</v>
      </c>
      <c r="X133" t="s">
        <v>185</v>
      </c>
      <c r="Y133" t="s">
        <v>55</v>
      </c>
      <c r="Z133">
        <v>10</v>
      </c>
      <c r="AB133" t="s">
        <v>141</v>
      </c>
      <c r="AD133" t="s">
        <v>143</v>
      </c>
      <c r="AE133" t="s">
        <v>144</v>
      </c>
    </row>
    <row r="134" spans="1:31" x14ac:dyDescent="0.25">
      <c r="A134" t="s">
        <v>177</v>
      </c>
      <c r="B134" t="s">
        <v>667</v>
      </c>
      <c r="C134" t="s">
        <v>147</v>
      </c>
      <c r="D134" t="s">
        <v>135</v>
      </c>
      <c r="E134" t="s">
        <v>16</v>
      </c>
      <c r="F134" t="s">
        <v>136</v>
      </c>
      <c r="G134" t="s">
        <v>155</v>
      </c>
      <c r="H134" t="s">
        <v>206</v>
      </c>
      <c r="I134" s="38">
        <v>42569</v>
      </c>
      <c r="J134" s="80" t="s">
        <v>668</v>
      </c>
      <c r="K134" s="80" t="s">
        <v>140</v>
      </c>
      <c r="L134" s="81" t="s">
        <v>140</v>
      </c>
      <c r="M134" s="38" t="s">
        <v>140</v>
      </c>
      <c r="N134" s="38" t="s">
        <v>17</v>
      </c>
      <c r="O134" s="39" t="s">
        <v>56</v>
      </c>
      <c r="P134">
        <v>0.4909722222222222</v>
      </c>
      <c r="Q134" s="38" t="s">
        <v>196</v>
      </c>
      <c r="R134" s="39">
        <v>42569</v>
      </c>
      <c r="S134">
        <v>0.57499999999999996</v>
      </c>
      <c r="T134" t="s">
        <v>149</v>
      </c>
      <c r="U134" t="s">
        <v>20</v>
      </c>
      <c r="W134">
        <v>20</v>
      </c>
      <c r="X134" t="s">
        <v>185</v>
      </c>
      <c r="Y134" t="s">
        <v>55</v>
      </c>
      <c r="Z134">
        <v>10</v>
      </c>
      <c r="AB134" t="s">
        <v>141</v>
      </c>
      <c r="AD134" t="s">
        <v>143</v>
      </c>
      <c r="AE134" t="s">
        <v>144</v>
      </c>
    </row>
    <row r="135" spans="1:31" x14ac:dyDescent="0.25">
      <c r="A135" t="s">
        <v>177</v>
      </c>
      <c r="B135" t="s">
        <v>667</v>
      </c>
      <c r="C135" t="s">
        <v>147</v>
      </c>
      <c r="D135" t="s">
        <v>135</v>
      </c>
      <c r="E135" t="s">
        <v>16</v>
      </c>
      <c r="F135" t="s">
        <v>136</v>
      </c>
      <c r="G135" t="s">
        <v>155</v>
      </c>
      <c r="H135" t="s">
        <v>206</v>
      </c>
      <c r="I135" s="38">
        <v>42569</v>
      </c>
      <c r="J135" s="80" t="s">
        <v>668</v>
      </c>
      <c r="K135" s="80" t="s">
        <v>140</v>
      </c>
      <c r="L135" s="81" t="s">
        <v>140</v>
      </c>
      <c r="M135" s="38" t="s">
        <v>140</v>
      </c>
      <c r="N135" s="38" t="s">
        <v>17</v>
      </c>
      <c r="O135" s="39" t="s">
        <v>56</v>
      </c>
      <c r="P135">
        <v>0.4909722222222222</v>
      </c>
      <c r="Q135" s="38" t="s">
        <v>196</v>
      </c>
      <c r="R135" s="39">
        <v>42569</v>
      </c>
      <c r="S135">
        <v>0.57499999999999996</v>
      </c>
      <c r="T135" t="s">
        <v>149</v>
      </c>
      <c r="U135" t="s">
        <v>57</v>
      </c>
      <c r="V135" t="s">
        <v>139</v>
      </c>
      <c r="W135">
        <v>10</v>
      </c>
      <c r="X135" t="s">
        <v>185</v>
      </c>
      <c r="Y135" t="s">
        <v>55</v>
      </c>
      <c r="Z135">
        <v>10</v>
      </c>
      <c r="AB135" t="s">
        <v>141</v>
      </c>
      <c r="AD135" t="s">
        <v>143</v>
      </c>
      <c r="AE135" t="s">
        <v>144</v>
      </c>
    </row>
    <row r="136" spans="1:31" x14ac:dyDescent="0.25">
      <c r="A136" t="s">
        <v>177</v>
      </c>
      <c r="B136" t="s">
        <v>667</v>
      </c>
      <c r="C136" t="s">
        <v>147</v>
      </c>
      <c r="D136" t="s">
        <v>135</v>
      </c>
      <c r="E136" t="s">
        <v>16</v>
      </c>
      <c r="F136" t="s">
        <v>136</v>
      </c>
      <c r="G136" t="s">
        <v>155</v>
      </c>
      <c r="H136" t="s">
        <v>206</v>
      </c>
      <c r="I136" s="38">
        <v>42569</v>
      </c>
      <c r="J136" s="80" t="s">
        <v>668</v>
      </c>
      <c r="K136" s="80" t="s">
        <v>140</v>
      </c>
      <c r="L136" s="81" t="s">
        <v>140</v>
      </c>
      <c r="M136" s="38" t="s">
        <v>140</v>
      </c>
      <c r="N136" s="38" t="s">
        <v>17</v>
      </c>
      <c r="O136" s="39" t="s">
        <v>56</v>
      </c>
      <c r="P136">
        <v>0.4909722222222222</v>
      </c>
      <c r="Q136" s="38" t="s">
        <v>196</v>
      </c>
      <c r="R136" s="39">
        <v>42569</v>
      </c>
      <c r="S136">
        <v>0.57499999999999996</v>
      </c>
      <c r="T136" t="s">
        <v>149</v>
      </c>
      <c r="U136" t="s">
        <v>138</v>
      </c>
      <c r="W136">
        <v>20</v>
      </c>
      <c r="X136" t="s">
        <v>185</v>
      </c>
      <c r="Y136" t="s">
        <v>55</v>
      </c>
      <c r="Z136">
        <v>10</v>
      </c>
      <c r="AB136" t="s">
        <v>141</v>
      </c>
      <c r="AD136" t="s">
        <v>143</v>
      </c>
      <c r="AE136" t="s">
        <v>144</v>
      </c>
    </row>
    <row r="137" spans="1:31" x14ac:dyDescent="0.25">
      <c r="A137" t="s">
        <v>177</v>
      </c>
      <c r="B137" t="s">
        <v>667</v>
      </c>
      <c r="C137" t="s">
        <v>147</v>
      </c>
      <c r="D137" t="s">
        <v>135</v>
      </c>
      <c r="E137" t="s">
        <v>16</v>
      </c>
      <c r="F137" t="s">
        <v>136</v>
      </c>
      <c r="G137" t="s">
        <v>156</v>
      </c>
      <c r="H137" t="s">
        <v>207</v>
      </c>
      <c r="I137" s="38">
        <v>42569</v>
      </c>
      <c r="J137" s="80" t="s">
        <v>668</v>
      </c>
      <c r="K137" s="80" t="s">
        <v>140</v>
      </c>
      <c r="L137" s="81" t="s">
        <v>140</v>
      </c>
      <c r="M137" s="38" t="s">
        <v>140</v>
      </c>
      <c r="N137" s="38" t="s">
        <v>17</v>
      </c>
      <c r="O137" s="39" t="s">
        <v>56</v>
      </c>
      <c r="P137">
        <v>0.5</v>
      </c>
      <c r="Q137" s="38" t="s">
        <v>196</v>
      </c>
      <c r="R137" s="39">
        <v>42569</v>
      </c>
      <c r="S137">
        <v>0.57499999999999996</v>
      </c>
      <c r="T137" t="s">
        <v>149</v>
      </c>
      <c r="U137" t="s">
        <v>20</v>
      </c>
      <c r="V137" t="s">
        <v>139</v>
      </c>
      <c r="W137">
        <v>10</v>
      </c>
      <c r="X137" t="s">
        <v>185</v>
      </c>
      <c r="Y137" t="s">
        <v>55</v>
      </c>
      <c r="Z137">
        <v>10</v>
      </c>
      <c r="AB137" t="s">
        <v>141</v>
      </c>
      <c r="AD137" t="s">
        <v>143</v>
      </c>
      <c r="AE137" t="s">
        <v>144</v>
      </c>
    </row>
    <row r="138" spans="1:31" x14ac:dyDescent="0.25">
      <c r="A138" t="s">
        <v>177</v>
      </c>
      <c r="B138" t="s">
        <v>667</v>
      </c>
      <c r="C138" t="s">
        <v>147</v>
      </c>
      <c r="D138" t="s">
        <v>135</v>
      </c>
      <c r="E138" t="s">
        <v>16</v>
      </c>
      <c r="F138" t="s">
        <v>136</v>
      </c>
      <c r="G138" t="s">
        <v>156</v>
      </c>
      <c r="H138" t="s">
        <v>207</v>
      </c>
      <c r="I138" s="38">
        <v>42569</v>
      </c>
      <c r="J138" s="80" t="s">
        <v>668</v>
      </c>
      <c r="K138" s="80" t="s">
        <v>140</v>
      </c>
      <c r="L138" s="81" t="s">
        <v>140</v>
      </c>
      <c r="M138" s="38" t="s">
        <v>140</v>
      </c>
      <c r="N138" s="38" t="s">
        <v>17</v>
      </c>
      <c r="O138" s="39" t="s">
        <v>56</v>
      </c>
      <c r="P138">
        <v>0.5</v>
      </c>
      <c r="Q138" s="38" t="s">
        <v>196</v>
      </c>
      <c r="R138" s="39">
        <v>42569</v>
      </c>
      <c r="S138">
        <v>0.57499999999999996</v>
      </c>
      <c r="T138" t="s">
        <v>149</v>
      </c>
      <c r="U138" t="s">
        <v>57</v>
      </c>
      <c r="V138" t="s">
        <v>139</v>
      </c>
      <c r="W138">
        <v>10</v>
      </c>
      <c r="X138" t="s">
        <v>185</v>
      </c>
      <c r="Y138" t="s">
        <v>55</v>
      </c>
      <c r="Z138">
        <v>10</v>
      </c>
      <c r="AB138" t="s">
        <v>141</v>
      </c>
      <c r="AD138" t="s">
        <v>143</v>
      </c>
      <c r="AE138" t="s">
        <v>144</v>
      </c>
    </row>
    <row r="139" spans="1:31" x14ac:dyDescent="0.25">
      <c r="A139" t="s">
        <v>177</v>
      </c>
      <c r="B139" t="s">
        <v>667</v>
      </c>
      <c r="C139" t="s">
        <v>147</v>
      </c>
      <c r="D139" t="s">
        <v>135</v>
      </c>
      <c r="E139" t="s">
        <v>16</v>
      </c>
      <c r="F139" t="s">
        <v>136</v>
      </c>
      <c r="G139" t="s">
        <v>156</v>
      </c>
      <c r="H139" t="s">
        <v>207</v>
      </c>
      <c r="I139" s="38">
        <v>42569</v>
      </c>
      <c r="J139" s="80" t="s">
        <v>668</v>
      </c>
      <c r="K139" s="80" t="s">
        <v>140</v>
      </c>
      <c r="L139" s="81" t="s">
        <v>140</v>
      </c>
      <c r="M139" s="38" t="s">
        <v>140</v>
      </c>
      <c r="N139" s="38" t="s">
        <v>17</v>
      </c>
      <c r="O139" s="39" t="s">
        <v>56</v>
      </c>
      <c r="P139">
        <v>0.5</v>
      </c>
      <c r="Q139" s="38" t="s">
        <v>196</v>
      </c>
      <c r="R139" s="39">
        <v>42569</v>
      </c>
      <c r="S139">
        <v>0.57499999999999996</v>
      </c>
      <c r="T139" t="s">
        <v>149</v>
      </c>
      <c r="U139" t="s">
        <v>138</v>
      </c>
      <c r="V139" t="s">
        <v>139</v>
      </c>
      <c r="W139">
        <v>10</v>
      </c>
      <c r="X139" t="s">
        <v>185</v>
      </c>
      <c r="Y139" t="s">
        <v>55</v>
      </c>
      <c r="Z139">
        <v>10</v>
      </c>
      <c r="AB139" t="s">
        <v>141</v>
      </c>
      <c r="AD139" t="s">
        <v>143</v>
      </c>
      <c r="AE139" t="s">
        <v>144</v>
      </c>
    </row>
    <row r="140" spans="1:31" x14ac:dyDescent="0.25">
      <c r="A140" t="s">
        <v>177</v>
      </c>
      <c r="B140" t="s">
        <v>667</v>
      </c>
      <c r="C140" t="s">
        <v>147</v>
      </c>
      <c r="D140" t="s">
        <v>135</v>
      </c>
      <c r="E140" t="s">
        <v>16</v>
      </c>
      <c r="F140" t="s">
        <v>136</v>
      </c>
      <c r="G140" t="s">
        <v>157</v>
      </c>
      <c r="H140" t="s">
        <v>208</v>
      </c>
      <c r="I140" s="38">
        <v>42569</v>
      </c>
      <c r="J140" s="80" t="s">
        <v>668</v>
      </c>
      <c r="K140" s="80" t="s">
        <v>140</v>
      </c>
      <c r="L140" s="81" t="s">
        <v>140</v>
      </c>
      <c r="M140" s="38" t="s">
        <v>140</v>
      </c>
      <c r="N140" s="38" t="s">
        <v>17</v>
      </c>
      <c r="O140" s="39" t="s">
        <v>56</v>
      </c>
      <c r="P140">
        <v>0.51041666666666663</v>
      </c>
      <c r="Q140" s="38" t="s">
        <v>196</v>
      </c>
      <c r="R140" s="39">
        <v>42569</v>
      </c>
      <c r="S140">
        <v>0.57499999999999996</v>
      </c>
      <c r="T140" t="s">
        <v>149</v>
      </c>
      <c r="U140" t="s">
        <v>20</v>
      </c>
      <c r="W140">
        <v>10</v>
      </c>
      <c r="X140" t="s">
        <v>185</v>
      </c>
      <c r="Y140" t="s">
        <v>55</v>
      </c>
      <c r="Z140">
        <v>10</v>
      </c>
      <c r="AB140" t="s">
        <v>141</v>
      </c>
      <c r="AD140" t="s">
        <v>143</v>
      </c>
      <c r="AE140" t="s">
        <v>144</v>
      </c>
    </row>
    <row r="141" spans="1:31" x14ac:dyDescent="0.25">
      <c r="A141" t="s">
        <v>177</v>
      </c>
      <c r="B141" t="s">
        <v>667</v>
      </c>
      <c r="C141" t="s">
        <v>147</v>
      </c>
      <c r="D141" t="s">
        <v>135</v>
      </c>
      <c r="E141" t="s">
        <v>16</v>
      </c>
      <c r="F141" t="s">
        <v>136</v>
      </c>
      <c r="G141" t="s">
        <v>157</v>
      </c>
      <c r="H141" t="s">
        <v>208</v>
      </c>
      <c r="I141" s="38">
        <v>42569</v>
      </c>
      <c r="J141" s="80" t="s">
        <v>668</v>
      </c>
      <c r="K141" s="80" t="s">
        <v>140</v>
      </c>
      <c r="L141" s="81" t="s">
        <v>140</v>
      </c>
      <c r="M141" s="38" t="s">
        <v>140</v>
      </c>
      <c r="N141" s="38" t="s">
        <v>17</v>
      </c>
      <c r="O141" s="39" t="s">
        <v>56</v>
      </c>
      <c r="P141">
        <v>0.51041666666666663</v>
      </c>
      <c r="Q141" s="38" t="s">
        <v>196</v>
      </c>
      <c r="R141" s="39">
        <v>42569</v>
      </c>
      <c r="S141">
        <v>0.57499999999999996</v>
      </c>
      <c r="T141" t="s">
        <v>149</v>
      </c>
      <c r="U141" t="s">
        <v>57</v>
      </c>
      <c r="V141" t="s">
        <v>139</v>
      </c>
      <c r="W141">
        <v>10</v>
      </c>
      <c r="X141" t="s">
        <v>185</v>
      </c>
      <c r="Y141" t="s">
        <v>55</v>
      </c>
      <c r="Z141">
        <v>10</v>
      </c>
      <c r="AB141" t="s">
        <v>141</v>
      </c>
      <c r="AD141" t="s">
        <v>143</v>
      </c>
      <c r="AE141" t="s">
        <v>144</v>
      </c>
    </row>
    <row r="142" spans="1:31" x14ac:dyDescent="0.25">
      <c r="A142" t="s">
        <v>177</v>
      </c>
      <c r="B142" t="s">
        <v>667</v>
      </c>
      <c r="C142" t="s">
        <v>147</v>
      </c>
      <c r="D142" t="s">
        <v>135</v>
      </c>
      <c r="E142" t="s">
        <v>16</v>
      </c>
      <c r="F142" t="s">
        <v>136</v>
      </c>
      <c r="G142" t="s">
        <v>157</v>
      </c>
      <c r="H142" t="s">
        <v>208</v>
      </c>
      <c r="I142" s="38">
        <v>42569</v>
      </c>
      <c r="J142" s="80" t="s">
        <v>668</v>
      </c>
      <c r="K142" s="80" t="s">
        <v>140</v>
      </c>
      <c r="L142" s="81" t="s">
        <v>140</v>
      </c>
      <c r="M142" s="38" t="s">
        <v>140</v>
      </c>
      <c r="N142" s="38" t="s">
        <v>17</v>
      </c>
      <c r="O142" s="39" t="s">
        <v>56</v>
      </c>
      <c r="P142">
        <v>0.51041666666666663</v>
      </c>
      <c r="Q142" s="38" t="s">
        <v>196</v>
      </c>
      <c r="R142" s="39">
        <v>42569</v>
      </c>
      <c r="S142">
        <v>0.57499999999999996</v>
      </c>
      <c r="T142" t="s">
        <v>149</v>
      </c>
      <c r="U142" t="s">
        <v>138</v>
      </c>
      <c r="V142" t="s">
        <v>139</v>
      </c>
      <c r="W142">
        <v>10</v>
      </c>
      <c r="X142" t="s">
        <v>185</v>
      </c>
      <c r="Y142" t="s">
        <v>55</v>
      </c>
      <c r="Z142">
        <v>10</v>
      </c>
      <c r="AB142" t="s">
        <v>141</v>
      </c>
      <c r="AD142" t="s">
        <v>143</v>
      </c>
      <c r="AE142" t="s">
        <v>144</v>
      </c>
    </row>
    <row r="143" spans="1:31" x14ac:dyDescent="0.25">
      <c r="A143" t="s">
        <v>177</v>
      </c>
      <c r="B143" t="s">
        <v>667</v>
      </c>
      <c r="C143" t="s">
        <v>147</v>
      </c>
      <c r="D143" t="s">
        <v>135</v>
      </c>
      <c r="E143" t="s">
        <v>16</v>
      </c>
      <c r="F143" t="s">
        <v>136</v>
      </c>
      <c r="G143" t="s">
        <v>158</v>
      </c>
      <c r="H143" t="s">
        <v>209</v>
      </c>
      <c r="I143" s="38">
        <v>42569</v>
      </c>
      <c r="J143" s="80" t="s">
        <v>668</v>
      </c>
      <c r="K143" s="80" t="s">
        <v>140</v>
      </c>
      <c r="L143" s="81" t="s">
        <v>140</v>
      </c>
      <c r="M143" s="38" t="s">
        <v>140</v>
      </c>
      <c r="N143" s="38" t="s">
        <v>17</v>
      </c>
      <c r="O143" s="39" t="s">
        <v>56</v>
      </c>
      <c r="P143">
        <v>0.52152777777777781</v>
      </c>
      <c r="Q143" s="38" t="s">
        <v>196</v>
      </c>
      <c r="R143" s="39">
        <v>42569</v>
      </c>
      <c r="S143">
        <v>0.57499999999999996</v>
      </c>
      <c r="T143" t="s">
        <v>149</v>
      </c>
      <c r="U143" t="s">
        <v>20</v>
      </c>
      <c r="W143">
        <v>92</v>
      </c>
      <c r="X143" t="s">
        <v>185</v>
      </c>
      <c r="Y143" t="s">
        <v>55</v>
      </c>
      <c r="Z143">
        <v>10</v>
      </c>
      <c r="AB143" t="s">
        <v>141</v>
      </c>
      <c r="AD143" t="s">
        <v>143</v>
      </c>
      <c r="AE143" t="s">
        <v>144</v>
      </c>
    </row>
    <row r="144" spans="1:31" x14ac:dyDescent="0.25">
      <c r="A144" t="s">
        <v>177</v>
      </c>
      <c r="B144" t="s">
        <v>667</v>
      </c>
      <c r="C144" t="s">
        <v>147</v>
      </c>
      <c r="D144" t="s">
        <v>135</v>
      </c>
      <c r="E144" t="s">
        <v>16</v>
      </c>
      <c r="F144" t="s">
        <v>136</v>
      </c>
      <c r="G144" t="s">
        <v>158</v>
      </c>
      <c r="H144" t="s">
        <v>209</v>
      </c>
      <c r="I144" s="38">
        <v>42569</v>
      </c>
      <c r="J144" s="80" t="s">
        <v>668</v>
      </c>
      <c r="K144" s="80" t="s">
        <v>140</v>
      </c>
      <c r="L144" s="81" t="s">
        <v>140</v>
      </c>
      <c r="M144" s="38" t="s">
        <v>140</v>
      </c>
      <c r="N144" s="38" t="s">
        <v>17</v>
      </c>
      <c r="O144" s="39" t="s">
        <v>56</v>
      </c>
      <c r="P144">
        <v>0.52152777777777781</v>
      </c>
      <c r="Q144" s="38" t="s">
        <v>196</v>
      </c>
      <c r="R144" s="39">
        <v>42569</v>
      </c>
      <c r="S144">
        <v>0.57499999999999996</v>
      </c>
      <c r="T144" t="s">
        <v>149</v>
      </c>
      <c r="U144" t="s">
        <v>57</v>
      </c>
      <c r="V144" t="s">
        <v>139</v>
      </c>
      <c r="W144">
        <v>10</v>
      </c>
      <c r="X144" t="s">
        <v>185</v>
      </c>
      <c r="Y144" t="s">
        <v>55</v>
      </c>
      <c r="Z144">
        <v>10</v>
      </c>
      <c r="AB144" t="s">
        <v>141</v>
      </c>
      <c r="AD144" t="s">
        <v>143</v>
      </c>
      <c r="AE144" t="s">
        <v>144</v>
      </c>
    </row>
    <row r="145" spans="1:31" x14ac:dyDescent="0.25">
      <c r="A145" t="s">
        <v>177</v>
      </c>
      <c r="B145" t="s">
        <v>667</v>
      </c>
      <c r="C145" t="s">
        <v>147</v>
      </c>
      <c r="D145" t="s">
        <v>135</v>
      </c>
      <c r="E145" t="s">
        <v>16</v>
      </c>
      <c r="F145" t="s">
        <v>136</v>
      </c>
      <c r="G145" t="s">
        <v>194</v>
      </c>
      <c r="H145" t="s">
        <v>209</v>
      </c>
      <c r="I145" s="38">
        <v>42569</v>
      </c>
      <c r="J145" s="80" t="s">
        <v>668</v>
      </c>
      <c r="K145" s="80" t="s">
        <v>140</v>
      </c>
      <c r="L145" s="81" t="s">
        <v>140</v>
      </c>
      <c r="M145" s="38" t="s">
        <v>140</v>
      </c>
      <c r="N145" s="38" t="s">
        <v>17</v>
      </c>
      <c r="O145" s="39" t="s">
        <v>56</v>
      </c>
      <c r="P145">
        <v>0.52152777777777781</v>
      </c>
      <c r="Q145" s="38" t="s">
        <v>196</v>
      </c>
      <c r="R145" s="39">
        <v>42569</v>
      </c>
      <c r="S145">
        <v>0.57499999999999996</v>
      </c>
      <c r="T145" t="s">
        <v>149</v>
      </c>
      <c r="U145" t="s">
        <v>138</v>
      </c>
      <c r="V145" t="s">
        <v>139</v>
      </c>
      <c r="W145">
        <v>10</v>
      </c>
      <c r="X145" t="s">
        <v>185</v>
      </c>
      <c r="Y145" t="s">
        <v>55</v>
      </c>
      <c r="Z145">
        <v>10</v>
      </c>
      <c r="AB145" t="s">
        <v>141</v>
      </c>
      <c r="AD145" t="s">
        <v>143</v>
      </c>
      <c r="AE145" t="s">
        <v>144</v>
      </c>
    </row>
    <row r="146" spans="1:31" x14ac:dyDescent="0.25">
      <c r="A146" t="s">
        <v>177</v>
      </c>
      <c r="B146" t="s">
        <v>669</v>
      </c>
      <c r="C146" t="s">
        <v>161</v>
      </c>
      <c r="E146" t="s">
        <v>16</v>
      </c>
      <c r="F146" t="s">
        <v>136</v>
      </c>
      <c r="G146" s="35" t="s">
        <v>159</v>
      </c>
      <c r="I146" s="38">
        <v>42569</v>
      </c>
      <c r="J146" s="80" t="s">
        <v>670</v>
      </c>
      <c r="K146" s="80" t="s">
        <v>140</v>
      </c>
      <c r="L146" s="81" t="s">
        <v>140</v>
      </c>
      <c r="M146" s="38" t="s">
        <v>140</v>
      </c>
      <c r="N146" s="38" t="s">
        <v>17</v>
      </c>
      <c r="O146" t="s">
        <v>56</v>
      </c>
      <c r="T146" s="40"/>
      <c r="U146" s="40" t="s">
        <v>20</v>
      </c>
      <c r="V146" s="41" t="s">
        <v>139</v>
      </c>
      <c r="W146">
        <v>10</v>
      </c>
      <c r="X146" t="s">
        <v>185</v>
      </c>
      <c r="AB146" t="s">
        <v>141</v>
      </c>
    </row>
    <row r="147" spans="1:31" x14ac:dyDescent="0.25">
      <c r="A147" t="s">
        <v>177</v>
      </c>
      <c r="B147" t="s">
        <v>669</v>
      </c>
      <c r="C147" t="s">
        <v>161</v>
      </c>
      <c r="E147" t="s">
        <v>16</v>
      </c>
      <c r="F147" t="s">
        <v>136</v>
      </c>
      <c r="G147" s="35" t="s">
        <v>159</v>
      </c>
      <c r="I147" s="38">
        <v>42569</v>
      </c>
      <c r="J147" s="80" t="s">
        <v>670</v>
      </c>
      <c r="K147" s="80" t="s">
        <v>140</v>
      </c>
      <c r="L147" s="81" t="s">
        <v>140</v>
      </c>
      <c r="M147" s="38" t="s">
        <v>140</v>
      </c>
      <c r="N147" s="38" t="s">
        <v>17</v>
      </c>
      <c r="O147" t="s">
        <v>56</v>
      </c>
      <c r="T147" s="40"/>
      <c r="U147" s="40" t="s">
        <v>57</v>
      </c>
      <c r="V147" s="41" t="s">
        <v>139</v>
      </c>
      <c r="W147">
        <v>10</v>
      </c>
      <c r="X147" t="s">
        <v>185</v>
      </c>
      <c r="AB147" t="s">
        <v>141</v>
      </c>
    </row>
    <row r="148" spans="1:31" x14ac:dyDescent="0.25">
      <c r="A148" t="s">
        <v>177</v>
      </c>
      <c r="B148" t="s">
        <v>669</v>
      </c>
      <c r="C148" t="s">
        <v>161</v>
      </c>
      <c r="E148" t="s">
        <v>16</v>
      </c>
      <c r="F148" t="s">
        <v>136</v>
      </c>
      <c r="G148" s="35" t="s">
        <v>159</v>
      </c>
      <c r="I148" s="38">
        <v>42569</v>
      </c>
      <c r="J148" s="80" t="s">
        <v>670</v>
      </c>
      <c r="K148" s="80" t="s">
        <v>140</v>
      </c>
      <c r="L148" s="81" t="s">
        <v>140</v>
      </c>
      <c r="M148" s="38" t="s">
        <v>140</v>
      </c>
      <c r="N148" s="38" t="s">
        <v>17</v>
      </c>
      <c r="O148" t="s">
        <v>56</v>
      </c>
      <c r="T148" s="40"/>
      <c r="U148" s="40" t="s">
        <v>138</v>
      </c>
      <c r="V148" s="41" t="s">
        <v>139</v>
      </c>
      <c r="W148">
        <v>10</v>
      </c>
      <c r="X148" t="s">
        <v>185</v>
      </c>
      <c r="AB148" t="s">
        <v>141</v>
      </c>
    </row>
    <row r="149" spans="1:31" x14ac:dyDescent="0.25">
      <c r="A149" t="s">
        <v>177</v>
      </c>
      <c r="B149" t="s">
        <v>669</v>
      </c>
      <c r="C149" t="s">
        <v>161</v>
      </c>
      <c r="E149" t="s">
        <v>16</v>
      </c>
      <c r="F149" t="s">
        <v>136</v>
      </c>
      <c r="G149" s="35" t="s">
        <v>162</v>
      </c>
      <c r="I149" s="38">
        <v>42569</v>
      </c>
      <c r="J149" s="80" t="s">
        <v>670</v>
      </c>
      <c r="K149" s="80" t="s">
        <v>140</v>
      </c>
      <c r="L149" s="81" t="s">
        <v>140</v>
      </c>
      <c r="M149" s="38" t="s">
        <v>140</v>
      </c>
      <c r="N149" s="38" t="s">
        <v>17</v>
      </c>
      <c r="O149" t="s">
        <v>56</v>
      </c>
      <c r="T149" s="40"/>
      <c r="U149" s="40" t="s">
        <v>20</v>
      </c>
      <c r="V149" s="41" t="s">
        <v>139</v>
      </c>
      <c r="W149">
        <v>10</v>
      </c>
      <c r="X149" t="s">
        <v>185</v>
      </c>
      <c r="AB149" t="s">
        <v>141</v>
      </c>
    </row>
    <row r="150" spans="1:31" x14ac:dyDescent="0.25">
      <c r="A150" t="s">
        <v>177</v>
      </c>
      <c r="B150" t="s">
        <v>669</v>
      </c>
      <c r="C150" t="s">
        <v>161</v>
      </c>
      <c r="E150" t="s">
        <v>16</v>
      </c>
      <c r="F150" t="s">
        <v>136</v>
      </c>
      <c r="G150" s="35" t="s">
        <v>162</v>
      </c>
      <c r="I150" s="38">
        <v>42569</v>
      </c>
      <c r="J150" s="80" t="s">
        <v>670</v>
      </c>
      <c r="K150" s="80" t="s">
        <v>140</v>
      </c>
      <c r="L150" s="81" t="s">
        <v>140</v>
      </c>
      <c r="M150" s="38" t="s">
        <v>140</v>
      </c>
      <c r="N150" s="38" t="s">
        <v>17</v>
      </c>
      <c r="O150" t="s">
        <v>56</v>
      </c>
      <c r="T150" s="40"/>
      <c r="U150" s="40" t="s">
        <v>57</v>
      </c>
      <c r="V150" s="41" t="s">
        <v>139</v>
      </c>
      <c r="W150">
        <v>10</v>
      </c>
      <c r="X150" t="s">
        <v>185</v>
      </c>
      <c r="AB150" t="s">
        <v>141</v>
      </c>
    </row>
    <row r="151" spans="1:31" x14ac:dyDescent="0.25">
      <c r="A151" t="s">
        <v>177</v>
      </c>
      <c r="B151" t="s">
        <v>669</v>
      </c>
      <c r="C151" t="s">
        <v>161</v>
      </c>
      <c r="E151" t="s">
        <v>16</v>
      </c>
      <c r="F151" t="s">
        <v>136</v>
      </c>
      <c r="G151" s="35" t="s">
        <v>162</v>
      </c>
      <c r="I151" s="38">
        <v>42569</v>
      </c>
      <c r="J151" s="80" t="s">
        <v>670</v>
      </c>
      <c r="K151" s="80" t="s">
        <v>140</v>
      </c>
      <c r="L151" s="81" t="s">
        <v>140</v>
      </c>
      <c r="M151" s="38" t="s">
        <v>140</v>
      </c>
      <c r="N151" s="38" t="s">
        <v>17</v>
      </c>
      <c r="O151" t="s">
        <v>56</v>
      </c>
      <c r="T151" s="40"/>
      <c r="U151" s="40" t="s">
        <v>138</v>
      </c>
      <c r="V151" s="41" t="s">
        <v>139</v>
      </c>
      <c r="W151">
        <v>10</v>
      </c>
      <c r="X151" t="s">
        <v>185</v>
      </c>
      <c r="AB151" t="s">
        <v>141</v>
      </c>
    </row>
    <row r="152" spans="1:31" x14ac:dyDescent="0.25">
      <c r="A152" t="s">
        <v>177</v>
      </c>
      <c r="B152" t="s">
        <v>667</v>
      </c>
      <c r="C152" t="s">
        <v>161</v>
      </c>
      <c r="E152" t="s">
        <v>16</v>
      </c>
      <c r="F152" t="s">
        <v>136</v>
      </c>
      <c r="G152" s="35" t="s">
        <v>160</v>
      </c>
      <c r="I152" s="38">
        <v>42569</v>
      </c>
      <c r="J152" s="80" t="s">
        <v>668</v>
      </c>
      <c r="K152" s="80" t="s">
        <v>140</v>
      </c>
      <c r="L152" s="81" t="s">
        <v>140</v>
      </c>
      <c r="M152" s="38" t="s">
        <v>140</v>
      </c>
      <c r="N152" s="38" t="s">
        <v>17</v>
      </c>
      <c r="O152" t="s">
        <v>56</v>
      </c>
      <c r="T152" s="40"/>
      <c r="U152" s="40" t="s">
        <v>20</v>
      </c>
      <c r="V152" s="41"/>
      <c r="W152">
        <v>10</v>
      </c>
      <c r="X152" t="s">
        <v>185</v>
      </c>
      <c r="AB152" t="s">
        <v>141</v>
      </c>
    </row>
    <row r="153" spans="1:31" x14ac:dyDescent="0.25">
      <c r="A153" t="s">
        <v>177</v>
      </c>
      <c r="B153" t="s">
        <v>667</v>
      </c>
      <c r="C153" t="s">
        <v>161</v>
      </c>
      <c r="E153" t="s">
        <v>16</v>
      </c>
      <c r="F153" t="s">
        <v>136</v>
      </c>
      <c r="G153" s="35" t="s">
        <v>160</v>
      </c>
      <c r="I153" s="38">
        <v>42569</v>
      </c>
      <c r="J153" s="80" t="s">
        <v>668</v>
      </c>
      <c r="K153" s="80" t="s">
        <v>140</v>
      </c>
      <c r="L153" s="81" t="s">
        <v>140</v>
      </c>
      <c r="M153" s="38" t="s">
        <v>140</v>
      </c>
      <c r="N153" s="38" t="s">
        <v>17</v>
      </c>
      <c r="O153" t="s">
        <v>56</v>
      </c>
      <c r="T153" s="40"/>
      <c r="U153" s="40" t="s">
        <v>57</v>
      </c>
      <c r="V153" s="41" t="s">
        <v>139</v>
      </c>
      <c r="W153">
        <v>10</v>
      </c>
      <c r="X153" t="s">
        <v>185</v>
      </c>
      <c r="AB153" t="s">
        <v>141</v>
      </c>
    </row>
    <row r="154" spans="1:31" x14ac:dyDescent="0.25">
      <c r="A154" t="s">
        <v>177</v>
      </c>
      <c r="B154" t="s">
        <v>667</v>
      </c>
      <c r="C154" t="s">
        <v>161</v>
      </c>
      <c r="E154" t="s">
        <v>16</v>
      </c>
      <c r="F154" t="s">
        <v>136</v>
      </c>
      <c r="G154" s="35" t="s">
        <v>160</v>
      </c>
      <c r="I154" s="38">
        <v>42569</v>
      </c>
      <c r="J154" s="80" t="s">
        <v>668</v>
      </c>
      <c r="K154" s="80" t="s">
        <v>140</v>
      </c>
      <c r="L154" s="81" t="s">
        <v>140</v>
      </c>
      <c r="M154" s="38" t="s">
        <v>140</v>
      </c>
      <c r="N154" s="38" t="s">
        <v>17</v>
      </c>
      <c r="O154" t="s">
        <v>56</v>
      </c>
      <c r="T154" s="40"/>
      <c r="U154" s="40" t="s">
        <v>138</v>
      </c>
      <c r="V154" s="41" t="s">
        <v>139</v>
      </c>
      <c r="W154">
        <v>10</v>
      </c>
      <c r="X154" t="s">
        <v>185</v>
      </c>
      <c r="AB154" t="s">
        <v>141</v>
      </c>
    </row>
    <row r="155" spans="1:31" x14ac:dyDescent="0.25">
      <c r="A155" t="s">
        <v>177</v>
      </c>
      <c r="B155" t="s">
        <v>667</v>
      </c>
      <c r="C155" t="s">
        <v>161</v>
      </c>
      <c r="E155" t="s">
        <v>16</v>
      </c>
      <c r="F155" t="s">
        <v>136</v>
      </c>
      <c r="G155" s="35" t="s">
        <v>163</v>
      </c>
      <c r="I155" s="38">
        <v>42569</v>
      </c>
      <c r="J155" s="80" t="s">
        <v>668</v>
      </c>
      <c r="K155" s="80" t="s">
        <v>140</v>
      </c>
      <c r="L155" s="81" t="s">
        <v>140</v>
      </c>
      <c r="M155" s="38" t="s">
        <v>140</v>
      </c>
      <c r="N155" s="38" t="s">
        <v>17</v>
      </c>
      <c r="O155" t="s">
        <v>56</v>
      </c>
      <c r="T155" s="40"/>
      <c r="U155" s="40" t="s">
        <v>20</v>
      </c>
      <c r="V155" s="41"/>
      <c r="W155">
        <v>31</v>
      </c>
      <c r="X155" t="s">
        <v>185</v>
      </c>
      <c r="AB155" t="s">
        <v>141</v>
      </c>
    </row>
    <row r="156" spans="1:31" x14ac:dyDescent="0.25">
      <c r="A156" t="s">
        <v>177</v>
      </c>
      <c r="B156" t="s">
        <v>667</v>
      </c>
      <c r="C156" t="s">
        <v>161</v>
      </c>
      <c r="E156" t="s">
        <v>16</v>
      </c>
      <c r="F156" t="s">
        <v>136</v>
      </c>
      <c r="G156" s="35" t="s">
        <v>163</v>
      </c>
      <c r="I156" s="38">
        <v>42569</v>
      </c>
      <c r="J156" s="80" t="s">
        <v>668</v>
      </c>
      <c r="K156" s="80" t="s">
        <v>140</v>
      </c>
      <c r="L156" s="81" t="s">
        <v>140</v>
      </c>
      <c r="M156" s="38" t="s">
        <v>140</v>
      </c>
      <c r="N156" s="38" t="s">
        <v>17</v>
      </c>
      <c r="O156" t="s">
        <v>56</v>
      </c>
      <c r="T156" s="40"/>
      <c r="U156" s="40" t="s">
        <v>57</v>
      </c>
      <c r="V156" s="41"/>
      <c r="W156">
        <v>10</v>
      </c>
      <c r="X156" t="s">
        <v>185</v>
      </c>
      <c r="AB156" t="s">
        <v>141</v>
      </c>
    </row>
    <row r="157" spans="1:31" x14ac:dyDescent="0.25">
      <c r="A157" t="s">
        <v>177</v>
      </c>
      <c r="B157" t="s">
        <v>667</v>
      </c>
      <c r="C157" t="s">
        <v>161</v>
      </c>
      <c r="E157" t="s">
        <v>16</v>
      </c>
      <c r="F157" t="s">
        <v>136</v>
      </c>
      <c r="G157" s="35" t="s">
        <v>163</v>
      </c>
      <c r="I157" s="38">
        <v>42569</v>
      </c>
      <c r="J157" s="80" t="s">
        <v>668</v>
      </c>
      <c r="K157" s="80" t="s">
        <v>140</v>
      </c>
      <c r="L157" s="81" t="s">
        <v>140</v>
      </c>
      <c r="M157" s="38" t="s">
        <v>140</v>
      </c>
      <c r="N157" s="38" t="s">
        <v>17</v>
      </c>
      <c r="O157" t="s">
        <v>56</v>
      </c>
      <c r="T157" s="40"/>
      <c r="U157" s="40" t="s">
        <v>138</v>
      </c>
      <c r="V157" s="41"/>
      <c r="W157">
        <v>10</v>
      </c>
      <c r="X157" t="s">
        <v>185</v>
      </c>
      <c r="AB157" t="s">
        <v>141</v>
      </c>
    </row>
    <row r="158" spans="1:31" x14ac:dyDescent="0.25">
      <c r="A158" t="s">
        <v>177</v>
      </c>
      <c r="B158" t="s">
        <v>669</v>
      </c>
      <c r="C158" t="s">
        <v>176</v>
      </c>
      <c r="E158" t="s">
        <v>16</v>
      </c>
      <c r="F158" t="s">
        <v>136</v>
      </c>
      <c r="G158" s="35" t="s">
        <v>159</v>
      </c>
      <c r="I158" s="38">
        <v>42570</v>
      </c>
      <c r="J158" s="80" t="s">
        <v>670</v>
      </c>
      <c r="K158" s="80" t="s">
        <v>140</v>
      </c>
      <c r="L158" s="81" t="s">
        <v>140</v>
      </c>
      <c r="M158" s="38" t="s">
        <v>140</v>
      </c>
      <c r="N158" s="38" t="s">
        <v>17</v>
      </c>
      <c r="O158" t="s">
        <v>56</v>
      </c>
      <c r="T158" s="40"/>
      <c r="U158" s="40" t="s">
        <v>138</v>
      </c>
      <c r="V158" s="41" t="s">
        <v>139</v>
      </c>
      <c r="W158">
        <v>10</v>
      </c>
      <c r="X158" t="s">
        <v>185</v>
      </c>
      <c r="AB158" t="s">
        <v>141</v>
      </c>
    </row>
    <row r="159" spans="1:31" x14ac:dyDescent="0.25">
      <c r="A159" t="s">
        <v>177</v>
      </c>
      <c r="B159" t="s">
        <v>669</v>
      </c>
      <c r="C159" t="s">
        <v>176</v>
      </c>
      <c r="E159" t="s">
        <v>16</v>
      </c>
      <c r="F159" t="s">
        <v>136</v>
      </c>
      <c r="G159" s="35" t="s">
        <v>159</v>
      </c>
      <c r="I159" s="38">
        <v>42570</v>
      </c>
      <c r="J159" s="80" t="s">
        <v>670</v>
      </c>
      <c r="K159" s="80" t="s">
        <v>140</v>
      </c>
      <c r="L159" s="81" t="s">
        <v>140</v>
      </c>
      <c r="M159" s="38" t="s">
        <v>140</v>
      </c>
      <c r="N159" s="38" t="s">
        <v>17</v>
      </c>
      <c r="O159" t="s">
        <v>56</v>
      </c>
      <c r="T159" s="40"/>
      <c r="U159" s="40" t="s">
        <v>57</v>
      </c>
      <c r="V159" s="41" t="s">
        <v>139</v>
      </c>
      <c r="W159">
        <v>67</v>
      </c>
      <c r="X159" t="s">
        <v>185</v>
      </c>
      <c r="AB159" t="s">
        <v>141</v>
      </c>
    </row>
    <row r="160" spans="1:31" x14ac:dyDescent="0.25">
      <c r="A160" t="s">
        <v>177</v>
      </c>
      <c r="B160" t="s">
        <v>669</v>
      </c>
      <c r="C160" t="s">
        <v>176</v>
      </c>
      <c r="E160" t="s">
        <v>16</v>
      </c>
      <c r="F160" t="s">
        <v>136</v>
      </c>
      <c r="G160" s="35" t="s">
        <v>159</v>
      </c>
      <c r="I160" s="38">
        <v>42570</v>
      </c>
      <c r="J160" s="80" t="s">
        <v>670</v>
      </c>
      <c r="K160" s="80" t="s">
        <v>140</v>
      </c>
      <c r="L160" s="81" t="s">
        <v>140</v>
      </c>
      <c r="M160" s="38" t="s">
        <v>140</v>
      </c>
      <c r="N160" s="38" t="s">
        <v>17</v>
      </c>
      <c r="O160" t="s">
        <v>56</v>
      </c>
      <c r="T160" s="40"/>
      <c r="U160" s="40" t="s">
        <v>20</v>
      </c>
      <c r="V160" s="41" t="s">
        <v>139</v>
      </c>
      <c r="W160">
        <v>67</v>
      </c>
      <c r="X160" t="s">
        <v>185</v>
      </c>
      <c r="AB160" t="s">
        <v>141</v>
      </c>
    </row>
    <row r="161" spans="1:28" x14ac:dyDescent="0.25">
      <c r="A161" t="s">
        <v>177</v>
      </c>
      <c r="B161" t="s">
        <v>667</v>
      </c>
      <c r="C161" t="s">
        <v>176</v>
      </c>
      <c r="E161" t="s">
        <v>16</v>
      </c>
      <c r="F161" t="s">
        <v>136</v>
      </c>
      <c r="G161" s="35" t="s">
        <v>160</v>
      </c>
      <c r="I161" s="38">
        <v>42570</v>
      </c>
      <c r="J161" s="80" t="s">
        <v>668</v>
      </c>
      <c r="K161" s="80" t="s">
        <v>140</v>
      </c>
      <c r="L161" s="81" t="s">
        <v>140</v>
      </c>
      <c r="M161" s="38" t="s">
        <v>140</v>
      </c>
      <c r="N161" s="38" t="s">
        <v>17</v>
      </c>
      <c r="O161" t="s">
        <v>56</v>
      </c>
      <c r="T161" s="40"/>
      <c r="U161" s="40" t="s">
        <v>138</v>
      </c>
      <c r="V161" s="41" t="s">
        <v>140</v>
      </c>
      <c r="W161">
        <v>10</v>
      </c>
      <c r="X161" t="s">
        <v>185</v>
      </c>
      <c r="AB161" t="s">
        <v>141</v>
      </c>
    </row>
    <row r="162" spans="1:28" x14ac:dyDescent="0.25">
      <c r="A162" t="s">
        <v>177</v>
      </c>
      <c r="B162" t="s">
        <v>667</v>
      </c>
      <c r="C162" t="s">
        <v>176</v>
      </c>
      <c r="E162" t="s">
        <v>16</v>
      </c>
      <c r="F162" t="s">
        <v>136</v>
      </c>
      <c r="G162" s="35" t="s">
        <v>160</v>
      </c>
      <c r="I162" s="38">
        <v>42570</v>
      </c>
      <c r="J162" s="80" t="s">
        <v>668</v>
      </c>
      <c r="K162" s="80" t="s">
        <v>140</v>
      </c>
      <c r="L162" s="81" t="s">
        <v>140</v>
      </c>
      <c r="M162" s="38" t="s">
        <v>140</v>
      </c>
      <c r="N162" s="38" t="s">
        <v>17</v>
      </c>
      <c r="O162" t="s">
        <v>56</v>
      </c>
      <c r="T162" s="40"/>
      <c r="U162" s="40" t="s">
        <v>57</v>
      </c>
      <c r="V162" s="41" t="s">
        <v>139</v>
      </c>
      <c r="W162">
        <v>67</v>
      </c>
      <c r="X162" t="s">
        <v>185</v>
      </c>
      <c r="AB162" t="s">
        <v>141</v>
      </c>
    </row>
    <row r="163" spans="1:28" x14ac:dyDescent="0.25">
      <c r="A163" t="s">
        <v>177</v>
      </c>
      <c r="B163" t="s">
        <v>667</v>
      </c>
      <c r="C163" t="s">
        <v>176</v>
      </c>
      <c r="E163" t="s">
        <v>16</v>
      </c>
      <c r="F163" t="s">
        <v>136</v>
      </c>
      <c r="G163" s="35" t="s">
        <v>160</v>
      </c>
      <c r="I163" s="38">
        <v>42570</v>
      </c>
      <c r="J163" s="80" t="s">
        <v>668</v>
      </c>
      <c r="K163" s="80" t="s">
        <v>140</v>
      </c>
      <c r="L163" s="81" t="s">
        <v>140</v>
      </c>
      <c r="M163" s="38" t="s">
        <v>140</v>
      </c>
      <c r="N163" s="38" t="s">
        <v>17</v>
      </c>
      <c r="O163" t="s">
        <v>56</v>
      </c>
      <c r="T163" s="40"/>
      <c r="U163" s="40" t="s">
        <v>20</v>
      </c>
      <c r="V163" s="41" t="s">
        <v>139</v>
      </c>
      <c r="W163">
        <v>67</v>
      </c>
      <c r="X163" t="s">
        <v>185</v>
      </c>
      <c r="AB163" t="s">
        <v>141</v>
      </c>
    </row>
    <row r="164" spans="1:28" x14ac:dyDescent="0.25">
      <c r="A164" t="s">
        <v>177</v>
      </c>
      <c r="B164" t="s">
        <v>669</v>
      </c>
      <c r="C164" t="s">
        <v>176</v>
      </c>
      <c r="E164" t="s">
        <v>16</v>
      </c>
      <c r="F164" t="s">
        <v>136</v>
      </c>
      <c r="G164" s="35" t="s">
        <v>159</v>
      </c>
      <c r="I164" s="38">
        <v>42571</v>
      </c>
      <c r="J164" s="80" t="s">
        <v>670</v>
      </c>
      <c r="K164" s="80" t="s">
        <v>140</v>
      </c>
      <c r="L164" s="81" t="s">
        <v>140</v>
      </c>
      <c r="M164" s="38" t="s">
        <v>140</v>
      </c>
      <c r="N164" s="38" t="s">
        <v>17</v>
      </c>
      <c r="O164" t="s">
        <v>56</v>
      </c>
      <c r="T164" s="40"/>
      <c r="U164" s="40" t="s">
        <v>138</v>
      </c>
      <c r="V164" s="41" t="s">
        <v>139</v>
      </c>
      <c r="W164">
        <v>10</v>
      </c>
      <c r="X164" t="s">
        <v>185</v>
      </c>
      <c r="AB164" t="s">
        <v>141</v>
      </c>
    </row>
    <row r="165" spans="1:28" x14ac:dyDescent="0.25">
      <c r="A165" t="s">
        <v>177</v>
      </c>
      <c r="B165" t="s">
        <v>669</v>
      </c>
      <c r="C165" t="s">
        <v>176</v>
      </c>
      <c r="E165" t="s">
        <v>16</v>
      </c>
      <c r="F165" t="s">
        <v>136</v>
      </c>
      <c r="G165" s="35" t="s">
        <v>159</v>
      </c>
      <c r="I165" s="38">
        <v>42571</v>
      </c>
      <c r="J165" s="80" t="s">
        <v>670</v>
      </c>
      <c r="K165" s="80" t="s">
        <v>140</v>
      </c>
      <c r="L165" s="81" t="s">
        <v>140</v>
      </c>
      <c r="M165" s="38" t="s">
        <v>140</v>
      </c>
      <c r="N165" s="38" t="s">
        <v>17</v>
      </c>
      <c r="O165" t="s">
        <v>56</v>
      </c>
      <c r="T165" s="40"/>
      <c r="U165" s="40" t="s">
        <v>57</v>
      </c>
      <c r="V165" s="41" t="s">
        <v>139</v>
      </c>
      <c r="W165">
        <v>67</v>
      </c>
      <c r="X165" t="s">
        <v>185</v>
      </c>
      <c r="AB165" t="s">
        <v>141</v>
      </c>
    </row>
    <row r="166" spans="1:28" x14ac:dyDescent="0.25">
      <c r="A166" t="s">
        <v>177</v>
      </c>
      <c r="B166" t="s">
        <v>669</v>
      </c>
      <c r="C166" t="s">
        <v>176</v>
      </c>
      <c r="E166" t="s">
        <v>16</v>
      </c>
      <c r="F166" t="s">
        <v>136</v>
      </c>
      <c r="G166" s="35" t="s">
        <v>159</v>
      </c>
      <c r="I166" s="38">
        <v>42571</v>
      </c>
      <c r="J166" s="80" t="s">
        <v>670</v>
      </c>
      <c r="K166" s="80" t="s">
        <v>140</v>
      </c>
      <c r="L166" s="81" t="s">
        <v>140</v>
      </c>
      <c r="M166" s="38" t="s">
        <v>140</v>
      </c>
      <c r="N166" s="38" t="s">
        <v>17</v>
      </c>
      <c r="O166" t="s">
        <v>56</v>
      </c>
      <c r="T166" s="40"/>
      <c r="U166" s="40" t="s">
        <v>20</v>
      </c>
      <c r="V166" s="41" t="s">
        <v>139</v>
      </c>
      <c r="W166">
        <v>67</v>
      </c>
      <c r="X166" t="s">
        <v>185</v>
      </c>
      <c r="AB166" t="s">
        <v>141</v>
      </c>
    </row>
    <row r="167" spans="1:28" x14ac:dyDescent="0.25">
      <c r="A167" t="s">
        <v>177</v>
      </c>
      <c r="B167" t="s">
        <v>667</v>
      </c>
      <c r="C167" t="s">
        <v>176</v>
      </c>
      <c r="E167" t="s">
        <v>16</v>
      </c>
      <c r="F167" t="s">
        <v>136</v>
      </c>
      <c r="G167" s="35" t="s">
        <v>160</v>
      </c>
      <c r="I167" s="38">
        <v>42571</v>
      </c>
      <c r="J167" s="80" t="s">
        <v>668</v>
      </c>
      <c r="K167" s="80" t="s">
        <v>140</v>
      </c>
      <c r="L167" s="81" t="s">
        <v>140</v>
      </c>
      <c r="M167" s="38" t="s">
        <v>140</v>
      </c>
      <c r="N167" s="38" t="s">
        <v>17</v>
      </c>
      <c r="O167" t="s">
        <v>56</v>
      </c>
      <c r="T167" s="40"/>
      <c r="U167" s="40" t="s">
        <v>138</v>
      </c>
      <c r="V167" s="41" t="s">
        <v>140</v>
      </c>
      <c r="W167">
        <v>10</v>
      </c>
      <c r="X167" t="s">
        <v>185</v>
      </c>
      <c r="AB167" t="s">
        <v>141</v>
      </c>
    </row>
    <row r="168" spans="1:28" x14ac:dyDescent="0.25">
      <c r="A168" t="s">
        <v>177</v>
      </c>
      <c r="B168" t="s">
        <v>667</v>
      </c>
      <c r="C168" t="s">
        <v>176</v>
      </c>
      <c r="E168" t="s">
        <v>16</v>
      </c>
      <c r="F168" t="s">
        <v>136</v>
      </c>
      <c r="G168" s="35" t="s">
        <v>160</v>
      </c>
      <c r="I168" s="38">
        <v>42571</v>
      </c>
      <c r="J168" s="80" t="s">
        <v>668</v>
      </c>
      <c r="K168" s="80" t="s">
        <v>140</v>
      </c>
      <c r="L168" s="81" t="s">
        <v>140</v>
      </c>
      <c r="M168" s="38" t="s">
        <v>140</v>
      </c>
      <c r="N168" s="38" t="s">
        <v>17</v>
      </c>
      <c r="O168" t="s">
        <v>56</v>
      </c>
      <c r="T168" s="40"/>
      <c r="U168" s="40" t="s">
        <v>57</v>
      </c>
      <c r="V168" s="41" t="s">
        <v>139</v>
      </c>
      <c r="W168">
        <v>67</v>
      </c>
      <c r="X168" t="s">
        <v>185</v>
      </c>
      <c r="AB168" t="s">
        <v>141</v>
      </c>
    </row>
    <row r="169" spans="1:28" x14ac:dyDescent="0.25">
      <c r="A169" t="s">
        <v>177</v>
      </c>
      <c r="B169" t="s">
        <v>667</v>
      </c>
      <c r="C169" t="s">
        <v>176</v>
      </c>
      <c r="E169" t="s">
        <v>16</v>
      </c>
      <c r="F169" t="s">
        <v>136</v>
      </c>
      <c r="G169" s="35" t="s">
        <v>160</v>
      </c>
      <c r="I169" s="38">
        <v>42571</v>
      </c>
      <c r="J169" s="80" t="s">
        <v>668</v>
      </c>
      <c r="K169" s="80" t="s">
        <v>140</v>
      </c>
      <c r="L169" s="81" t="s">
        <v>140</v>
      </c>
      <c r="M169" s="38" t="s">
        <v>140</v>
      </c>
      <c r="N169" s="38" t="s">
        <v>17</v>
      </c>
      <c r="O169" t="s">
        <v>56</v>
      </c>
      <c r="T169" s="40"/>
      <c r="U169" s="40" t="s">
        <v>20</v>
      </c>
      <c r="V169" s="41" t="s">
        <v>139</v>
      </c>
      <c r="W169">
        <v>67</v>
      </c>
      <c r="X169" t="s">
        <v>185</v>
      </c>
      <c r="AB169" t="s">
        <v>141</v>
      </c>
    </row>
    <row r="170" spans="1:28" x14ac:dyDescent="0.25">
      <c r="A170" t="s">
        <v>177</v>
      </c>
      <c r="B170" t="s">
        <v>669</v>
      </c>
      <c r="C170" t="s">
        <v>176</v>
      </c>
      <c r="E170" t="s">
        <v>16</v>
      </c>
      <c r="F170" t="s">
        <v>136</v>
      </c>
      <c r="G170" s="35" t="s">
        <v>159</v>
      </c>
      <c r="I170" s="38">
        <v>42572</v>
      </c>
      <c r="J170" s="80" t="s">
        <v>670</v>
      </c>
      <c r="K170" s="80" t="s">
        <v>140</v>
      </c>
      <c r="L170" s="81" t="s">
        <v>140</v>
      </c>
      <c r="M170" s="38" t="s">
        <v>140</v>
      </c>
      <c r="N170" s="38" t="s">
        <v>17</v>
      </c>
      <c r="O170" t="s">
        <v>56</v>
      </c>
      <c r="T170" s="40"/>
      <c r="U170" s="40" t="s">
        <v>138</v>
      </c>
      <c r="V170" s="41" t="s">
        <v>140</v>
      </c>
      <c r="W170">
        <v>10</v>
      </c>
      <c r="X170" t="s">
        <v>185</v>
      </c>
      <c r="AB170" t="s">
        <v>141</v>
      </c>
    </row>
    <row r="171" spans="1:28" x14ac:dyDescent="0.25">
      <c r="A171" t="s">
        <v>177</v>
      </c>
      <c r="B171" t="s">
        <v>669</v>
      </c>
      <c r="C171" t="s">
        <v>176</v>
      </c>
      <c r="E171" t="s">
        <v>16</v>
      </c>
      <c r="F171" t="s">
        <v>136</v>
      </c>
      <c r="G171" s="35" t="s">
        <v>159</v>
      </c>
      <c r="I171" s="38">
        <v>42572</v>
      </c>
      <c r="J171" s="80" t="s">
        <v>670</v>
      </c>
      <c r="K171" s="80" t="s">
        <v>140</v>
      </c>
      <c r="L171" s="81" t="s">
        <v>140</v>
      </c>
      <c r="M171" s="38" t="s">
        <v>140</v>
      </c>
      <c r="N171" s="38" t="s">
        <v>17</v>
      </c>
      <c r="O171" t="s">
        <v>56</v>
      </c>
      <c r="T171" s="40"/>
      <c r="U171" s="40" t="s">
        <v>57</v>
      </c>
      <c r="V171" s="41" t="s">
        <v>139</v>
      </c>
      <c r="W171">
        <v>67</v>
      </c>
      <c r="X171" t="s">
        <v>185</v>
      </c>
      <c r="AB171" t="s">
        <v>141</v>
      </c>
    </row>
    <row r="172" spans="1:28" x14ac:dyDescent="0.25">
      <c r="A172" t="s">
        <v>177</v>
      </c>
      <c r="B172" t="s">
        <v>669</v>
      </c>
      <c r="C172" t="s">
        <v>176</v>
      </c>
      <c r="E172" t="s">
        <v>16</v>
      </c>
      <c r="F172" t="s">
        <v>136</v>
      </c>
      <c r="G172" s="35" t="s">
        <v>159</v>
      </c>
      <c r="I172" s="38">
        <v>42572</v>
      </c>
      <c r="J172" s="80" t="s">
        <v>670</v>
      </c>
      <c r="K172" s="80" t="s">
        <v>140</v>
      </c>
      <c r="L172" s="81" t="s">
        <v>140</v>
      </c>
      <c r="M172" s="38" t="s">
        <v>140</v>
      </c>
      <c r="N172" s="38" t="s">
        <v>17</v>
      </c>
      <c r="O172" t="s">
        <v>56</v>
      </c>
      <c r="T172" s="40"/>
      <c r="U172" s="40" t="s">
        <v>20</v>
      </c>
      <c r="V172" s="41" t="s">
        <v>139</v>
      </c>
      <c r="W172">
        <v>67</v>
      </c>
      <c r="X172" t="s">
        <v>185</v>
      </c>
      <c r="AB172" t="s">
        <v>141</v>
      </c>
    </row>
    <row r="173" spans="1:28" x14ac:dyDescent="0.25">
      <c r="A173" t="s">
        <v>177</v>
      </c>
      <c r="B173" t="s">
        <v>667</v>
      </c>
      <c r="C173" t="s">
        <v>176</v>
      </c>
      <c r="E173" t="s">
        <v>16</v>
      </c>
      <c r="F173" t="s">
        <v>136</v>
      </c>
      <c r="G173" s="35" t="s">
        <v>160</v>
      </c>
      <c r="I173" s="38">
        <v>42572</v>
      </c>
      <c r="J173" s="80" t="s">
        <v>668</v>
      </c>
      <c r="K173" s="80" t="s">
        <v>140</v>
      </c>
      <c r="L173" s="81" t="s">
        <v>140</v>
      </c>
      <c r="M173" s="38" t="s">
        <v>140</v>
      </c>
      <c r="N173" s="38" t="s">
        <v>17</v>
      </c>
      <c r="O173" t="s">
        <v>56</v>
      </c>
      <c r="T173" s="40"/>
      <c r="U173" s="40" t="s">
        <v>138</v>
      </c>
      <c r="V173" s="41" t="s">
        <v>140</v>
      </c>
      <c r="W173">
        <v>31</v>
      </c>
      <c r="X173" t="s">
        <v>185</v>
      </c>
      <c r="AB173" t="s">
        <v>141</v>
      </c>
    </row>
    <row r="174" spans="1:28" x14ac:dyDescent="0.25">
      <c r="A174" t="s">
        <v>177</v>
      </c>
      <c r="B174" t="s">
        <v>667</v>
      </c>
      <c r="C174" t="s">
        <v>176</v>
      </c>
      <c r="E174" t="s">
        <v>16</v>
      </c>
      <c r="F174" t="s">
        <v>136</v>
      </c>
      <c r="G174" s="35" t="s">
        <v>160</v>
      </c>
      <c r="I174" s="38">
        <v>42572</v>
      </c>
      <c r="J174" s="80" t="s">
        <v>668</v>
      </c>
      <c r="K174" s="80" t="s">
        <v>140</v>
      </c>
      <c r="L174" s="81" t="s">
        <v>140</v>
      </c>
      <c r="M174" s="38" t="s">
        <v>140</v>
      </c>
      <c r="N174" s="38" t="s">
        <v>17</v>
      </c>
      <c r="O174" t="s">
        <v>56</v>
      </c>
      <c r="T174" s="40"/>
      <c r="U174" s="40" t="s">
        <v>57</v>
      </c>
      <c r="V174" s="41" t="s">
        <v>139</v>
      </c>
      <c r="W174">
        <v>67</v>
      </c>
      <c r="X174" t="s">
        <v>185</v>
      </c>
      <c r="AB174" t="s">
        <v>141</v>
      </c>
    </row>
    <row r="175" spans="1:28" x14ac:dyDescent="0.25">
      <c r="A175" t="s">
        <v>177</v>
      </c>
      <c r="B175" t="s">
        <v>667</v>
      </c>
      <c r="C175" t="s">
        <v>176</v>
      </c>
      <c r="E175" t="s">
        <v>16</v>
      </c>
      <c r="F175" t="s">
        <v>136</v>
      </c>
      <c r="G175" s="35" t="s">
        <v>160</v>
      </c>
      <c r="I175" s="38">
        <v>42572</v>
      </c>
      <c r="J175" s="80" t="s">
        <v>668</v>
      </c>
      <c r="K175" s="80" t="s">
        <v>140</v>
      </c>
      <c r="L175" s="81" t="s">
        <v>140</v>
      </c>
      <c r="M175" s="38" t="s">
        <v>140</v>
      </c>
      <c r="N175" s="38" t="s">
        <v>17</v>
      </c>
      <c r="O175" t="s">
        <v>56</v>
      </c>
      <c r="T175" s="40"/>
      <c r="U175" s="40" t="s">
        <v>20</v>
      </c>
      <c r="V175" s="41" t="s">
        <v>139</v>
      </c>
      <c r="W175">
        <v>67</v>
      </c>
      <c r="X175" t="s">
        <v>185</v>
      </c>
      <c r="AB175" t="s">
        <v>141</v>
      </c>
    </row>
    <row r="176" spans="1:28" x14ac:dyDescent="0.25">
      <c r="A176" t="s">
        <v>177</v>
      </c>
      <c r="B176" t="s">
        <v>669</v>
      </c>
      <c r="C176" t="s">
        <v>176</v>
      </c>
      <c r="E176" t="s">
        <v>16</v>
      </c>
      <c r="F176" t="s">
        <v>136</v>
      </c>
      <c r="G176" s="35" t="s">
        <v>159</v>
      </c>
      <c r="I176" s="38">
        <v>42573</v>
      </c>
      <c r="J176" s="80" t="s">
        <v>670</v>
      </c>
      <c r="K176" s="80" t="s">
        <v>140</v>
      </c>
      <c r="L176" s="81" t="s">
        <v>140</v>
      </c>
      <c r="M176" s="38" t="s">
        <v>140</v>
      </c>
      <c r="N176" s="38" t="s">
        <v>17</v>
      </c>
      <c r="O176" t="s">
        <v>56</v>
      </c>
      <c r="T176" s="40"/>
      <c r="U176" s="40" t="s">
        <v>138</v>
      </c>
      <c r="V176" s="41" t="s">
        <v>139</v>
      </c>
      <c r="W176">
        <v>10</v>
      </c>
      <c r="X176" t="s">
        <v>185</v>
      </c>
      <c r="AB176" t="s">
        <v>141</v>
      </c>
    </row>
    <row r="177" spans="1:31" x14ac:dyDescent="0.25">
      <c r="A177" t="s">
        <v>177</v>
      </c>
      <c r="B177" t="s">
        <v>669</v>
      </c>
      <c r="C177" t="s">
        <v>176</v>
      </c>
      <c r="E177" t="s">
        <v>16</v>
      </c>
      <c r="F177" t="s">
        <v>136</v>
      </c>
      <c r="G177" s="35" t="s">
        <v>159</v>
      </c>
      <c r="I177" s="38">
        <v>42573</v>
      </c>
      <c r="J177" s="80" t="s">
        <v>670</v>
      </c>
      <c r="K177" s="80" t="s">
        <v>140</v>
      </c>
      <c r="L177" s="81" t="s">
        <v>140</v>
      </c>
      <c r="M177" s="38" t="s">
        <v>140</v>
      </c>
      <c r="N177" s="38" t="s">
        <v>17</v>
      </c>
      <c r="O177" t="s">
        <v>56</v>
      </c>
      <c r="T177" s="40"/>
      <c r="U177" s="40" t="s">
        <v>57</v>
      </c>
      <c r="V177" s="41" t="s">
        <v>139</v>
      </c>
      <c r="W177">
        <v>67</v>
      </c>
      <c r="X177" t="s">
        <v>185</v>
      </c>
      <c r="AB177" t="s">
        <v>141</v>
      </c>
    </row>
    <row r="178" spans="1:31" x14ac:dyDescent="0.25">
      <c r="A178" t="s">
        <v>177</v>
      </c>
      <c r="B178" t="s">
        <v>669</v>
      </c>
      <c r="C178" t="s">
        <v>176</v>
      </c>
      <c r="E178" t="s">
        <v>16</v>
      </c>
      <c r="F178" t="s">
        <v>136</v>
      </c>
      <c r="G178" s="35" t="s">
        <v>159</v>
      </c>
      <c r="I178" s="38">
        <v>42573</v>
      </c>
      <c r="J178" s="80" t="s">
        <v>670</v>
      </c>
      <c r="K178" s="80" t="s">
        <v>140</v>
      </c>
      <c r="L178" s="81" t="s">
        <v>140</v>
      </c>
      <c r="M178" s="38" t="s">
        <v>140</v>
      </c>
      <c r="N178" s="38" t="s">
        <v>17</v>
      </c>
      <c r="O178" t="s">
        <v>56</v>
      </c>
      <c r="T178" s="40"/>
      <c r="U178" s="40" t="s">
        <v>20</v>
      </c>
      <c r="V178" s="41" t="s">
        <v>139</v>
      </c>
      <c r="W178">
        <v>67</v>
      </c>
      <c r="X178" t="s">
        <v>185</v>
      </c>
      <c r="AB178" t="s">
        <v>141</v>
      </c>
    </row>
    <row r="179" spans="1:31" x14ac:dyDescent="0.25">
      <c r="A179" t="s">
        <v>177</v>
      </c>
      <c r="B179" t="s">
        <v>667</v>
      </c>
      <c r="C179" t="s">
        <v>176</v>
      </c>
      <c r="E179" t="s">
        <v>16</v>
      </c>
      <c r="F179" t="s">
        <v>136</v>
      </c>
      <c r="G179" s="35" t="s">
        <v>160</v>
      </c>
      <c r="I179" s="38">
        <v>42573</v>
      </c>
      <c r="J179" s="80" t="s">
        <v>668</v>
      </c>
      <c r="K179" s="80" t="s">
        <v>140</v>
      </c>
      <c r="L179" s="81" t="s">
        <v>140</v>
      </c>
      <c r="M179" s="38" t="s">
        <v>140</v>
      </c>
      <c r="N179" s="38" t="s">
        <v>17</v>
      </c>
      <c r="O179" t="s">
        <v>56</v>
      </c>
      <c r="T179" s="40"/>
      <c r="U179" s="40" t="s">
        <v>138</v>
      </c>
      <c r="V179" s="41" t="s">
        <v>140</v>
      </c>
      <c r="W179">
        <v>31</v>
      </c>
      <c r="X179" t="s">
        <v>185</v>
      </c>
      <c r="AB179" t="s">
        <v>141</v>
      </c>
    </row>
    <row r="180" spans="1:31" x14ac:dyDescent="0.25">
      <c r="A180" t="s">
        <v>177</v>
      </c>
      <c r="B180" t="s">
        <v>667</v>
      </c>
      <c r="C180" t="s">
        <v>176</v>
      </c>
      <c r="E180" t="s">
        <v>16</v>
      </c>
      <c r="F180" t="s">
        <v>136</v>
      </c>
      <c r="G180" s="35" t="s">
        <v>160</v>
      </c>
      <c r="I180" s="38">
        <v>42573</v>
      </c>
      <c r="J180" s="80" t="s">
        <v>668</v>
      </c>
      <c r="K180" s="80" t="s">
        <v>140</v>
      </c>
      <c r="L180" s="81" t="s">
        <v>140</v>
      </c>
      <c r="M180" s="38" t="s">
        <v>140</v>
      </c>
      <c r="N180" s="38" t="s">
        <v>17</v>
      </c>
      <c r="O180" t="s">
        <v>56</v>
      </c>
      <c r="T180" s="40"/>
      <c r="U180" s="40" t="s">
        <v>57</v>
      </c>
      <c r="V180" s="41" t="s">
        <v>139</v>
      </c>
      <c r="W180">
        <v>67</v>
      </c>
      <c r="X180" t="s">
        <v>185</v>
      </c>
      <c r="AB180" t="s">
        <v>141</v>
      </c>
    </row>
    <row r="181" spans="1:31" x14ac:dyDescent="0.25">
      <c r="A181" t="s">
        <v>177</v>
      </c>
      <c r="B181" t="s">
        <v>667</v>
      </c>
      <c r="C181" t="s">
        <v>176</v>
      </c>
      <c r="E181" t="s">
        <v>16</v>
      </c>
      <c r="F181" t="s">
        <v>136</v>
      </c>
      <c r="G181" s="35" t="s">
        <v>160</v>
      </c>
      <c r="I181" s="38">
        <v>42573</v>
      </c>
      <c r="J181" s="80" t="s">
        <v>668</v>
      </c>
      <c r="K181" s="80" t="s">
        <v>140</v>
      </c>
      <c r="L181" s="81" t="s">
        <v>140</v>
      </c>
      <c r="M181" s="38" t="s">
        <v>140</v>
      </c>
      <c r="N181" s="38" t="s">
        <v>17</v>
      </c>
      <c r="O181" t="s">
        <v>56</v>
      </c>
      <c r="T181" s="40"/>
      <c r="U181" s="40" t="s">
        <v>20</v>
      </c>
      <c r="V181" s="41" t="s">
        <v>139</v>
      </c>
      <c r="W181">
        <v>67</v>
      </c>
      <c r="X181" t="s">
        <v>185</v>
      </c>
      <c r="AB181" t="s">
        <v>141</v>
      </c>
    </row>
    <row r="182" spans="1:31" x14ac:dyDescent="0.25">
      <c r="A182" t="s">
        <v>177</v>
      </c>
      <c r="B182" t="s">
        <v>669</v>
      </c>
      <c r="C182" t="s">
        <v>147</v>
      </c>
      <c r="D182" t="s">
        <v>135</v>
      </c>
      <c r="E182" t="s">
        <v>16</v>
      </c>
      <c r="F182" t="s">
        <v>136</v>
      </c>
      <c r="G182" t="s">
        <v>137</v>
      </c>
      <c r="H182" t="s">
        <v>210</v>
      </c>
      <c r="I182" s="38">
        <v>42576</v>
      </c>
      <c r="J182" s="80" t="s">
        <v>670</v>
      </c>
      <c r="K182" s="80" t="s">
        <v>140</v>
      </c>
      <c r="L182" s="81" t="s">
        <v>140</v>
      </c>
      <c r="M182" s="38" t="s">
        <v>140</v>
      </c>
      <c r="N182" s="38" t="s">
        <v>17</v>
      </c>
      <c r="O182" s="39" t="s">
        <v>56</v>
      </c>
      <c r="P182">
        <v>0.60416666666666663</v>
      </c>
      <c r="Q182" s="38" t="s">
        <v>211</v>
      </c>
      <c r="R182" s="39">
        <v>42576</v>
      </c>
      <c r="S182">
        <v>0.45833333333333331</v>
      </c>
      <c r="T182" t="s">
        <v>149</v>
      </c>
      <c r="U182" t="s">
        <v>20</v>
      </c>
      <c r="W182">
        <v>97</v>
      </c>
      <c r="X182" t="s">
        <v>185</v>
      </c>
      <c r="Y182" t="s">
        <v>55</v>
      </c>
      <c r="Z182">
        <v>10</v>
      </c>
      <c r="AB182" t="s">
        <v>141</v>
      </c>
      <c r="AD182" t="s">
        <v>143</v>
      </c>
      <c r="AE182" t="s">
        <v>144</v>
      </c>
    </row>
    <row r="183" spans="1:31" x14ac:dyDescent="0.25">
      <c r="A183" t="s">
        <v>177</v>
      </c>
      <c r="B183" t="s">
        <v>669</v>
      </c>
      <c r="C183" t="s">
        <v>147</v>
      </c>
      <c r="D183" t="s">
        <v>135</v>
      </c>
      <c r="E183" t="s">
        <v>16</v>
      </c>
      <c r="F183" t="s">
        <v>136</v>
      </c>
      <c r="G183" t="s">
        <v>137</v>
      </c>
      <c r="H183" t="s">
        <v>210</v>
      </c>
      <c r="I183" s="38">
        <v>42576</v>
      </c>
      <c r="J183" s="80" t="s">
        <v>670</v>
      </c>
      <c r="K183" s="80" t="s">
        <v>140</v>
      </c>
      <c r="L183" s="81" t="s">
        <v>140</v>
      </c>
      <c r="M183" s="38" t="s">
        <v>140</v>
      </c>
      <c r="N183" s="38" t="s">
        <v>17</v>
      </c>
      <c r="O183" s="39" t="s">
        <v>56</v>
      </c>
      <c r="P183">
        <v>0.60416666666666663</v>
      </c>
      <c r="Q183" s="38" t="s">
        <v>211</v>
      </c>
      <c r="R183" s="39">
        <v>42576</v>
      </c>
      <c r="S183">
        <v>0.45833333333333331</v>
      </c>
      <c r="T183" t="s">
        <v>149</v>
      </c>
      <c r="U183" t="s">
        <v>57</v>
      </c>
      <c r="V183" t="s">
        <v>139</v>
      </c>
      <c r="W183">
        <v>10</v>
      </c>
      <c r="X183" t="s">
        <v>185</v>
      </c>
      <c r="Y183" t="s">
        <v>150</v>
      </c>
      <c r="Z183">
        <v>10</v>
      </c>
      <c r="AB183" t="s">
        <v>141</v>
      </c>
      <c r="AD183" t="s">
        <v>143</v>
      </c>
      <c r="AE183" t="s">
        <v>144</v>
      </c>
    </row>
    <row r="184" spans="1:31" x14ac:dyDescent="0.25">
      <c r="A184" t="s">
        <v>177</v>
      </c>
      <c r="B184" t="s">
        <v>669</v>
      </c>
      <c r="C184" t="s">
        <v>147</v>
      </c>
      <c r="D184" t="s">
        <v>135</v>
      </c>
      <c r="E184" t="s">
        <v>16</v>
      </c>
      <c r="F184" t="s">
        <v>136</v>
      </c>
      <c r="G184" t="s">
        <v>137</v>
      </c>
      <c r="H184" t="s">
        <v>210</v>
      </c>
      <c r="I184" s="38">
        <v>42576</v>
      </c>
      <c r="J184" s="80" t="s">
        <v>670</v>
      </c>
      <c r="K184" s="80" t="s">
        <v>140</v>
      </c>
      <c r="L184" s="81" t="s">
        <v>140</v>
      </c>
      <c r="M184" s="38" t="s">
        <v>140</v>
      </c>
      <c r="N184" s="38" t="s">
        <v>17</v>
      </c>
      <c r="O184" s="39" t="s">
        <v>56</v>
      </c>
      <c r="P184">
        <v>0.60416666666666663</v>
      </c>
      <c r="Q184" s="38" t="s">
        <v>211</v>
      </c>
      <c r="R184" s="39">
        <v>42576</v>
      </c>
      <c r="S184">
        <v>0.45833333333333331</v>
      </c>
      <c r="T184" t="s">
        <v>149</v>
      </c>
      <c r="U184" t="s">
        <v>138</v>
      </c>
      <c r="W184">
        <v>10</v>
      </c>
      <c r="X184" t="s">
        <v>185</v>
      </c>
      <c r="Y184" t="s">
        <v>55</v>
      </c>
      <c r="Z184">
        <v>10</v>
      </c>
      <c r="AB184" t="s">
        <v>141</v>
      </c>
      <c r="AD184" t="s">
        <v>143</v>
      </c>
      <c r="AE184" t="s">
        <v>144</v>
      </c>
    </row>
    <row r="185" spans="1:31" x14ac:dyDescent="0.25">
      <c r="A185" t="s">
        <v>177</v>
      </c>
      <c r="B185" t="s">
        <v>669</v>
      </c>
      <c r="C185" t="s">
        <v>212</v>
      </c>
      <c r="D185" t="s">
        <v>135</v>
      </c>
      <c r="E185" t="s">
        <v>16</v>
      </c>
      <c r="F185" t="s">
        <v>136</v>
      </c>
      <c r="G185" t="s">
        <v>153</v>
      </c>
      <c r="H185" t="s">
        <v>213</v>
      </c>
      <c r="I185" s="38">
        <v>42576</v>
      </c>
      <c r="J185" s="80" t="s">
        <v>670</v>
      </c>
      <c r="K185" s="80" t="s">
        <v>140</v>
      </c>
      <c r="L185" s="81" t="s">
        <v>140</v>
      </c>
      <c r="M185" s="38" t="s">
        <v>140</v>
      </c>
      <c r="N185" s="38" t="s">
        <v>17</v>
      </c>
      <c r="O185" s="39" t="s">
        <v>56</v>
      </c>
      <c r="P185">
        <v>0.60416666666666663</v>
      </c>
      <c r="Q185" s="38" t="s">
        <v>211</v>
      </c>
      <c r="R185" s="39">
        <v>42576</v>
      </c>
      <c r="S185">
        <v>0.47847222222222224</v>
      </c>
      <c r="T185" t="s">
        <v>149</v>
      </c>
      <c r="U185" t="s">
        <v>20</v>
      </c>
      <c r="W185">
        <v>41</v>
      </c>
      <c r="X185" t="s">
        <v>185</v>
      </c>
      <c r="Y185" t="s">
        <v>55</v>
      </c>
      <c r="Z185">
        <v>10</v>
      </c>
      <c r="AB185" t="s">
        <v>141</v>
      </c>
      <c r="AD185" t="s">
        <v>143</v>
      </c>
      <c r="AE185" t="s">
        <v>144</v>
      </c>
    </row>
    <row r="186" spans="1:31" x14ac:dyDescent="0.25">
      <c r="A186" t="s">
        <v>177</v>
      </c>
      <c r="B186" t="s">
        <v>669</v>
      </c>
      <c r="C186" t="s">
        <v>147</v>
      </c>
      <c r="D186" t="s">
        <v>135</v>
      </c>
      <c r="E186" t="s">
        <v>16</v>
      </c>
      <c r="F186" t="s">
        <v>136</v>
      </c>
      <c r="G186" t="s">
        <v>153</v>
      </c>
      <c r="H186" t="s">
        <v>213</v>
      </c>
      <c r="I186" s="38">
        <v>42576</v>
      </c>
      <c r="J186" s="80" t="s">
        <v>670</v>
      </c>
      <c r="K186" s="80" t="s">
        <v>140</v>
      </c>
      <c r="L186" s="81" t="s">
        <v>140</v>
      </c>
      <c r="M186" s="38" t="s">
        <v>140</v>
      </c>
      <c r="N186" s="38" t="s">
        <v>17</v>
      </c>
      <c r="O186" s="39" t="s">
        <v>56</v>
      </c>
      <c r="P186">
        <v>0.60416666666666663</v>
      </c>
      <c r="Q186" s="38" t="s">
        <v>211</v>
      </c>
      <c r="R186" s="39">
        <v>42576</v>
      </c>
      <c r="S186">
        <v>0.47847222222222224</v>
      </c>
      <c r="T186" t="s">
        <v>149</v>
      </c>
      <c r="U186" t="s">
        <v>57</v>
      </c>
      <c r="W186">
        <v>10</v>
      </c>
      <c r="X186" t="s">
        <v>185</v>
      </c>
      <c r="Y186" t="s">
        <v>55</v>
      </c>
      <c r="Z186">
        <v>10</v>
      </c>
      <c r="AB186" t="s">
        <v>141</v>
      </c>
      <c r="AD186" t="s">
        <v>143</v>
      </c>
      <c r="AE186" t="s">
        <v>144</v>
      </c>
    </row>
    <row r="187" spans="1:31" x14ac:dyDescent="0.25">
      <c r="A187" t="s">
        <v>177</v>
      </c>
      <c r="B187" t="s">
        <v>669</v>
      </c>
      <c r="C187" t="s">
        <v>147</v>
      </c>
      <c r="D187" t="s">
        <v>135</v>
      </c>
      <c r="E187" t="s">
        <v>16</v>
      </c>
      <c r="F187" t="s">
        <v>136</v>
      </c>
      <c r="G187" t="s">
        <v>153</v>
      </c>
      <c r="H187" t="s">
        <v>213</v>
      </c>
      <c r="I187" s="38">
        <v>42576</v>
      </c>
      <c r="J187" s="80" t="s">
        <v>670</v>
      </c>
      <c r="K187" s="80" t="s">
        <v>140</v>
      </c>
      <c r="L187" s="81" t="s">
        <v>140</v>
      </c>
      <c r="M187" s="38" t="s">
        <v>140</v>
      </c>
      <c r="N187" s="38" t="s">
        <v>17</v>
      </c>
      <c r="O187" s="39" t="s">
        <v>56</v>
      </c>
      <c r="P187">
        <v>0.60416666666666663</v>
      </c>
      <c r="Q187" s="38" t="s">
        <v>211</v>
      </c>
      <c r="R187" s="39">
        <v>42576</v>
      </c>
      <c r="S187">
        <v>0.47847222222222224</v>
      </c>
      <c r="T187" t="s">
        <v>149</v>
      </c>
      <c r="U187" t="s">
        <v>138</v>
      </c>
      <c r="V187" t="s">
        <v>139</v>
      </c>
      <c r="W187">
        <v>10</v>
      </c>
      <c r="X187" t="s">
        <v>185</v>
      </c>
      <c r="Y187" t="s">
        <v>55</v>
      </c>
      <c r="Z187">
        <v>10</v>
      </c>
      <c r="AB187" t="s">
        <v>141</v>
      </c>
      <c r="AD187" t="s">
        <v>143</v>
      </c>
      <c r="AE187" t="s">
        <v>144</v>
      </c>
    </row>
    <row r="188" spans="1:31" x14ac:dyDescent="0.25">
      <c r="A188" t="s">
        <v>177</v>
      </c>
      <c r="B188" t="s">
        <v>669</v>
      </c>
      <c r="C188" t="s">
        <v>147</v>
      </c>
      <c r="D188" t="s">
        <v>135</v>
      </c>
      <c r="E188" t="s">
        <v>16</v>
      </c>
      <c r="F188" t="s">
        <v>136</v>
      </c>
      <c r="G188" t="s">
        <v>154</v>
      </c>
      <c r="H188" t="s">
        <v>214</v>
      </c>
      <c r="I188" s="38">
        <v>42576</v>
      </c>
      <c r="J188" s="80" t="s">
        <v>670</v>
      </c>
      <c r="K188" s="80" t="s">
        <v>140</v>
      </c>
      <c r="L188" s="81" t="s">
        <v>140</v>
      </c>
      <c r="M188" s="38" t="s">
        <v>140</v>
      </c>
      <c r="N188" s="38" t="s">
        <v>17</v>
      </c>
      <c r="O188" s="39" t="s">
        <v>56</v>
      </c>
      <c r="P188">
        <v>0.60416666666666663</v>
      </c>
      <c r="Q188" s="38" t="s">
        <v>211</v>
      </c>
      <c r="R188" s="39">
        <v>42576</v>
      </c>
      <c r="S188">
        <v>0.49305555555555558</v>
      </c>
      <c r="T188" t="s">
        <v>149</v>
      </c>
      <c r="U188" t="s">
        <v>20</v>
      </c>
      <c r="W188">
        <v>41</v>
      </c>
      <c r="X188" t="s">
        <v>185</v>
      </c>
      <c r="Y188" t="s">
        <v>55</v>
      </c>
      <c r="Z188">
        <v>10</v>
      </c>
      <c r="AB188" t="s">
        <v>141</v>
      </c>
      <c r="AD188" t="s">
        <v>143</v>
      </c>
      <c r="AE188" t="s">
        <v>144</v>
      </c>
    </row>
    <row r="189" spans="1:31" x14ac:dyDescent="0.25">
      <c r="A189" t="s">
        <v>177</v>
      </c>
      <c r="B189" t="s">
        <v>669</v>
      </c>
      <c r="C189" t="s">
        <v>147</v>
      </c>
      <c r="D189" t="s">
        <v>135</v>
      </c>
      <c r="E189" t="s">
        <v>16</v>
      </c>
      <c r="F189" t="s">
        <v>136</v>
      </c>
      <c r="G189" t="s">
        <v>154</v>
      </c>
      <c r="H189" t="s">
        <v>214</v>
      </c>
      <c r="I189" s="38">
        <v>42576</v>
      </c>
      <c r="J189" s="80" t="s">
        <v>670</v>
      </c>
      <c r="K189" s="80" t="s">
        <v>140</v>
      </c>
      <c r="L189" s="81" t="s">
        <v>140</v>
      </c>
      <c r="M189" s="38" t="s">
        <v>140</v>
      </c>
      <c r="N189" s="38" t="s">
        <v>17</v>
      </c>
      <c r="O189" s="39" t="s">
        <v>56</v>
      </c>
      <c r="P189">
        <v>0.60416666666666663</v>
      </c>
      <c r="Q189" s="38" t="s">
        <v>211</v>
      </c>
      <c r="R189" s="39">
        <v>42576</v>
      </c>
      <c r="S189">
        <v>0.49305555555555558</v>
      </c>
      <c r="T189" t="s">
        <v>149</v>
      </c>
      <c r="U189" t="s">
        <v>57</v>
      </c>
      <c r="V189" t="s">
        <v>139</v>
      </c>
      <c r="W189">
        <v>10</v>
      </c>
      <c r="X189" t="s">
        <v>185</v>
      </c>
      <c r="Y189" t="s">
        <v>55</v>
      </c>
      <c r="Z189">
        <v>10</v>
      </c>
      <c r="AB189" t="s">
        <v>141</v>
      </c>
      <c r="AD189" t="s">
        <v>143</v>
      </c>
      <c r="AE189" t="s">
        <v>144</v>
      </c>
    </row>
    <row r="190" spans="1:31" x14ac:dyDescent="0.25">
      <c r="A190" t="s">
        <v>177</v>
      </c>
      <c r="B190" t="s">
        <v>669</v>
      </c>
      <c r="C190" t="s">
        <v>147</v>
      </c>
      <c r="D190" t="s">
        <v>135</v>
      </c>
      <c r="E190" t="s">
        <v>16</v>
      </c>
      <c r="F190" t="s">
        <v>136</v>
      </c>
      <c r="G190" t="s">
        <v>154</v>
      </c>
      <c r="H190" t="s">
        <v>214</v>
      </c>
      <c r="I190" s="38">
        <v>42576</v>
      </c>
      <c r="J190" s="80" t="s">
        <v>670</v>
      </c>
      <c r="K190" s="80" t="s">
        <v>140</v>
      </c>
      <c r="L190" s="81" t="s">
        <v>140</v>
      </c>
      <c r="M190" s="38" t="s">
        <v>140</v>
      </c>
      <c r="N190" s="38" t="s">
        <v>17</v>
      </c>
      <c r="O190" s="39" t="s">
        <v>56</v>
      </c>
      <c r="P190">
        <v>0.60416666666666663</v>
      </c>
      <c r="Q190" s="38" t="s">
        <v>211</v>
      </c>
      <c r="R190" s="39">
        <v>42576</v>
      </c>
      <c r="S190">
        <v>0.49305555555555558</v>
      </c>
      <c r="T190" t="s">
        <v>149</v>
      </c>
      <c r="U190" t="s">
        <v>138</v>
      </c>
      <c r="V190" t="s">
        <v>139</v>
      </c>
      <c r="W190">
        <v>10</v>
      </c>
      <c r="X190" t="s">
        <v>185</v>
      </c>
      <c r="Y190" t="s">
        <v>55</v>
      </c>
      <c r="Z190">
        <v>10</v>
      </c>
      <c r="AB190" t="s">
        <v>141</v>
      </c>
      <c r="AD190" t="s">
        <v>143</v>
      </c>
      <c r="AE190" t="s">
        <v>144</v>
      </c>
    </row>
    <row r="191" spans="1:31" x14ac:dyDescent="0.25">
      <c r="A191" t="s">
        <v>177</v>
      </c>
      <c r="B191" t="s">
        <v>667</v>
      </c>
      <c r="C191" t="s">
        <v>147</v>
      </c>
      <c r="D191" t="s">
        <v>135</v>
      </c>
      <c r="E191" t="s">
        <v>16</v>
      </c>
      <c r="F191" t="s">
        <v>136</v>
      </c>
      <c r="G191" t="s">
        <v>155</v>
      </c>
      <c r="H191" t="s">
        <v>215</v>
      </c>
      <c r="I191" s="38">
        <v>42576</v>
      </c>
      <c r="J191" s="80" t="s">
        <v>668</v>
      </c>
      <c r="K191" s="80" t="s">
        <v>140</v>
      </c>
      <c r="L191" s="81" t="s">
        <v>140</v>
      </c>
      <c r="M191" s="38" t="s">
        <v>140</v>
      </c>
      <c r="N191" s="38" t="s">
        <v>17</v>
      </c>
      <c r="O191" s="39" t="s">
        <v>56</v>
      </c>
      <c r="P191">
        <v>0.60416666666666663</v>
      </c>
      <c r="Q191" s="38" t="s">
        <v>211</v>
      </c>
      <c r="R191" s="39">
        <v>42576</v>
      </c>
      <c r="S191">
        <v>0.52430555555555558</v>
      </c>
      <c r="T191" t="s">
        <v>149</v>
      </c>
      <c r="U191" t="s">
        <v>20</v>
      </c>
      <c r="W191">
        <v>298</v>
      </c>
      <c r="X191" t="s">
        <v>185</v>
      </c>
      <c r="Y191" t="s">
        <v>55</v>
      </c>
      <c r="Z191">
        <v>10</v>
      </c>
      <c r="AB191" t="s">
        <v>141</v>
      </c>
      <c r="AD191" t="s">
        <v>143</v>
      </c>
      <c r="AE191" t="s">
        <v>144</v>
      </c>
    </row>
    <row r="192" spans="1:31" x14ac:dyDescent="0.25">
      <c r="A192" t="s">
        <v>177</v>
      </c>
      <c r="B192" t="s">
        <v>667</v>
      </c>
      <c r="C192" t="s">
        <v>147</v>
      </c>
      <c r="D192" t="s">
        <v>135</v>
      </c>
      <c r="E192" t="s">
        <v>16</v>
      </c>
      <c r="F192" t="s">
        <v>136</v>
      </c>
      <c r="G192" t="s">
        <v>155</v>
      </c>
      <c r="H192" t="s">
        <v>215</v>
      </c>
      <c r="I192" s="38">
        <v>42576</v>
      </c>
      <c r="J192" s="80" t="s">
        <v>668</v>
      </c>
      <c r="K192" s="80" t="s">
        <v>140</v>
      </c>
      <c r="L192" s="81" t="s">
        <v>140</v>
      </c>
      <c r="M192" s="38" t="s">
        <v>140</v>
      </c>
      <c r="N192" s="38" t="s">
        <v>17</v>
      </c>
      <c r="O192" s="39" t="s">
        <v>56</v>
      </c>
      <c r="P192">
        <v>0.60416666666666663</v>
      </c>
      <c r="Q192" s="38" t="s">
        <v>211</v>
      </c>
      <c r="R192" s="39">
        <v>42576</v>
      </c>
      <c r="S192">
        <v>0.52430555555555558</v>
      </c>
      <c r="T192" t="s">
        <v>149</v>
      </c>
      <c r="U192" t="s">
        <v>57</v>
      </c>
      <c r="W192">
        <v>41</v>
      </c>
      <c r="X192" t="s">
        <v>185</v>
      </c>
      <c r="Y192" t="s">
        <v>55</v>
      </c>
      <c r="Z192">
        <v>10</v>
      </c>
      <c r="AB192" t="s">
        <v>141</v>
      </c>
      <c r="AD192" t="s">
        <v>143</v>
      </c>
      <c r="AE192" t="s">
        <v>144</v>
      </c>
    </row>
    <row r="193" spans="1:31" x14ac:dyDescent="0.25">
      <c r="A193" t="s">
        <v>177</v>
      </c>
      <c r="B193" t="s">
        <v>667</v>
      </c>
      <c r="C193" t="s">
        <v>147</v>
      </c>
      <c r="D193" t="s">
        <v>135</v>
      </c>
      <c r="E193" t="s">
        <v>16</v>
      </c>
      <c r="F193" t="s">
        <v>136</v>
      </c>
      <c r="G193" t="s">
        <v>155</v>
      </c>
      <c r="H193" t="s">
        <v>215</v>
      </c>
      <c r="I193" s="38">
        <v>42576</v>
      </c>
      <c r="J193" s="80" t="s">
        <v>668</v>
      </c>
      <c r="K193" s="80" t="s">
        <v>140</v>
      </c>
      <c r="L193" s="81" t="s">
        <v>140</v>
      </c>
      <c r="M193" s="38" t="s">
        <v>140</v>
      </c>
      <c r="N193" s="38" t="s">
        <v>17</v>
      </c>
      <c r="O193" s="39" t="s">
        <v>56</v>
      </c>
      <c r="P193">
        <v>0.60416666666666663</v>
      </c>
      <c r="Q193" s="38" t="s">
        <v>211</v>
      </c>
      <c r="R193" s="39">
        <v>42576</v>
      </c>
      <c r="S193">
        <v>0.52430555555555558</v>
      </c>
      <c r="T193" t="s">
        <v>149</v>
      </c>
      <c r="U193" t="s">
        <v>138</v>
      </c>
      <c r="W193">
        <v>41</v>
      </c>
      <c r="X193" t="s">
        <v>185</v>
      </c>
      <c r="Y193" t="s">
        <v>55</v>
      </c>
      <c r="Z193">
        <v>10</v>
      </c>
      <c r="AB193" t="s">
        <v>141</v>
      </c>
      <c r="AD193" t="s">
        <v>143</v>
      </c>
      <c r="AE193" t="s">
        <v>144</v>
      </c>
    </row>
    <row r="194" spans="1:31" x14ac:dyDescent="0.25">
      <c r="A194" t="s">
        <v>177</v>
      </c>
      <c r="B194" t="s">
        <v>667</v>
      </c>
      <c r="C194" t="s">
        <v>147</v>
      </c>
      <c r="D194" t="s">
        <v>135</v>
      </c>
      <c r="E194" t="s">
        <v>16</v>
      </c>
      <c r="F194" t="s">
        <v>136</v>
      </c>
      <c r="G194" t="s">
        <v>156</v>
      </c>
      <c r="H194" t="s">
        <v>216</v>
      </c>
      <c r="I194" s="38">
        <v>42576</v>
      </c>
      <c r="J194" s="80" t="s">
        <v>668</v>
      </c>
      <c r="K194" s="80" t="s">
        <v>140</v>
      </c>
      <c r="L194" s="81" t="s">
        <v>140</v>
      </c>
      <c r="M194" s="38" t="s">
        <v>140</v>
      </c>
      <c r="N194" s="38" t="s">
        <v>17</v>
      </c>
      <c r="O194" s="39" t="s">
        <v>56</v>
      </c>
      <c r="P194">
        <v>0.60416666666666663</v>
      </c>
      <c r="Q194" s="38" t="s">
        <v>211</v>
      </c>
      <c r="R194" s="39">
        <v>42576</v>
      </c>
      <c r="S194">
        <v>0.53194444444444444</v>
      </c>
      <c r="T194" t="s">
        <v>149</v>
      </c>
      <c r="U194" t="s">
        <v>20</v>
      </c>
      <c r="W194">
        <v>160</v>
      </c>
      <c r="X194" t="s">
        <v>185</v>
      </c>
      <c r="Y194" t="s">
        <v>55</v>
      </c>
      <c r="Z194">
        <v>10</v>
      </c>
      <c r="AB194" t="s">
        <v>141</v>
      </c>
      <c r="AD194" t="s">
        <v>143</v>
      </c>
      <c r="AE194" t="s">
        <v>144</v>
      </c>
    </row>
    <row r="195" spans="1:31" x14ac:dyDescent="0.25">
      <c r="A195" t="s">
        <v>177</v>
      </c>
      <c r="B195" t="s">
        <v>667</v>
      </c>
      <c r="C195" t="s">
        <v>147</v>
      </c>
      <c r="D195" t="s">
        <v>135</v>
      </c>
      <c r="E195" t="s">
        <v>16</v>
      </c>
      <c r="F195" t="s">
        <v>136</v>
      </c>
      <c r="G195" t="s">
        <v>156</v>
      </c>
      <c r="H195" t="s">
        <v>216</v>
      </c>
      <c r="I195" s="38">
        <v>42576</v>
      </c>
      <c r="J195" s="80" t="s">
        <v>668</v>
      </c>
      <c r="K195" s="80" t="s">
        <v>140</v>
      </c>
      <c r="L195" s="81" t="s">
        <v>140</v>
      </c>
      <c r="M195" s="38" t="s">
        <v>140</v>
      </c>
      <c r="N195" s="38" t="s">
        <v>17</v>
      </c>
      <c r="O195" s="39" t="s">
        <v>56</v>
      </c>
      <c r="P195">
        <v>0.60416666666666663</v>
      </c>
      <c r="Q195" s="38" t="s">
        <v>211</v>
      </c>
      <c r="R195" s="39">
        <v>42576</v>
      </c>
      <c r="S195">
        <v>0.53194444444444444</v>
      </c>
      <c r="T195" t="s">
        <v>149</v>
      </c>
      <c r="U195" t="s">
        <v>57</v>
      </c>
      <c r="W195">
        <v>20</v>
      </c>
      <c r="X195" t="s">
        <v>185</v>
      </c>
      <c r="Y195" t="s">
        <v>55</v>
      </c>
      <c r="Z195">
        <v>10</v>
      </c>
      <c r="AB195" t="s">
        <v>141</v>
      </c>
      <c r="AD195" t="s">
        <v>143</v>
      </c>
      <c r="AE195" t="s">
        <v>144</v>
      </c>
    </row>
    <row r="196" spans="1:31" x14ac:dyDescent="0.25">
      <c r="A196" t="s">
        <v>177</v>
      </c>
      <c r="B196" t="s">
        <v>667</v>
      </c>
      <c r="C196" t="s">
        <v>147</v>
      </c>
      <c r="D196" t="s">
        <v>135</v>
      </c>
      <c r="E196" t="s">
        <v>16</v>
      </c>
      <c r="F196" t="s">
        <v>136</v>
      </c>
      <c r="G196" t="s">
        <v>156</v>
      </c>
      <c r="H196" t="s">
        <v>216</v>
      </c>
      <c r="I196" s="38">
        <v>42576</v>
      </c>
      <c r="J196" s="80" t="s">
        <v>668</v>
      </c>
      <c r="K196" s="80" t="s">
        <v>140</v>
      </c>
      <c r="L196" s="81" t="s">
        <v>140</v>
      </c>
      <c r="M196" s="38" t="s">
        <v>140</v>
      </c>
      <c r="N196" s="38" t="s">
        <v>17</v>
      </c>
      <c r="O196" s="39" t="s">
        <v>56</v>
      </c>
      <c r="P196">
        <v>0.60416666666666663</v>
      </c>
      <c r="Q196" s="38" t="s">
        <v>211</v>
      </c>
      <c r="R196" s="39">
        <v>42576</v>
      </c>
      <c r="S196">
        <v>0.53194444444444444</v>
      </c>
      <c r="T196" t="s">
        <v>149</v>
      </c>
      <c r="U196" t="s">
        <v>138</v>
      </c>
      <c r="W196">
        <v>10</v>
      </c>
      <c r="X196" t="s">
        <v>185</v>
      </c>
      <c r="Y196" t="s">
        <v>55</v>
      </c>
      <c r="Z196">
        <v>10</v>
      </c>
      <c r="AB196" t="s">
        <v>141</v>
      </c>
      <c r="AD196" t="s">
        <v>143</v>
      </c>
      <c r="AE196" t="s">
        <v>144</v>
      </c>
    </row>
    <row r="197" spans="1:31" x14ac:dyDescent="0.25">
      <c r="A197" t="s">
        <v>177</v>
      </c>
      <c r="B197" t="s">
        <v>667</v>
      </c>
      <c r="C197" t="s">
        <v>147</v>
      </c>
      <c r="D197" t="s">
        <v>135</v>
      </c>
      <c r="E197" t="s">
        <v>16</v>
      </c>
      <c r="F197" t="s">
        <v>136</v>
      </c>
      <c r="G197" t="s">
        <v>157</v>
      </c>
      <c r="H197" t="s">
        <v>217</v>
      </c>
      <c r="I197" s="38">
        <v>42576</v>
      </c>
      <c r="J197" s="80" t="s">
        <v>668</v>
      </c>
      <c r="K197" s="80" t="s">
        <v>140</v>
      </c>
      <c r="L197" s="81" t="s">
        <v>140</v>
      </c>
      <c r="M197" s="38" t="s">
        <v>140</v>
      </c>
      <c r="N197" s="38" t="s">
        <v>17</v>
      </c>
      <c r="O197" s="39" t="s">
        <v>56</v>
      </c>
      <c r="P197">
        <v>0.60416666666666663</v>
      </c>
      <c r="Q197" s="38" t="s">
        <v>211</v>
      </c>
      <c r="R197" s="39">
        <v>42576</v>
      </c>
      <c r="S197">
        <v>4.1666666666666664E-2</v>
      </c>
      <c r="T197" t="s">
        <v>149</v>
      </c>
      <c r="U197" t="s">
        <v>20</v>
      </c>
      <c r="W197">
        <v>168</v>
      </c>
      <c r="X197" t="s">
        <v>185</v>
      </c>
      <c r="Y197" t="s">
        <v>55</v>
      </c>
      <c r="Z197">
        <v>10</v>
      </c>
      <c r="AB197" t="s">
        <v>141</v>
      </c>
      <c r="AD197" t="s">
        <v>143</v>
      </c>
      <c r="AE197" t="s">
        <v>144</v>
      </c>
    </row>
    <row r="198" spans="1:31" x14ac:dyDescent="0.25">
      <c r="A198" t="s">
        <v>177</v>
      </c>
      <c r="B198" t="s">
        <v>667</v>
      </c>
      <c r="C198" t="s">
        <v>147</v>
      </c>
      <c r="D198" t="s">
        <v>135</v>
      </c>
      <c r="E198" t="s">
        <v>16</v>
      </c>
      <c r="F198" t="s">
        <v>136</v>
      </c>
      <c r="G198" t="s">
        <v>157</v>
      </c>
      <c r="H198" t="s">
        <v>217</v>
      </c>
      <c r="I198" s="38">
        <v>42576</v>
      </c>
      <c r="J198" s="80" t="s">
        <v>668</v>
      </c>
      <c r="K198" s="80" t="s">
        <v>140</v>
      </c>
      <c r="L198" s="81" t="s">
        <v>140</v>
      </c>
      <c r="M198" s="38" t="s">
        <v>140</v>
      </c>
      <c r="N198" s="38" t="s">
        <v>17</v>
      </c>
      <c r="O198" s="39" t="s">
        <v>56</v>
      </c>
      <c r="P198">
        <v>0.60416666666666663</v>
      </c>
      <c r="Q198" s="38" t="s">
        <v>211</v>
      </c>
      <c r="R198" s="39">
        <v>42576</v>
      </c>
      <c r="S198">
        <v>4.1666666666666664E-2</v>
      </c>
      <c r="T198" t="s">
        <v>149</v>
      </c>
      <c r="U198" t="s">
        <v>57</v>
      </c>
      <c r="W198">
        <v>31</v>
      </c>
      <c r="X198" t="s">
        <v>185</v>
      </c>
      <c r="Y198" t="s">
        <v>55</v>
      </c>
      <c r="Z198">
        <v>10</v>
      </c>
      <c r="AB198" t="s">
        <v>141</v>
      </c>
      <c r="AD198" t="s">
        <v>143</v>
      </c>
      <c r="AE198" t="s">
        <v>144</v>
      </c>
    </row>
    <row r="199" spans="1:31" x14ac:dyDescent="0.25">
      <c r="A199" t="s">
        <v>177</v>
      </c>
      <c r="B199" t="s">
        <v>667</v>
      </c>
      <c r="C199" t="s">
        <v>147</v>
      </c>
      <c r="D199" t="s">
        <v>135</v>
      </c>
      <c r="E199" t="s">
        <v>16</v>
      </c>
      <c r="F199" t="s">
        <v>136</v>
      </c>
      <c r="G199" t="s">
        <v>157</v>
      </c>
      <c r="H199" t="s">
        <v>217</v>
      </c>
      <c r="I199" s="38">
        <v>42576</v>
      </c>
      <c r="J199" s="80" t="s">
        <v>668</v>
      </c>
      <c r="K199" s="80" t="s">
        <v>140</v>
      </c>
      <c r="L199" s="81" t="s">
        <v>140</v>
      </c>
      <c r="M199" s="38" t="s">
        <v>140</v>
      </c>
      <c r="N199" s="38" t="s">
        <v>17</v>
      </c>
      <c r="O199" s="39" t="s">
        <v>56</v>
      </c>
      <c r="P199">
        <v>0.60416666666666663</v>
      </c>
      <c r="Q199" s="38" t="s">
        <v>211</v>
      </c>
      <c r="R199" s="39">
        <v>42576</v>
      </c>
      <c r="S199">
        <v>4.1666666666666664E-2</v>
      </c>
      <c r="T199" t="s">
        <v>149</v>
      </c>
      <c r="U199" t="s">
        <v>138</v>
      </c>
      <c r="V199" t="s">
        <v>139</v>
      </c>
      <c r="W199">
        <v>10</v>
      </c>
      <c r="X199" t="s">
        <v>185</v>
      </c>
      <c r="Y199" t="s">
        <v>55</v>
      </c>
      <c r="Z199">
        <v>10</v>
      </c>
      <c r="AB199" t="s">
        <v>141</v>
      </c>
      <c r="AD199" t="s">
        <v>143</v>
      </c>
      <c r="AE199" t="s">
        <v>144</v>
      </c>
    </row>
    <row r="200" spans="1:31" x14ac:dyDescent="0.25">
      <c r="A200" t="s">
        <v>177</v>
      </c>
      <c r="B200" t="s">
        <v>667</v>
      </c>
      <c r="C200" t="s">
        <v>147</v>
      </c>
      <c r="D200" t="s">
        <v>135</v>
      </c>
      <c r="E200" t="s">
        <v>16</v>
      </c>
      <c r="F200" t="s">
        <v>136</v>
      </c>
      <c r="G200" t="s">
        <v>158</v>
      </c>
      <c r="H200" t="s">
        <v>218</v>
      </c>
      <c r="I200" s="38">
        <v>42576</v>
      </c>
      <c r="J200" s="80" t="s">
        <v>668</v>
      </c>
      <c r="K200" s="80" t="s">
        <v>140</v>
      </c>
      <c r="L200" s="81" t="s">
        <v>140</v>
      </c>
      <c r="M200" s="38" t="s">
        <v>140</v>
      </c>
      <c r="N200" s="38" t="s">
        <v>17</v>
      </c>
      <c r="O200" s="39" t="s">
        <v>56</v>
      </c>
      <c r="P200">
        <v>0.60416666666666663</v>
      </c>
      <c r="Q200" s="38" t="s">
        <v>211</v>
      </c>
      <c r="R200" s="39">
        <v>42576</v>
      </c>
      <c r="S200">
        <v>5.1388888888888887E-2</v>
      </c>
      <c r="T200" t="s">
        <v>149</v>
      </c>
      <c r="U200" t="s">
        <v>20</v>
      </c>
      <c r="W200">
        <v>20</v>
      </c>
      <c r="X200" t="s">
        <v>185</v>
      </c>
      <c r="Y200" t="s">
        <v>55</v>
      </c>
      <c r="Z200">
        <v>10</v>
      </c>
      <c r="AB200" t="s">
        <v>141</v>
      </c>
      <c r="AD200" t="s">
        <v>143</v>
      </c>
      <c r="AE200" t="s">
        <v>144</v>
      </c>
    </row>
    <row r="201" spans="1:31" x14ac:dyDescent="0.25">
      <c r="A201" t="s">
        <v>177</v>
      </c>
      <c r="B201" t="s">
        <v>667</v>
      </c>
      <c r="C201" t="s">
        <v>147</v>
      </c>
      <c r="D201" t="s">
        <v>135</v>
      </c>
      <c r="E201" t="s">
        <v>16</v>
      </c>
      <c r="F201" t="s">
        <v>136</v>
      </c>
      <c r="G201" t="s">
        <v>158</v>
      </c>
      <c r="H201" t="s">
        <v>218</v>
      </c>
      <c r="I201" s="38">
        <v>42576</v>
      </c>
      <c r="J201" s="80" t="s">
        <v>668</v>
      </c>
      <c r="K201" s="80" t="s">
        <v>140</v>
      </c>
      <c r="L201" s="81" t="s">
        <v>140</v>
      </c>
      <c r="M201" s="38" t="s">
        <v>140</v>
      </c>
      <c r="N201" s="38" t="s">
        <v>17</v>
      </c>
      <c r="O201" s="39" t="s">
        <v>56</v>
      </c>
      <c r="P201">
        <v>0.60416666666666663</v>
      </c>
      <c r="Q201" s="38" t="s">
        <v>211</v>
      </c>
      <c r="R201" s="39">
        <v>42576</v>
      </c>
      <c r="S201">
        <v>5.1388888888888887E-2</v>
      </c>
      <c r="T201" t="s">
        <v>149</v>
      </c>
      <c r="U201" t="s">
        <v>57</v>
      </c>
      <c r="V201" t="s">
        <v>139</v>
      </c>
      <c r="W201">
        <v>10</v>
      </c>
      <c r="X201" t="s">
        <v>185</v>
      </c>
      <c r="Y201" t="s">
        <v>55</v>
      </c>
      <c r="Z201">
        <v>10</v>
      </c>
      <c r="AB201" t="s">
        <v>141</v>
      </c>
      <c r="AD201" t="s">
        <v>143</v>
      </c>
      <c r="AE201" t="s">
        <v>144</v>
      </c>
    </row>
    <row r="202" spans="1:31" x14ac:dyDescent="0.25">
      <c r="A202" t="s">
        <v>177</v>
      </c>
      <c r="B202" t="s">
        <v>667</v>
      </c>
      <c r="C202" t="s">
        <v>147</v>
      </c>
      <c r="D202" t="s">
        <v>135</v>
      </c>
      <c r="E202" t="s">
        <v>16</v>
      </c>
      <c r="F202" t="s">
        <v>136</v>
      </c>
      <c r="G202" t="s">
        <v>194</v>
      </c>
      <c r="H202" t="s">
        <v>218</v>
      </c>
      <c r="I202" s="38">
        <v>42576</v>
      </c>
      <c r="J202" s="80" t="s">
        <v>668</v>
      </c>
      <c r="K202" s="80" t="s">
        <v>140</v>
      </c>
      <c r="L202" s="81" t="s">
        <v>140</v>
      </c>
      <c r="M202" s="38" t="s">
        <v>140</v>
      </c>
      <c r="N202" s="38" t="s">
        <v>17</v>
      </c>
      <c r="O202" s="39" t="s">
        <v>56</v>
      </c>
      <c r="P202">
        <v>0.60416666666666663</v>
      </c>
      <c r="Q202" s="38" t="s">
        <v>211</v>
      </c>
      <c r="R202" s="39">
        <v>42576</v>
      </c>
      <c r="S202">
        <v>5.1388888888888887E-2</v>
      </c>
      <c r="T202" t="s">
        <v>149</v>
      </c>
      <c r="U202" t="s">
        <v>138</v>
      </c>
      <c r="W202">
        <v>10</v>
      </c>
      <c r="X202" t="s">
        <v>185</v>
      </c>
      <c r="Y202" t="s">
        <v>55</v>
      </c>
      <c r="Z202">
        <v>10</v>
      </c>
      <c r="AB202" t="s">
        <v>141</v>
      </c>
      <c r="AD202" t="s">
        <v>143</v>
      </c>
      <c r="AE202" t="s">
        <v>144</v>
      </c>
    </row>
    <row r="203" spans="1:31" x14ac:dyDescent="0.25">
      <c r="A203" t="s">
        <v>177</v>
      </c>
      <c r="B203" t="s">
        <v>669</v>
      </c>
      <c r="C203" t="s">
        <v>161</v>
      </c>
      <c r="E203" t="s">
        <v>16</v>
      </c>
      <c r="F203" t="s">
        <v>136</v>
      </c>
      <c r="G203" s="35" t="s">
        <v>159</v>
      </c>
      <c r="I203" s="38">
        <v>42576</v>
      </c>
      <c r="J203" s="80" t="s">
        <v>670</v>
      </c>
      <c r="K203" s="80" t="s">
        <v>140</v>
      </c>
      <c r="L203" s="81" t="s">
        <v>140</v>
      </c>
      <c r="M203" s="38" t="s">
        <v>140</v>
      </c>
      <c r="N203" s="38" t="s">
        <v>17</v>
      </c>
      <c r="O203" t="s">
        <v>56</v>
      </c>
      <c r="T203" s="40"/>
      <c r="U203" s="40" t="s">
        <v>20</v>
      </c>
      <c r="V203" s="41" t="s">
        <v>139</v>
      </c>
      <c r="W203">
        <v>10</v>
      </c>
      <c r="X203" t="s">
        <v>185</v>
      </c>
      <c r="AB203" t="s">
        <v>141</v>
      </c>
    </row>
    <row r="204" spans="1:31" x14ac:dyDescent="0.25">
      <c r="A204" t="s">
        <v>177</v>
      </c>
      <c r="B204" t="s">
        <v>669</v>
      </c>
      <c r="C204" t="s">
        <v>161</v>
      </c>
      <c r="E204" t="s">
        <v>16</v>
      </c>
      <c r="F204" t="s">
        <v>136</v>
      </c>
      <c r="G204" s="35" t="s">
        <v>159</v>
      </c>
      <c r="I204" s="38">
        <v>42576</v>
      </c>
      <c r="J204" s="80" t="s">
        <v>670</v>
      </c>
      <c r="K204" s="80" t="s">
        <v>140</v>
      </c>
      <c r="L204" s="81" t="s">
        <v>140</v>
      </c>
      <c r="M204" s="38" t="s">
        <v>140</v>
      </c>
      <c r="N204" s="38" t="s">
        <v>17</v>
      </c>
      <c r="O204" t="s">
        <v>56</v>
      </c>
      <c r="T204" s="40"/>
      <c r="U204" s="40" t="s">
        <v>57</v>
      </c>
      <c r="V204" s="41" t="s">
        <v>139</v>
      </c>
      <c r="W204">
        <v>10</v>
      </c>
      <c r="X204" t="s">
        <v>185</v>
      </c>
      <c r="AB204" t="s">
        <v>141</v>
      </c>
    </row>
    <row r="205" spans="1:31" x14ac:dyDescent="0.25">
      <c r="A205" t="s">
        <v>177</v>
      </c>
      <c r="B205" t="s">
        <v>669</v>
      </c>
      <c r="C205" t="s">
        <v>161</v>
      </c>
      <c r="E205" t="s">
        <v>16</v>
      </c>
      <c r="F205" t="s">
        <v>136</v>
      </c>
      <c r="G205" s="35" t="s">
        <v>159</v>
      </c>
      <c r="I205" s="38">
        <v>42576</v>
      </c>
      <c r="J205" s="80" t="s">
        <v>670</v>
      </c>
      <c r="K205" s="80" t="s">
        <v>140</v>
      </c>
      <c r="L205" s="81" t="s">
        <v>140</v>
      </c>
      <c r="M205" s="38" t="s">
        <v>140</v>
      </c>
      <c r="N205" s="38" t="s">
        <v>17</v>
      </c>
      <c r="O205" t="s">
        <v>56</v>
      </c>
      <c r="T205" s="40"/>
      <c r="U205" s="40" t="s">
        <v>138</v>
      </c>
      <c r="V205" s="41" t="s">
        <v>139</v>
      </c>
      <c r="W205">
        <v>10</v>
      </c>
      <c r="X205" t="s">
        <v>185</v>
      </c>
      <c r="AB205" t="s">
        <v>141</v>
      </c>
    </row>
    <row r="206" spans="1:31" x14ac:dyDescent="0.25">
      <c r="A206" t="s">
        <v>177</v>
      </c>
      <c r="B206" t="s">
        <v>669</v>
      </c>
      <c r="C206" t="s">
        <v>161</v>
      </c>
      <c r="E206" t="s">
        <v>16</v>
      </c>
      <c r="F206" t="s">
        <v>136</v>
      </c>
      <c r="G206" s="35" t="s">
        <v>162</v>
      </c>
      <c r="I206" s="38">
        <v>42576</v>
      </c>
      <c r="J206" s="80" t="s">
        <v>670</v>
      </c>
      <c r="K206" s="80" t="s">
        <v>140</v>
      </c>
      <c r="L206" s="81" t="s">
        <v>140</v>
      </c>
      <c r="M206" s="38" t="s">
        <v>140</v>
      </c>
      <c r="N206" s="38" t="s">
        <v>17</v>
      </c>
      <c r="O206" t="s">
        <v>56</v>
      </c>
      <c r="T206" s="40"/>
      <c r="U206" s="40" t="s">
        <v>20</v>
      </c>
      <c r="V206" s="41"/>
      <c r="W206">
        <v>10</v>
      </c>
      <c r="X206" t="s">
        <v>185</v>
      </c>
      <c r="AB206" t="s">
        <v>141</v>
      </c>
    </row>
    <row r="207" spans="1:31" x14ac:dyDescent="0.25">
      <c r="A207" t="s">
        <v>177</v>
      </c>
      <c r="B207" t="s">
        <v>669</v>
      </c>
      <c r="C207" t="s">
        <v>161</v>
      </c>
      <c r="E207" t="s">
        <v>16</v>
      </c>
      <c r="F207" t="s">
        <v>136</v>
      </c>
      <c r="G207" s="35" t="s">
        <v>162</v>
      </c>
      <c r="I207" s="38">
        <v>42576</v>
      </c>
      <c r="J207" s="80" t="s">
        <v>670</v>
      </c>
      <c r="K207" s="80" t="s">
        <v>140</v>
      </c>
      <c r="L207" s="81" t="s">
        <v>140</v>
      </c>
      <c r="M207" s="38" t="s">
        <v>140</v>
      </c>
      <c r="N207" s="38" t="s">
        <v>17</v>
      </c>
      <c r="O207" t="s">
        <v>56</v>
      </c>
      <c r="T207" s="40"/>
      <c r="U207" s="40" t="s">
        <v>57</v>
      </c>
      <c r="V207" s="41" t="s">
        <v>139</v>
      </c>
      <c r="W207">
        <v>10</v>
      </c>
      <c r="X207" t="s">
        <v>185</v>
      </c>
      <c r="AB207" t="s">
        <v>141</v>
      </c>
    </row>
    <row r="208" spans="1:31" x14ac:dyDescent="0.25">
      <c r="A208" t="s">
        <v>177</v>
      </c>
      <c r="B208" t="s">
        <v>669</v>
      </c>
      <c r="C208" t="s">
        <v>161</v>
      </c>
      <c r="E208" t="s">
        <v>16</v>
      </c>
      <c r="F208" t="s">
        <v>136</v>
      </c>
      <c r="G208" s="35" t="s">
        <v>162</v>
      </c>
      <c r="I208" s="38">
        <v>42576</v>
      </c>
      <c r="J208" s="80" t="s">
        <v>670</v>
      </c>
      <c r="K208" s="80" t="s">
        <v>140</v>
      </c>
      <c r="L208" s="81" t="s">
        <v>140</v>
      </c>
      <c r="M208" s="38" t="s">
        <v>140</v>
      </c>
      <c r="N208" s="38" t="s">
        <v>17</v>
      </c>
      <c r="O208" t="s">
        <v>56</v>
      </c>
      <c r="T208" s="40"/>
      <c r="U208" s="40" t="s">
        <v>138</v>
      </c>
      <c r="V208" s="41" t="s">
        <v>139</v>
      </c>
      <c r="W208">
        <v>10</v>
      </c>
      <c r="X208" t="s">
        <v>185</v>
      </c>
      <c r="AB208" t="s">
        <v>141</v>
      </c>
    </row>
    <row r="209" spans="1:28" x14ac:dyDescent="0.25">
      <c r="A209" t="s">
        <v>177</v>
      </c>
      <c r="B209" t="s">
        <v>667</v>
      </c>
      <c r="C209" t="s">
        <v>161</v>
      </c>
      <c r="E209" t="s">
        <v>16</v>
      </c>
      <c r="F209" t="s">
        <v>136</v>
      </c>
      <c r="G209" s="35" t="s">
        <v>160</v>
      </c>
      <c r="I209" s="38">
        <v>42576</v>
      </c>
      <c r="J209" s="80" t="s">
        <v>668</v>
      </c>
      <c r="K209" s="80" t="s">
        <v>140</v>
      </c>
      <c r="L209" s="81" t="s">
        <v>140</v>
      </c>
      <c r="M209" s="38" t="s">
        <v>140</v>
      </c>
      <c r="N209" s="38" t="s">
        <v>17</v>
      </c>
      <c r="O209" t="s">
        <v>56</v>
      </c>
      <c r="T209" s="40"/>
      <c r="U209" s="40" t="s">
        <v>20</v>
      </c>
      <c r="V209" s="41"/>
      <c r="W209">
        <v>52</v>
      </c>
      <c r="X209" t="s">
        <v>185</v>
      </c>
      <c r="AB209" t="s">
        <v>141</v>
      </c>
    </row>
    <row r="210" spans="1:28" x14ac:dyDescent="0.25">
      <c r="A210" t="s">
        <v>177</v>
      </c>
      <c r="B210" t="s">
        <v>667</v>
      </c>
      <c r="C210" t="s">
        <v>161</v>
      </c>
      <c r="E210" t="s">
        <v>16</v>
      </c>
      <c r="F210" t="s">
        <v>136</v>
      </c>
      <c r="G210" s="35" t="s">
        <v>160</v>
      </c>
      <c r="I210" s="38">
        <v>42576</v>
      </c>
      <c r="J210" s="80" t="s">
        <v>668</v>
      </c>
      <c r="K210" s="80" t="s">
        <v>140</v>
      </c>
      <c r="L210" s="81" t="s">
        <v>140</v>
      </c>
      <c r="M210" s="38" t="s">
        <v>140</v>
      </c>
      <c r="N210" s="38" t="s">
        <v>17</v>
      </c>
      <c r="O210" t="s">
        <v>56</v>
      </c>
      <c r="T210" s="40"/>
      <c r="U210" s="40" t="s">
        <v>57</v>
      </c>
      <c r="V210" s="41"/>
      <c r="W210">
        <v>20</v>
      </c>
      <c r="X210" t="s">
        <v>185</v>
      </c>
      <c r="AB210" t="s">
        <v>141</v>
      </c>
    </row>
    <row r="211" spans="1:28" x14ac:dyDescent="0.25">
      <c r="A211" t="s">
        <v>177</v>
      </c>
      <c r="B211" t="s">
        <v>667</v>
      </c>
      <c r="C211" t="s">
        <v>161</v>
      </c>
      <c r="E211" t="s">
        <v>16</v>
      </c>
      <c r="F211" t="s">
        <v>136</v>
      </c>
      <c r="G211" s="35" t="s">
        <v>160</v>
      </c>
      <c r="I211" s="38">
        <v>42576</v>
      </c>
      <c r="J211" s="80" t="s">
        <v>668</v>
      </c>
      <c r="K211" s="80" t="s">
        <v>140</v>
      </c>
      <c r="L211" s="81" t="s">
        <v>140</v>
      </c>
      <c r="M211" s="38" t="s">
        <v>140</v>
      </c>
      <c r="N211" s="38" t="s">
        <v>17</v>
      </c>
      <c r="O211" t="s">
        <v>56</v>
      </c>
      <c r="T211" s="40"/>
      <c r="U211" s="40" t="s">
        <v>138</v>
      </c>
      <c r="V211" s="41"/>
      <c r="W211">
        <v>10</v>
      </c>
      <c r="X211" t="s">
        <v>185</v>
      </c>
      <c r="AB211" t="s">
        <v>141</v>
      </c>
    </row>
    <row r="212" spans="1:28" x14ac:dyDescent="0.25">
      <c r="A212" t="s">
        <v>177</v>
      </c>
      <c r="B212" t="s">
        <v>667</v>
      </c>
      <c r="C212" t="s">
        <v>161</v>
      </c>
      <c r="E212" t="s">
        <v>16</v>
      </c>
      <c r="F212" t="s">
        <v>136</v>
      </c>
      <c r="G212" s="35" t="s">
        <v>163</v>
      </c>
      <c r="I212" s="38">
        <v>42576</v>
      </c>
      <c r="J212" s="80" t="s">
        <v>668</v>
      </c>
      <c r="K212" s="80" t="s">
        <v>140</v>
      </c>
      <c r="L212" s="81" t="s">
        <v>140</v>
      </c>
      <c r="M212" s="38" t="s">
        <v>140</v>
      </c>
      <c r="N212" s="38" t="s">
        <v>17</v>
      </c>
      <c r="O212" t="s">
        <v>56</v>
      </c>
      <c r="T212" s="40"/>
      <c r="U212" s="40" t="s">
        <v>20</v>
      </c>
      <c r="V212" s="41"/>
      <c r="W212">
        <v>20</v>
      </c>
      <c r="X212" t="s">
        <v>185</v>
      </c>
      <c r="AB212" t="s">
        <v>141</v>
      </c>
    </row>
    <row r="213" spans="1:28" x14ac:dyDescent="0.25">
      <c r="A213" t="s">
        <v>177</v>
      </c>
      <c r="B213" t="s">
        <v>667</v>
      </c>
      <c r="C213" t="s">
        <v>161</v>
      </c>
      <c r="E213" t="s">
        <v>16</v>
      </c>
      <c r="F213" t="s">
        <v>136</v>
      </c>
      <c r="G213" s="35" t="s">
        <v>163</v>
      </c>
      <c r="I213" s="38">
        <v>42576</v>
      </c>
      <c r="J213" s="80" t="s">
        <v>668</v>
      </c>
      <c r="K213" s="80" t="s">
        <v>140</v>
      </c>
      <c r="L213" s="81" t="s">
        <v>140</v>
      </c>
      <c r="M213" s="38" t="s">
        <v>140</v>
      </c>
      <c r="N213" s="38" t="s">
        <v>17</v>
      </c>
      <c r="O213" t="s">
        <v>56</v>
      </c>
      <c r="T213" s="40"/>
      <c r="U213" s="40" t="s">
        <v>57</v>
      </c>
      <c r="V213" s="41" t="s">
        <v>139</v>
      </c>
      <c r="W213">
        <v>10</v>
      </c>
      <c r="X213" t="s">
        <v>185</v>
      </c>
      <c r="AB213" t="s">
        <v>141</v>
      </c>
    </row>
    <row r="214" spans="1:28" x14ac:dyDescent="0.25">
      <c r="A214" t="s">
        <v>177</v>
      </c>
      <c r="B214" t="s">
        <v>667</v>
      </c>
      <c r="C214" t="s">
        <v>161</v>
      </c>
      <c r="E214" t="s">
        <v>16</v>
      </c>
      <c r="F214" t="s">
        <v>136</v>
      </c>
      <c r="G214" s="35" t="s">
        <v>163</v>
      </c>
      <c r="I214" s="38">
        <v>42576</v>
      </c>
      <c r="J214" s="80" t="s">
        <v>668</v>
      </c>
      <c r="K214" s="80" t="s">
        <v>140</v>
      </c>
      <c r="L214" s="81" t="s">
        <v>140</v>
      </c>
      <c r="M214" s="38" t="s">
        <v>140</v>
      </c>
      <c r="N214" s="38" t="s">
        <v>17</v>
      </c>
      <c r="O214" t="s">
        <v>56</v>
      </c>
      <c r="T214" s="40"/>
      <c r="U214" s="40" t="s">
        <v>138</v>
      </c>
      <c r="V214" s="41" t="s">
        <v>139</v>
      </c>
      <c r="W214">
        <v>10</v>
      </c>
      <c r="X214" t="s">
        <v>185</v>
      </c>
      <c r="AB214" t="s">
        <v>141</v>
      </c>
    </row>
    <row r="215" spans="1:28" x14ac:dyDescent="0.25">
      <c r="A215" t="s">
        <v>177</v>
      </c>
      <c r="B215" t="s">
        <v>669</v>
      </c>
      <c r="C215" t="s">
        <v>176</v>
      </c>
      <c r="E215" t="s">
        <v>16</v>
      </c>
      <c r="F215" t="s">
        <v>136</v>
      </c>
      <c r="G215" s="35" t="s">
        <v>159</v>
      </c>
      <c r="I215" s="38">
        <v>42577</v>
      </c>
      <c r="J215" s="80" t="s">
        <v>670</v>
      </c>
      <c r="K215" s="80" t="s">
        <v>140</v>
      </c>
      <c r="L215" s="81" t="s">
        <v>140</v>
      </c>
      <c r="M215" s="38" t="s">
        <v>140</v>
      </c>
      <c r="N215" s="38" t="s">
        <v>17</v>
      </c>
      <c r="O215" t="s">
        <v>56</v>
      </c>
      <c r="T215" s="40"/>
      <c r="U215" s="40" t="s">
        <v>138</v>
      </c>
      <c r="V215" s="41" t="s">
        <v>139</v>
      </c>
      <c r="W215">
        <v>10</v>
      </c>
      <c r="X215" t="s">
        <v>185</v>
      </c>
      <c r="AB215" t="s">
        <v>141</v>
      </c>
    </row>
    <row r="216" spans="1:28" x14ac:dyDescent="0.25">
      <c r="A216" t="s">
        <v>177</v>
      </c>
      <c r="B216" t="s">
        <v>669</v>
      </c>
      <c r="C216" t="s">
        <v>176</v>
      </c>
      <c r="E216" t="s">
        <v>16</v>
      </c>
      <c r="F216" t="s">
        <v>136</v>
      </c>
      <c r="G216" s="35" t="s">
        <v>159</v>
      </c>
      <c r="I216" s="38">
        <v>42577</v>
      </c>
      <c r="J216" s="80" t="s">
        <v>670</v>
      </c>
      <c r="K216" s="80" t="s">
        <v>140</v>
      </c>
      <c r="L216" s="81" t="s">
        <v>140</v>
      </c>
      <c r="M216" s="38" t="s">
        <v>140</v>
      </c>
      <c r="N216" s="38" t="s">
        <v>17</v>
      </c>
      <c r="O216" t="s">
        <v>56</v>
      </c>
      <c r="T216" s="40"/>
      <c r="U216" s="40" t="s">
        <v>57</v>
      </c>
      <c r="V216" s="41" t="s">
        <v>139</v>
      </c>
      <c r="W216">
        <v>67</v>
      </c>
      <c r="X216" t="s">
        <v>185</v>
      </c>
      <c r="AB216" t="s">
        <v>141</v>
      </c>
    </row>
    <row r="217" spans="1:28" x14ac:dyDescent="0.25">
      <c r="A217" t="s">
        <v>177</v>
      </c>
      <c r="B217" t="s">
        <v>669</v>
      </c>
      <c r="C217" t="s">
        <v>176</v>
      </c>
      <c r="E217" t="s">
        <v>16</v>
      </c>
      <c r="F217" t="s">
        <v>136</v>
      </c>
      <c r="G217" s="35" t="s">
        <v>159</v>
      </c>
      <c r="I217" s="38">
        <v>42577</v>
      </c>
      <c r="J217" s="80" t="s">
        <v>670</v>
      </c>
      <c r="K217" s="80" t="s">
        <v>140</v>
      </c>
      <c r="L217" s="81" t="s">
        <v>140</v>
      </c>
      <c r="M217" s="38" t="s">
        <v>140</v>
      </c>
      <c r="N217" s="38" t="s">
        <v>17</v>
      </c>
      <c r="O217" t="s">
        <v>56</v>
      </c>
      <c r="T217" s="40"/>
      <c r="U217" s="40" t="s">
        <v>20</v>
      </c>
      <c r="V217" s="41" t="s">
        <v>139</v>
      </c>
      <c r="W217">
        <v>67</v>
      </c>
      <c r="X217" t="s">
        <v>185</v>
      </c>
      <c r="AB217" t="s">
        <v>141</v>
      </c>
    </row>
    <row r="218" spans="1:28" x14ac:dyDescent="0.25">
      <c r="A218" t="s">
        <v>177</v>
      </c>
      <c r="B218" t="s">
        <v>667</v>
      </c>
      <c r="C218" t="s">
        <v>176</v>
      </c>
      <c r="E218" t="s">
        <v>16</v>
      </c>
      <c r="F218" t="s">
        <v>136</v>
      </c>
      <c r="G218" s="35" t="s">
        <v>160</v>
      </c>
      <c r="I218" s="38">
        <v>42577</v>
      </c>
      <c r="J218" s="80" t="s">
        <v>668</v>
      </c>
      <c r="K218" s="80" t="s">
        <v>140</v>
      </c>
      <c r="L218" s="81" t="s">
        <v>140</v>
      </c>
      <c r="M218" s="38" t="s">
        <v>140</v>
      </c>
      <c r="N218" s="38" t="s">
        <v>17</v>
      </c>
      <c r="O218" t="s">
        <v>56</v>
      </c>
      <c r="T218" s="40"/>
      <c r="U218" s="40" t="s">
        <v>138</v>
      </c>
      <c r="V218" s="41" t="s">
        <v>139</v>
      </c>
      <c r="W218">
        <v>10</v>
      </c>
      <c r="X218" t="s">
        <v>185</v>
      </c>
      <c r="AB218" t="s">
        <v>141</v>
      </c>
    </row>
    <row r="219" spans="1:28" x14ac:dyDescent="0.25">
      <c r="A219" t="s">
        <v>177</v>
      </c>
      <c r="B219" t="s">
        <v>667</v>
      </c>
      <c r="C219" t="s">
        <v>176</v>
      </c>
      <c r="E219" t="s">
        <v>16</v>
      </c>
      <c r="F219" t="s">
        <v>136</v>
      </c>
      <c r="G219" s="35" t="s">
        <v>160</v>
      </c>
      <c r="I219" s="38">
        <v>42577</v>
      </c>
      <c r="J219" s="80" t="s">
        <v>668</v>
      </c>
      <c r="K219" s="80" t="s">
        <v>140</v>
      </c>
      <c r="L219" s="81" t="s">
        <v>140</v>
      </c>
      <c r="M219" s="38" t="s">
        <v>140</v>
      </c>
      <c r="N219" s="38" t="s">
        <v>17</v>
      </c>
      <c r="O219" t="s">
        <v>56</v>
      </c>
      <c r="T219" s="40"/>
      <c r="U219" s="40" t="s">
        <v>57</v>
      </c>
      <c r="V219" s="41" t="s">
        <v>139</v>
      </c>
      <c r="W219">
        <v>67</v>
      </c>
      <c r="X219" t="s">
        <v>185</v>
      </c>
      <c r="AB219" t="s">
        <v>141</v>
      </c>
    </row>
    <row r="220" spans="1:28" x14ac:dyDescent="0.25">
      <c r="A220" t="s">
        <v>177</v>
      </c>
      <c r="B220" t="s">
        <v>667</v>
      </c>
      <c r="C220" t="s">
        <v>176</v>
      </c>
      <c r="E220" t="s">
        <v>16</v>
      </c>
      <c r="F220" t="s">
        <v>136</v>
      </c>
      <c r="G220" s="35" t="s">
        <v>160</v>
      </c>
      <c r="I220" s="38">
        <v>42577</v>
      </c>
      <c r="J220" s="80" t="s">
        <v>668</v>
      </c>
      <c r="K220" s="80" t="s">
        <v>140</v>
      </c>
      <c r="L220" s="81" t="s">
        <v>140</v>
      </c>
      <c r="M220" s="38" t="s">
        <v>140</v>
      </c>
      <c r="N220" s="38" t="s">
        <v>17</v>
      </c>
      <c r="O220" t="s">
        <v>56</v>
      </c>
      <c r="T220" s="40"/>
      <c r="U220" s="40" t="s">
        <v>20</v>
      </c>
      <c r="V220" s="41" t="s">
        <v>140</v>
      </c>
      <c r="W220">
        <v>67</v>
      </c>
      <c r="X220" t="s">
        <v>185</v>
      </c>
      <c r="AB220" t="s">
        <v>141</v>
      </c>
    </row>
    <row r="221" spans="1:28" x14ac:dyDescent="0.25">
      <c r="A221" t="s">
        <v>177</v>
      </c>
      <c r="B221" t="s">
        <v>669</v>
      </c>
      <c r="C221" t="s">
        <v>176</v>
      </c>
      <c r="E221" t="s">
        <v>16</v>
      </c>
      <c r="F221" t="s">
        <v>136</v>
      </c>
      <c r="G221" s="35" t="s">
        <v>159</v>
      </c>
      <c r="I221" s="38">
        <v>42578</v>
      </c>
      <c r="J221" s="80" t="s">
        <v>670</v>
      </c>
      <c r="K221" s="80" t="s">
        <v>140</v>
      </c>
      <c r="L221" s="81" t="s">
        <v>140</v>
      </c>
      <c r="M221" s="38" t="s">
        <v>140</v>
      </c>
      <c r="N221" s="38" t="s">
        <v>17</v>
      </c>
      <c r="O221" t="s">
        <v>56</v>
      </c>
      <c r="T221" s="40"/>
      <c r="U221" s="40" t="s">
        <v>138</v>
      </c>
      <c r="V221" s="41" t="s">
        <v>139</v>
      </c>
      <c r="W221">
        <v>10</v>
      </c>
      <c r="X221" t="s">
        <v>185</v>
      </c>
      <c r="AB221" t="s">
        <v>141</v>
      </c>
    </row>
    <row r="222" spans="1:28" x14ac:dyDescent="0.25">
      <c r="A222" t="s">
        <v>177</v>
      </c>
      <c r="B222" t="s">
        <v>669</v>
      </c>
      <c r="C222" t="s">
        <v>176</v>
      </c>
      <c r="E222" t="s">
        <v>16</v>
      </c>
      <c r="F222" t="s">
        <v>136</v>
      </c>
      <c r="G222" s="35" t="s">
        <v>159</v>
      </c>
      <c r="I222" s="38">
        <v>42578</v>
      </c>
      <c r="J222" s="80" t="s">
        <v>670</v>
      </c>
      <c r="K222" s="80" t="s">
        <v>140</v>
      </c>
      <c r="L222" s="81" t="s">
        <v>140</v>
      </c>
      <c r="M222" s="38" t="s">
        <v>140</v>
      </c>
      <c r="N222" s="38" t="s">
        <v>17</v>
      </c>
      <c r="O222" t="s">
        <v>56</v>
      </c>
      <c r="T222" s="40"/>
      <c r="U222" s="40" t="s">
        <v>57</v>
      </c>
      <c r="V222" s="41" t="s">
        <v>139</v>
      </c>
      <c r="W222">
        <v>67</v>
      </c>
      <c r="X222" t="s">
        <v>185</v>
      </c>
      <c r="AB222" t="s">
        <v>141</v>
      </c>
    </row>
    <row r="223" spans="1:28" x14ac:dyDescent="0.25">
      <c r="A223" t="s">
        <v>177</v>
      </c>
      <c r="B223" t="s">
        <v>669</v>
      </c>
      <c r="C223" t="s">
        <v>176</v>
      </c>
      <c r="E223" t="s">
        <v>16</v>
      </c>
      <c r="F223" t="s">
        <v>136</v>
      </c>
      <c r="G223" s="35" t="s">
        <v>159</v>
      </c>
      <c r="I223" s="38">
        <v>42578</v>
      </c>
      <c r="J223" s="80" t="s">
        <v>670</v>
      </c>
      <c r="K223" s="80" t="s">
        <v>140</v>
      </c>
      <c r="L223" s="81" t="s">
        <v>140</v>
      </c>
      <c r="M223" s="38" t="s">
        <v>140</v>
      </c>
      <c r="N223" s="38" t="s">
        <v>17</v>
      </c>
      <c r="O223" t="s">
        <v>56</v>
      </c>
      <c r="T223" s="40"/>
      <c r="U223" s="40" t="s">
        <v>20</v>
      </c>
      <c r="V223" s="41" t="s">
        <v>139</v>
      </c>
      <c r="W223">
        <v>67</v>
      </c>
      <c r="X223" t="s">
        <v>185</v>
      </c>
      <c r="AB223" t="s">
        <v>141</v>
      </c>
    </row>
    <row r="224" spans="1:28" x14ac:dyDescent="0.25">
      <c r="A224" t="s">
        <v>177</v>
      </c>
      <c r="B224" t="s">
        <v>667</v>
      </c>
      <c r="C224" t="s">
        <v>176</v>
      </c>
      <c r="E224" t="s">
        <v>16</v>
      </c>
      <c r="F224" t="s">
        <v>136</v>
      </c>
      <c r="G224" s="35" t="s">
        <v>160</v>
      </c>
      <c r="I224" s="38">
        <v>42578</v>
      </c>
      <c r="J224" s="80" t="s">
        <v>668</v>
      </c>
      <c r="K224" s="80" t="s">
        <v>140</v>
      </c>
      <c r="L224" s="81" t="s">
        <v>140</v>
      </c>
      <c r="M224" s="38" t="s">
        <v>140</v>
      </c>
      <c r="N224" s="38" t="s">
        <v>17</v>
      </c>
      <c r="O224" t="s">
        <v>56</v>
      </c>
      <c r="T224" s="40"/>
      <c r="U224" s="40" t="s">
        <v>138</v>
      </c>
      <c r="V224" s="41" t="s">
        <v>139</v>
      </c>
      <c r="W224">
        <v>10</v>
      </c>
      <c r="X224" t="s">
        <v>185</v>
      </c>
      <c r="AB224" t="s">
        <v>141</v>
      </c>
    </row>
    <row r="225" spans="1:31" x14ac:dyDescent="0.25">
      <c r="A225" t="s">
        <v>177</v>
      </c>
      <c r="B225" t="s">
        <v>667</v>
      </c>
      <c r="C225" t="s">
        <v>176</v>
      </c>
      <c r="E225" t="s">
        <v>16</v>
      </c>
      <c r="F225" t="s">
        <v>136</v>
      </c>
      <c r="G225" s="35" t="s">
        <v>160</v>
      </c>
      <c r="I225" s="38">
        <v>42578</v>
      </c>
      <c r="J225" s="80" t="s">
        <v>668</v>
      </c>
      <c r="K225" s="80" t="s">
        <v>140</v>
      </c>
      <c r="L225" s="81" t="s">
        <v>140</v>
      </c>
      <c r="M225" s="38" t="s">
        <v>140</v>
      </c>
      <c r="N225" s="38" t="s">
        <v>17</v>
      </c>
      <c r="O225" t="s">
        <v>56</v>
      </c>
      <c r="T225" s="40"/>
      <c r="U225" s="40" t="s">
        <v>57</v>
      </c>
      <c r="V225" s="41" t="s">
        <v>139</v>
      </c>
      <c r="W225">
        <v>67</v>
      </c>
      <c r="X225" t="s">
        <v>185</v>
      </c>
      <c r="AB225" t="s">
        <v>141</v>
      </c>
    </row>
    <row r="226" spans="1:31" x14ac:dyDescent="0.25">
      <c r="A226" t="s">
        <v>177</v>
      </c>
      <c r="B226" t="s">
        <v>667</v>
      </c>
      <c r="C226" t="s">
        <v>176</v>
      </c>
      <c r="E226" t="s">
        <v>16</v>
      </c>
      <c r="F226" t="s">
        <v>136</v>
      </c>
      <c r="G226" s="35" t="s">
        <v>160</v>
      </c>
      <c r="I226" s="38">
        <v>42578</v>
      </c>
      <c r="J226" s="80" t="s">
        <v>668</v>
      </c>
      <c r="K226" s="80" t="s">
        <v>140</v>
      </c>
      <c r="L226" s="81" t="s">
        <v>140</v>
      </c>
      <c r="M226" s="38" t="s">
        <v>140</v>
      </c>
      <c r="N226" s="38" t="s">
        <v>17</v>
      </c>
      <c r="O226" t="s">
        <v>56</v>
      </c>
      <c r="T226" s="40"/>
      <c r="U226" s="40" t="s">
        <v>20</v>
      </c>
      <c r="V226" s="41" t="s">
        <v>139</v>
      </c>
      <c r="W226">
        <v>67</v>
      </c>
      <c r="X226" t="s">
        <v>185</v>
      </c>
      <c r="AB226" t="s">
        <v>141</v>
      </c>
    </row>
    <row r="227" spans="1:31" x14ac:dyDescent="0.25">
      <c r="A227" t="s">
        <v>177</v>
      </c>
      <c r="B227" t="s">
        <v>669</v>
      </c>
      <c r="C227" t="s">
        <v>176</v>
      </c>
      <c r="E227" t="s">
        <v>16</v>
      </c>
      <c r="F227" t="s">
        <v>136</v>
      </c>
      <c r="G227" s="35" t="s">
        <v>159</v>
      </c>
      <c r="I227" s="38">
        <v>42579</v>
      </c>
      <c r="J227" s="80" t="s">
        <v>670</v>
      </c>
      <c r="K227" s="80" t="s">
        <v>140</v>
      </c>
      <c r="L227" s="81" t="s">
        <v>140</v>
      </c>
      <c r="M227" s="38" t="s">
        <v>140</v>
      </c>
      <c r="N227" s="38" t="s">
        <v>17</v>
      </c>
      <c r="O227" t="s">
        <v>56</v>
      </c>
      <c r="T227" s="40"/>
      <c r="U227" s="40" t="s">
        <v>138</v>
      </c>
      <c r="V227" s="41" t="s">
        <v>139</v>
      </c>
      <c r="W227">
        <v>10</v>
      </c>
      <c r="X227" t="s">
        <v>185</v>
      </c>
      <c r="AB227" t="s">
        <v>141</v>
      </c>
    </row>
    <row r="228" spans="1:31" x14ac:dyDescent="0.25">
      <c r="A228" t="s">
        <v>177</v>
      </c>
      <c r="B228" t="s">
        <v>669</v>
      </c>
      <c r="C228" t="s">
        <v>176</v>
      </c>
      <c r="E228" t="s">
        <v>16</v>
      </c>
      <c r="F228" t="s">
        <v>136</v>
      </c>
      <c r="G228" s="35" t="s">
        <v>159</v>
      </c>
      <c r="I228" s="38">
        <v>42579</v>
      </c>
      <c r="J228" s="80" t="s">
        <v>670</v>
      </c>
      <c r="K228" s="80" t="s">
        <v>140</v>
      </c>
      <c r="L228" s="81" t="s">
        <v>140</v>
      </c>
      <c r="M228" s="38" t="s">
        <v>140</v>
      </c>
      <c r="N228" s="38" t="s">
        <v>17</v>
      </c>
      <c r="O228" t="s">
        <v>56</v>
      </c>
      <c r="T228" s="40"/>
      <c r="U228" s="40" t="s">
        <v>57</v>
      </c>
      <c r="V228" s="41" t="s">
        <v>139</v>
      </c>
      <c r="W228">
        <v>67</v>
      </c>
      <c r="X228" t="s">
        <v>185</v>
      </c>
      <c r="AB228" t="s">
        <v>141</v>
      </c>
    </row>
    <row r="229" spans="1:31" x14ac:dyDescent="0.25">
      <c r="A229" t="s">
        <v>177</v>
      </c>
      <c r="B229" t="s">
        <v>669</v>
      </c>
      <c r="C229" t="s">
        <v>176</v>
      </c>
      <c r="E229" t="s">
        <v>16</v>
      </c>
      <c r="F229" t="s">
        <v>136</v>
      </c>
      <c r="G229" s="35" t="s">
        <v>159</v>
      </c>
      <c r="I229" s="38">
        <v>42579</v>
      </c>
      <c r="J229" s="80" t="s">
        <v>670</v>
      </c>
      <c r="K229" s="80" t="s">
        <v>140</v>
      </c>
      <c r="L229" s="81" t="s">
        <v>140</v>
      </c>
      <c r="M229" s="38" t="s">
        <v>140</v>
      </c>
      <c r="N229" s="38" t="s">
        <v>17</v>
      </c>
      <c r="O229" t="s">
        <v>56</v>
      </c>
      <c r="T229" s="40"/>
      <c r="U229" s="40" t="s">
        <v>20</v>
      </c>
      <c r="V229" s="41" t="s">
        <v>139</v>
      </c>
      <c r="W229">
        <v>67</v>
      </c>
      <c r="X229" t="s">
        <v>185</v>
      </c>
      <c r="AB229" t="s">
        <v>141</v>
      </c>
    </row>
    <row r="230" spans="1:31" x14ac:dyDescent="0.25">
      <c r="A230" t="s">
        <v>177</v>
      </c>
      <c r="B230" t="s">
        <v>667</v>
      </c>
      <c r="C230" t="s">
        <v>176</v>
      </c>
      <c r="E230" t="s">
        <v>16</v>
      </c>
      <c r="F230" t="s">
        <v>136</v>
      </c>
      <c r="G230" s="35" t="s">
        <v>160</v>
      </c>
      <c r="I230" s="38">
        <v>42579</v>
      </c>
      <c r="J230" s="80" t="s">
        <v>668</v>
      </c>
      <c r="K230" s="80" t="s">
        <v>140</v>
      </c>
      <c r="L230" s="81" t="s">
        <v>140</v>
      </c>
      <c r="M230" s="38" t="s">
        <v>140</v>
      </c>
      <c r="N230" s="38" t="s">
        <v>17</v>
      </c>
      <c r="O230" t="s">
        <v>56</v>
      </c>
      <c r="T230" s="40"/>
      <c r="U230" s="40" t="s">
        <v>138</v>
      </c>
      <c r="V230" s="41" t="s">
        <v>139</v>
      </c>
      <c r="W230">
        <v>10</v>
      </c>
      <c r="X230" t="s">
        <v>185</v>
      </c>
      <c r="AB230" t="s">
        <v>141</v>
      </c>
    </row>
    <row r="231" spans="1:31" x14ac:dyDescent="0.25">
      <c r="A231" t="s">
        <v>177</v>
      </c>
      <c r="B231" t="s">
        <v>667</v>
      </c>
      <c r="C231" t="s">
        <v>176</v>
      </c>
      <c r="E231" t="s">
        <v>16</v>
      </c>
      <c r="F231" t="s">
        <v>136</v>
      </c>
      <c r="G231" s="35" t="s">
        <v>160</v>
      </c>
      <c r="I231" s="38">
        <v>42579</v>
      </c>
      <c r="J231" s="80" t="s">
        <v>668</v>
      </c>
      <c r="K231" s="80" t="s">
        <v>140</v>
      </c>
      <c r="L231" s="81" t="s">
        <v>140</v>
      </c>
      <c r="M231" s="38" t="s">
        <v>140</v>
      </c>
      <c r="N231" s="38" t="s">
        <v>17</v>
      </c>
      <c r="O231" t="s">
        <v>56</v>
      </c>
      <c r="T231" s="40"/>
      <c r="U231" s="40" t="s">
        <v>57</v>
      </c>
      <c r="V231" s="41" t="s">
        <v>139</v>
      </c>
      <c r="W231">
        <v>67</v>
      </c>
      <c r="X231" t="s">
        <v>185</v>
      </c>
      <c r="AB231" t="s">
        <v>141</v>
      </c>
    </row>
    <row r="232" spans="1:31" x14ac:dyDescent="0.25">
      <c r="A232" t="s">
        <v>177</v>
      </c>
      <c r="B232" t="s">
        <v>667</v>
      </c>
      <c r="C232" t="s">
        <v>176</v>
      </c>
      <c r="E232" t="s">
        <v>16</v>
      </c>
      <c r="F232" t="s">
        <v>136</v>
      </c>
      <c r="G232" s="35" t="s">
        <v>160</v>
      </c>
      <c r="I232" s="38">
        <v>42579</v>
      </c>
      <c r="J232" s="80" t="s">
        <v>668</v>
      </c>
      <c r="K232" s="80" t="s">
        <v>140</v>
      </c>
      <c r="L232" s="81" t="s">
        <v>140</v>
      </c>
      <c r="M232" s="38" t="s">
        <v>140</v>
      </c>
      <c r="N232" s="38" t="s">
        <v>17</v>
      </c>
      <c r="O232" t="s">
        <v>56</v>
      </c>
      <c r="T232" s="40"/>
      <c r="U232" s="40" t="s">
        <v>20</v>
      </c>
      <c r="V232" s="41" t="s">
        <v>139</v>
      </c>
      <c r="W232">
        <v>67</v>
      </c>
      <c r="X232" t="s">
        <v>185</v>
      </c>
      <c r="AB232" t="s">
        <v>141</v>
      </c>
    </row>
    <row r="233" spans="1:31" x14ac:dyDescent="0.25">
      <c r="A233" t="s">
        <v>177</v>
      </c>
      <c r="B233" t="s">
        <v>669</v>
      </c>
      <c r="C233" t="s">
        <v>176</v>
      </c>
      <c r="E233" t="s">
        <v>16</v>
      </c>
      <c r="F233" t="s">
        <v>136</v>
      </c>
      <c r="G233" s="35" t="s">
        <v>159</v>
      </c>
      <c r="I233" s="38">
        <v>42580</v>
      </c>
      <c r="J233" s="80" t="s">
        <v>670</v>
      </c>
      <c r="K233" s="80" t="s">
        <v>140</v>
      </c>
      <c r="L233" s="81" t="s">
        <v>140</v>
      </c>
      <c r="M233" s="38" t="s">
        <v>140</v>
      </c>
      <c r="N233" s="38" t="s">
        <v>17</v>
      </c>
      <c r="O233" t="s">
        <v>56</v>
      </c>
      <c r="T233" s="40"/>
      <c r="U233" s="40" t="s">
        <v>138</v>
      </c>
      <c r="V233" s="41" t="s">
        <v>140</v>
      </c>
      <c r="W233">
        <v>20</v>
      </c>
      <c r="X233" t="s">
        <v>185</v>
      </c>
      <c r="AB233" t="s">
        <v>141</v>
      </c>
    </row>
    <row r="234" spans="1:31" x14ac:dyDescent="0.25">
      <c r="A234" t="s">
        <v>177</v>
      </c>
      <c r="B234" t="s">
        <v>669</v>
      </c>
      <c r="C234" t="s">
        <v>176</v>
      </c>
      <c r="E234" t="s">
        <v>16</v>
      </c>
      <c r="F234" t="s">
        <v>136</v>
      </c>
      <c r="G234" s="35" t="s">
        <v>159</v>
      </c>
      <c r="I234" s="38">
        <v>42580</v>
      </c>
      <c r="J234" s="80" t="s">
        <v>670</v>
      </c>
      <c r="K234" s="80" t="s">
        <v>140</v>
      </c>
      <c r="L234" s="81" t="s">
        <v>140</v>
      </c>
      <c r="M234" s="38" t="s">
        <v>140</v>
      </c>
      <c r="N234" s="38" t="s">
        <v>17</v>
      </c>
      <c r="O234" t="s">
        <v>56</v>
      </c>
      <c r="T234" s="40"/>
      <c r="U234" s="40" t="s">
        <v>57</v>
      </c>
      <c r="V234" s="41" t="s">
        <v>139</v>
      </c>
      <c r="W234">
        <v>67</v>
      </c>
      <c r="X234" t="s">
        <v>185</v>
      </c>
      <c r="AB234" t="s">
        <v>141</v>
      </c>
    </row>
    <row r="235" spans="1:31" x14ac:dyDescent="0.25">
      <c r="A235" t="s">
        <v>177</v>
      </c>
      <c r="B235" t="s">
        <v>669</v>
      </c>
      <c r="C235" t="s">
        <v>176</v>
      </c>
      <c r="E235" t="s">
        <v>16</v>
      </c>
      <c r="F235" t="s">
        <v>136</v>
      </c>
      <c r="G235" s="35" t="s">
        <v>159</v>
      </c>
      <c r="I235" s="38">
        <v>42580</v>
      </c>
      <c r="J235" s="80" t="s">
        <v>670</v>
      </c>
      <c r="K235" s="80" t="s">
        <v>140</v>
      </c>
      <c r="L235" s="81" t="s">
        <v>140</v>
      </c>
      <c r="M235" s="38" t="s">
        <v>140</v>
      </c>
      <c r="N235" s="38" t="s">
        <v>17</v>
      </c>
      <c r="O235" t="s">
        <v>56</v>
      </c>
      <c r="T235" s="40"/>
      <c r="U235" s="40" t="s">
        <v>20</v>
      </c>
      <c r="V235" s="41" t="s">
        <v>139</v>
      </c>
      <c r="W235">
        <v>67</v>
      </c>
      <c r="X235" t="s">
        <v>185</v>
      </c>
      <c r="AB235" t="s">
        <v>141</v>
      </c>
    </row>
    <row r="236" spans="1:31" x14ac:dyDescent="0.25">
      <c r="A236" t="s">
        <v>177</v>
      </c>
      <c r="B236" t="s">
        <v>667</v>
      </c>
      <c r="C236" t="s">
        <v>176</v>
      </c>
      <c r="E236" t="s">
        <v>16</v>
      </c>
      <c r="F236" t="s">
        <v>136</v>
      </c>
      <c r="G236" s="35" t="s">
        <v>160</v>
      </c>
      <c r="I236" s="38">
        <v>42580</v>
      </c>
      <c r="J236" s="80" t="s">
        <v>668</v>
      </c>
      <c r="K236" s="80" t="s">
        <v>140</v>
      </c>
      <c r="L236" s="81" t="s">
        <v>140</v>
      </c>
      <c r="M236" s="38" t="s">
        <v>140</v>
      </c>
      <c r="N236" s="38" t="s">
        <v>17</v>
      </c>
      <c r="O236" t="s">
        <v>56</v>
      </c>
      <c r="T236" s="40"/>
      <c r="U236" s="40" t="s">
        <v>138</v>
      </c>
      <c r="V236" s="41" t="s">
        <v>139</v>
      </c>
      <c r="W236">
        <v>10</v>
      </c>
      <c r="X236" t="s">
        <v>185</v>
      </c>
      <c r="AB236" t="s">
        <v>141</v>
      </c>
    </row>
    <row r="237" spans="1:31" x14ac:dyDescent="0.25">
      <c r="A237" t="s">
        <v>177</v>
      </c>
      <c r="B237" t="s">
        <v>667</v>
      </c>
      <c r="C237" t="s">
        <v>176</v>
      </c>
      <c r="E237" t="s">
        <v>16</v>
      </c>
      <c r="F237" t="s">
        <v>136</v>
      </c>
      <c r="G237" s="35" t="s">
        <v>160</v>
      </c>
      <c r="I237" s="38">
        <v>42580</v>
      </c>
      <c r="J237" s="80" t="s">
        <v>668</v>
      </c>
      <c r="K237" s="80" t="s">
        <v>140</v>
      </c>
      <c r="L237" s="81" t="s">
        <v>140</v>
      </c>
      <c r="M237" s="38" t="s">
        <v>140</v>
      </c>
      <c r="N237" s="38" t="s">
        <v>17</v>
      </c>
      <c r="O237" t="s">
        <v>56</v>
      </c>
      <c r="T237" s="40"/>
      <c r="U237" s="40" t="s">
        <v>57</v>
      </c>
      <c r="V237" s="41" t="s">
        <v>139</v>
      </c>
      <c r="W237">
        <v>67</v>
      </c>
      <c r="X237" t="s">
        <v>185</v>
      </c>
      <c r="AB237" t="s">
        <v>141</v>
      </c>
    </row>
    <row r="238" spans="1:31" x14ac:dyDescent="0.25">
      <c r="A238" t="s">
        <v>177</v>
      </c>
      <c r="B238" t="s">
        <v>667</v>
      </c>
      <c r="C238" t="s">
        <v>176</v>
      </c>
      <c r="E238" t="s">
        <v>16</v>
      </c>
      <c r="F238" t="s">
        <v>136</v>
      </c>
      <c r="G238" s="35" t="s">
        <v>160</v>
      </c>
      <c r="I238" s="38">
        <v>42580</v>
      </c>
      <c r="J238" s="80" t="s">
        <v>668</v>
      </c>
      <c r="K238" s="80" t="s">
        <v>140</v>
      </c>
      <c r="L238" s="81" t="s">
        <v>140</v>
      </c>
      <c r="M238" s="38" t="s">
        <v>140</v>
      </c>
      <c r="N238" s="38" t="s">
        <v>17</v>
      </c>
      <c r="O238" t="s">
        <v>56</v>
      </c>
      <c r="T238" s="40"/>
      <c r="U238" s="40" t="s">
        <v>20</v>
      </c>
      <c r="V238" s="41" t="s">
        <v>139</v>
      </c>
      <c r="W238">
        <v>67</v>
      </c>
      <c r="X238" t="s">
        <v>185</v>
      </c>
      <c r="AB238" t="s">
        <v>141</v>
      </c>
    </row>
    <row r="239" spans="1:31" x14ac:dyDescent="0.25">
      <c r="A239" t="s">
        <v>177</v>
      </c>
      <c r="B239" t="s">
        <v>669</v>
      </c>
      <c r="C239" t="s">
        <v>147</v>
      </c>
      <c r="D239" t="s">
        <v>135</v>
      </c>
      <c r="E239" t="s">
        <v>16</v>
      </c>
      <c r="F239" t="s">
        <v>136</v>
      </c>
      <c r="G239" t="s">
        <v>137</v>
      </c>
      <c r="H239" t="s">
        <v>219</v>
      </c>
      <c r="I239" s="38">
        <v>42583</v>
      </c>
      <c r="J239" s="80" t="s">
        <v>670</v>
      </c>
      <c r="K239" s="80" t="s">
        <v>140</v>
      </c>
      <c r="L239" s="81" t="s">
        <v>140</v>
      </c>
      <c r="M239" s="38" t="s">
        <v>140</v>
      </c>
      <c r="N239" s="38" t="s">
        <v>17</v>
      </c>
      <c r="O239" s="39" t="s">
        <v>56</v>
      </c>
      <c r="P239">
        <v>0.41180555555555554</v>
      </c>
      <c r="Q239" s="38" t="s">
        <v>211</v>
      </c>
      <c r="R239" s="39">
        <v>42583</v>
      </c>
      <c r="S239">
        <v>0.54861111111111116</v>
      </c>
      <c r="T239" t="s">
        <v>149</v>
      </c>
      <c r="U239" t="s">
        <v>20</v>
      </c>
      <c r="W239">
        <v>298</v>
      </c>
      <c r="X239" t="s">
        <v>185</v>
      </c>
      <c r="Y239" t="s">
        <v>55</v>
      </c>
      <c r="Z239">
        <v>10</v>
      </c>
      <c r="AB239" t="s">
        <v>141</v>
      </c>
      <c r="AD239" t="s">
        <v>143</v>
      </c>
      <c r="AE239" t="s">
        <v>144</v>
      </c>
    </row>
    <row r="240" spans="1:31" x14ac:dyDescent="0.25">
      <c r="A240" t="s">
        <v>177</v>
      </c>
      <c r="B240" t="s">
        <v>669</v>
      </c>
      <c r="C240" t="s">
        <v>147</v>
      </c>
      <c r="D240" t="s">
        <v>135</v>
      </c>
      <c r="E240" t="s">
        <v>16</v>
      </c>
      <c r="F240" t="s">
        <v>136</v>
      </c>
      <c r="G240" t="s">
        <v>137</v>
      </c>
      <c r="H240" t="s">
        <v>219</v>
      </c>
      <c r="I240" s="38">
        <v>42583</v>
      </c>
      <c r="J240" s="80" t="s">
        <v>670</v>
      </c>
      <c r="K240" s="80" t="s">
        <v>140</v>
      </c>
      <c r="L240" s="81" t="s">
        <v>140</v>
      </c>
      <c r="M240" s="38" t="s">
        <v>140</v>
      </c>
      <c r="N240" s="38" t="s">
        <v>17</v>
      </c>
      <c r="O240" s="39" t="s">
        <v>56</v>
      </c>
      <c r="P240">
        <v>0.41180555555555554</v>
      </c>
      <c r="Q240" s="38" t="s">
        <v>211</v>
      </c>
      <c r="R240" s="39">
        <v>42583</v>
      </c>
      <c r="S240">
        <v>0.54861111111111116</v>
      </c>
      <c r="T240" t="s">
        <v>149</v>
      </c>
      <c r="U240" t="s">
        <v>57</v>
      </c>
      <c r="W240">
        <v>10</v>
      </c>
      <c r="X240" t="s">
        <v>185</v>
      </c>
      <c r="Y240" t="s">
        <v>150</v>
      </c>
      <c r="Z240">
        <v>10</v>
      </c>
      <c r="AB240" t="s">
        <v>141</v>
      </c>
      <c r="AD240" t="s">
        <v>143</v>
      </c>
      <c r="AE240" t="s">
        <v>144</v>
      </c>
    </row>
    <row r="241" spans="1:31" x14ac:dyDescent="0.25">
      <c r="A241" t="s">
        <v>177</v>
      </c>
      <c r="B241" t="s">
        <v>669</v>
      </c>
      <c r="C241" t="s">
        <v>147</v>
      </c>
      <c r="D241" t="s">
        <v>135</v>
      </c>
      <c r="E241" t="s">
        <v>16</v>
      </c>
      <c r="F241" t="s">
        <v>136</v>
      </c>
      <c r="G241" t="s">
        <v>137</v>
      </c>
      <c r="H241" t="s">
        <v>219</v>
      </c>
      <c r="I241" s="38">
        <v>42583</v>
      </c>
      <c r="J241" s="80" t="s">
        <v>670</v>
      </c>
      <c r="K241" s="80" t="s">
        <v>140</v>
      </c>
      <c r="L241" s="81" t="s">
        <v>140</v>
      </c>
      <c r="M241" s="38" t="s">
        <v>140</v>
      </c>
      <c r="N241" s="38" t="s">
        <v>17</v>
      </c>
      <c r="O241" s="39" t="s">
        <v>56</v>
      </c>
      <c r="P241">
        <v>0.41180555555555554</v>
      </c>
      <c r="Q241" s="38" t="s">
        <v>211</v>
      </c>
      <c r="R241" s="39">
        <v>42583</v>
      </c>
      <c r="S241">
        <v>0.54861111111111116</v>
      </c>
      <c r="T241" t="s">
        <v>149</v>
      </c>
      <c r="U241" t="s">
        <v>138</v>
      </c>
      <c r="V241" t="s">
        <v>139</v>
      </c>
      <c r="W241">
        <v>10</v>
      </c>
      <c r="X241" t="s">
        <v>185</v>
      </c>
      <c r="Y241" t="s">
        <v>55</v>
      </c>
      <c r="Z241">
        <v>10</v>
      </c>
      <c r="AB241" t="s">
        <v>141</v>
      </c>
      <c r="AD241" t="s">
        <v>143</v>
      </c>
      <c r="AE241" t="s">
        <v>144</v>
      </c>
    </row>
    <row r="242" spans="1:31" x14ac:dyDescent="0.25">
      <c r="A242" t="s">
        <v>177</v>
      </c>
      <c r="B242" t="s">
        <v>669</v>
      </c>
      <c r="C242" t="s">
        <v>147</v>
      </c>
      <c r="D242" t="s">
        <v>135</v>
      </c>
      <c r="E242" t="s">
        <v>16</v>
      </c>
      <c r="F242" t="s">
        <v>136</v>
      </c>
      <c r="G242" t="s">
        <v>153</v>
      </c>
      <c r="H242" t="s">
        <v>220</v>
      </c>
      <c r="I242" s="38">
        <v>42583</v>
      </c>
      <c r="J242" s="80" t="s">
        <v>670</v>
      </c>
      <c r="K242" s="80" t="s">
        <v>140</v>
      </c>
      <c r="L242" s="81" t="s">
        <v>140</v>
      </c>
      <c r="M242" s="38" t="s">
        <v>140</v>
      </c>
      <c r="N242" s="38" t="s">
        <v>17</v>
      </c>
      <c r="O242" s="39" t="s">
        <v>56</v>
      </c>
      <c r="P242">
        <v>0.43402777777777779</v>
      </c>
      <c r="Q242" s="38" t="s">
        <v>211</v>
      </c>
      <c r="R242" s="39">
        <v>42583</v>
      </c>
      <c r="S242">
        <v>0.54861111111111116</v>
      </c>
      <c r="T242" t="s">
        <v>149</v>
      </c>
      <c r="U242" t="s">
        <v>20</v>
      </c>
      <c r="W242">
        <v>189</v>
      </c>
      <c r="X242" t="s">
        <v>185</v>
      </c>
      <c r="Y242" t="s">
        <v>55</v>
      </c>
      <c r="Z242">
        <v>10</v>
      </c>
      <c r="AB242" t="s">
        <v>141</v>
      </c>
      <c r="AD242" t="s">
        <v>143</v>
      </c>
      <c r="AE242" t="s">
        <v>144</v>
      </c>
    </row>
    <row r="243" spans="1:31" x14ac:dyDescent="0.25">
      <c r="A243" t="s">
        <v>177</v>
      </c>
      <c r="B243" t="s">
        <v>669</v>
      </c>
      <c r="C243" t="s">
        <v>147</v>
      </c>
      <c r="D243" t="s">
        <v>135</v>
      </c>
      <c r="E243" t="s">
        <v>16</v>
      </c>
      <c r="F243" t="s">
        <v>136</v>
      </c>
      <c r="G243" t="s">
        <v>153</v>
      </c>
      <c r="H243" t="s">
        <v>220</v>
      </c>
      <c r="I243" s="38">
        <v>42583</v>
      </c>
      <c r="J243" s="80" t="s">
        <v>670</v>
      </c>
      <c r="K243" s="80" t="s">
        <v>140</v>
      </c>
      <c r="L243" s="81" t="s">
        <v>140</v>
      </c>
      <c r="M243" s="38" t="s">
        <v>140</v>
      </c>
      <c r="N243" s="38" t="s">
        <v>17</v>
      </c>
      <c r="O243" s="39" t="s">
        <v>56</v>
      </c>
      <c r="P243">
        <v>0.43402777777777779</v>
      </c>
      <c r="Q243" s="38" t="s">
        <v>211</v>
      </c>
      <c r="R243" s="39">
        <v>42583</v>
      </c>
      <c r="S243">
        <v>0.54861111111111116</v>
      </c>
      <c r="T243" t="s">
        <v>149</v>
      </c>
      <c r="U243" t="s">
        <v>57</v>
      </c>
      <c r="W243">
        <v>10</v>
      </c>
      <c r="X243" t="s">
        <v>185</v>
      </c>
      <c r="Y243" t="s">
        <v>55</v>
      </c>
      <c r="Z243">
        <v>10</v>
      </c>
      <c r="AB243" t="s">
        <v>141</v>
      </c>
      <c r="AD243" t="s">
        <v>143</v>
      </c>
      <c r="AE243" t="s">
        <v>144</v>
      </c>
    </row>
    <row r="244" spans="1:31" x14ac:dyDescent="0.25">
      <c r="A244" t="s">
        <v>177</v>
      </c>
      <c r="B244" t="s">
        <v>669</v>
      </c>
      <c r="C244" t="s">
        <v>147</v>
      </c>
      <c r="D244" t="s">
        <v>135</v>
      </c>
      <c r="E244" t="s">
        <v>16</v>
      </c>
      <c r="F244" t="s">
        <v>136</v>
      </c>
      <c r="G244" t="s">
        <v>153</v>
      </c>
      <c r="H244" t="s">
        <v>220</v>
      </c>
      <c r="I244" s="38">
        <v>42583</v>
      </c>
      <c r="J244" s="80" t="s">
        <v>670</v>
      </c>
      <c r="K244" s="80" t="s">
        <v>140</v>
      </c>
      <c r="L244" s="81" t="s">
        <v>140</v>
      </c>
      <c r="M244" s="38" t="s">
        <v>140</v>
      </c>
      <c r="N244" s="38" t="s">
        <v>17</v>
      </c>
      <c r="O244" s="39" t="s">
        <v>56</v>
      </c>
      <c r="P244">
        <v>0.43402777777777779</v>
      </c>
      <c r="Q244" s="38" t="s">
        <v>211</v>
      </c>
      <c r="R244" s="39">
        <v>42583</v>
      </c>
      <c r="S244">
        <v>0.54861111111111116</v>
      </c>
      <c r="T244" t="s">
        <v>149</v>
      </c>
      <c r="U244" t="s">
        <v>138</v>
      </c>
      <c r="V244" t="s">
        <v>139</v>
      </c>
      <c r="W244">
        <v>10</v>
      </c>
      <c r="X244" t="s">
        <v>185</v>
      </c>
      <c r="Y244" t="s">
        <v>55</v>
      </c>
      <c r="Z244">
        <v>10</v>
      </c>
      <c r="AB244" t="s">
        <v>141</v>
      </c>
      <c r="AD244" t="s">
        <v>143</v>
      </c>
      <c r="AE244" t="s">
        <v>144</v>
      </c>
    </row>
    <row r="245" spans="1:31" x14ac:dyDescent="0.25">
      <c r="A245" t="s">
        <v>177</v>
      </c>
      <c r="B245" t="s">
        <v>669</v>
      </c>
      <c r="C245" t="s">
        <v>147</v>
      </c>
      <c r="D245" t="s">
        <v>135</v>
      </c>
      <c r="E245" t="s">
        <v>16</v>
      </c>
      <c r="F245" t="s">
        <v>136</v>
      </c>
      <c r="G245" t="s">
        <v>154</v>
      </c>
      <c r="H245" t="s">
        <v>221</v>
      </c>
      <c r="I245" s="38">
        <v>42583</v>
      </c>
      <c r="J245" s="80" t="s">
        <v>670</v>
      </c>
      <c r="K245" s="80" t="s">
        <v>140</v>
      </c>
      <c r="L245" s="81" t="s">
        <v>140</v>
      </c>
      <c r="M245" s="38" t="s">
        <v>140</v>
      </c>
      <c r="N245" s="38" t="s">
        <v>17</v>
      </c>
      <c r="O245" s="39" t="s">
        <v>56</v>
      </c>
      <c r="P245">
        <v>0.44791666666666669</v>
      </c>
      <c r="Q245" s="38" t="s">
        <v>211</v>
      </c>
      <c r="R245" s="39">
        <v>42583</v>
      </c>
      <c r="S245">
        <v>0.54861111111111116</v>
      </c>
      <c r="T245" t="s">
        <v>149</v>
      </c>
      <c r="U245" t="s">
        <v>20</v>
      </c>
      <c r="W245">
        <v>147</v>
      </c>
      <c r="X245" t="s">
        <v>185</v>
      </c>
      <c r="Y245" t="s">
        <v>55</v>
      </c>
      <c r="Z245">
        <v>10</v>
      </c>
      <c r="AB245" t="s">
        <v>141</v>
      </c>
      <c r="AD245" t="s">
        <v>143</v>
      </c>
      <c r="AE245" t="s">
        <v>144</v>
      </c>
    </row>
    <row r="246" spans="1:31" x14ac:dyDescent="0.25">
      <c r="A246" t="s">
        <v>177</v>
      </c>
      <c r="B246" t="s">
        <v>669</v>
      </c>
      <c r="C246" t="s">
        <v>147</v>
      </c>
      <c r="D246" t="s">
        <v>135</v>
      </c>
      <c r="E246" t="s">
        <v>16</v>
      </c>
      <c r="F246" t="s">
        <v>136</v>
      </c>
      <c r="G246" t="s">
        <v>154</v>
      </c>
      <c r="H246" t="s">
        <v>221</v>
      </c>
      <c r="I246" s="38">
        <v>42583</v>
      </c>
      <c r="J246" s="80" t="s">
        <v>670</v>
      </c>
      <c r="K246" s="80" t="s">
        <v>140</v>
      </c>
      <c r="L246" s="81" t="s">
        <v>140</v>
      </c>
      <c r="M246" s="38" t="s">
        <v>140</v>
      </c>
      <c r="N246" s="38" t="s">
        <v>17</v>
      </c>
      <c r="O246" s="39" t="s">
        <v>56</v>
      </c>
      <c r="P246">
        <v>0.44791666666666669</v>
      </c>
      <c r="Q246" s="38" t="s">
        <v>211</v>
      </c>
      <c r="R246" s="39">
        <v>42583</v>
      </c>
      <c r="S246">
        <v>0.54861111111111116</v>
      </c>
      <c r="T246" t="s">
        <v>149</v>
      </c>
      <c r="U246" t="s">
        <v>57</v>
      </c>
      <c r="V246" t="s">
        <v>139</v>
      </c>
      <c r="W246">
        <v>10</v>
      </c>
      <c r="X246" t="s">
        <v>185</v>
      </c>
      <c r="Y246" t="s">
        <v>55</v>
      </c>
      <c r="Z246">
        <v>10</v>
      </c>
      <c r="AB246" t="s">
        <v>141</v>
      </c>
      <c r="AD246" t="s">
        <v>143</v>
      </c>
      <c r="AE246" t="s">
        <v>144</v>
      </c>
    </row>
    <row r="247" spans="1:31" x14ac:dyDescent="0.25">
      <c r="A247" t="s">
        <v>177</v>
      </c>
      <c r="B247" t="s">
        <v>669</v>
      </c>
      <c r="C247" t="s">
        <v>147</v>
      </c>
      <c r="D247" t="s">
        <v>135</v>
      </c>
      <c r="E247" t="s">
        <v>16</v>
      </c>
      <c r="F247" t="s">
        <v>136</v>
      </c>
      <c r="G247" t="s">
        <v>154</v>
      </c>
      <c r="H247" t="s">
        <v>221</v>
      </c>
      <c r="I247" s="38">
        <v>42583</v>
      </c>
      <c r="J247" s="80" t="s">
        <v>670</v>
      </c>
      <c r="K247" s="80" t="s">
        <v>140</v>
      </c>
      <c r="L247" s="81" t="s">
        <v>140</v>
      </c>
      <c r="M247" s="38" t="s">
        <v>140</v>
      </c>
      <c r="N247" s="38" t="s">
        <v>17</v>
      </c>
      <c r="O247" s="39" t="s">
        <v>56</v>
      </c>
      <c r="P247">
        <v>0.44791666666666669</v>
      </c>
      <c r="Q247" s="38" t="s">
        <v>211</v>
      </c>
      <c r="R247" s="39">
        <v>42583</v>
      </c>
      <c r="S247">
        <v>0.54861111111111116</v>
      </c>
      <c r="T247" t="s">
        <v>149</v>
      </c>
      <c r="U247" t="s">
        <v>138</v>
      </c>
      <c r="V247" t="s">
        <v>139</v>
      </c>
      <c r="W247">
        <v>10</v>
      </c>
      <c r="X247" t="s">
        <v>185</v>
      </c>
      <c r="Y247" t="s">
        <v>55</v>
      </c>
      <c r="Z247">
        <v>10</v>
      </c>
      <c r="AB247" t="s">
        <v>141</v>
      </c>
      <c r="AD247" t="s">
        <v>143</v>
      </c>
      <c r="AE247" t="s">
        <v>144</v>
      </c>
    </row>
    <row r="248" spans="1:31" x14ac:dyDescent="0.25">
      <c r="A248" t="s">
        <v>177</v>
      </c>
      <c r="B248" t="s">
        <v>667</v>
      </c>
      <c r="C248" t="s">
        <v>147</v>
      </c>
      <c r="D248" t="s">
        <v>135</v>
      </c>
      <c r="E248" t="s">
        <v>16</v>
      </c>
      <c r="F248" t="s">
        <v>136</v>
      </c>
      <c r="G248" t="s">
        <v>155</v>
      </c>
      <c r="H248" t="s">
        <v>222</v>
      </c>
      <c r="I248" s="38">
        <v>42583</v>
      </c>
      <c r="J248" s="80" t="s">
        <v>668</v>
      </c>
      <c r="K248" s="80" t="s">
        <v>140</v>
      </c>
      <c r="L248" s="81" t="s">
        <v>140</v>
      </c>
      <c r="M248" s="38" t="s">
        <v>140</v>
      </c>
      <c r="N248" s="38" t="s">
        <v>17</v>
      </c>
      <c r="O248" s="39" t="s">
        <v>56</v>
      </c>
      <c r="P248">
        <v>0.47152777777777777</v>
      </c>
      <c r="Q248" s="38" t="s">
        <v>211</v>
      </c>
      <c r="R248" s="39">
        <v>42583</v>
      </c>
      <c r="S248">
        <v>0.54861111111111116</v>
      </c>
      <c r="T248" t="s">
        <v>149</v>
      </c>
      <c r="U248" t="s">
        <v>20</v>
      </c>
      <c r="W248">
        <v>227</v>
      </c>
      <c r="X248" t="s">
        <v>185</v>
      </c>
      <c r="Y248" t="s">
        <v>55</v>
      </c>
      <c r="Z248">
        <v>10</v>
      </c>
      <c r="AB248" t="s">
        <v>141</v>
      </c>
      <c r="AD248" t="s">
        <v>143</v>
      </c>
      <c r="AE248" t="s">
        <v>144</v>
      </c>
    </row>
    <row r="249" spans="1:31" x14ac:dyDescent="0.25">
      <c r="A249" t="s">
        <v>177</v>
      </c>
      <c r="B249" t="s">
        <v>667</v>
      </c>
      <c r="C249" t="s">
        <v>147</v>
      </c>
      <c r="D249" t="s">
        <v>135</v>
      </c>
      <c r="E249" t="s">
        <v>16</v>
      </c>
      <c r="F249" t="s">
        <v>136</v>
      </c>
      <c r="G249" t="s">
        <v>155</v>
      </c>
      <c r="H249" t="s">
        <v>222</v>
      </c>
      <c r="I249" s="38">
        <v>42583</v>
      </c>
      <c r="J249" s="80" t="s">
        <v>668</v>
      </c>
      <c r="K249" s="80" t="s">
        <v>140</v>
      </c>
      <c r="L249" s="81" t="s">
        <v>140</v>
      </c>
      <c r="M249" s="38" t="s">
        <v>140</v>
      </c>
      <c r="N249" s="38" t="s">
        <v>17</v>
      </c>
      <c r="O249" s="39" t="s">
        <v>56</v>
      </c>
      <c r="P249">
        <v>0.47152777777777777</v>
      </c>
      <c r="Q249" s="38" t="s">
        <v>211</v>
      </c>
      <c r="R249" s="39">
        <v>42583</v>
      </c>
      <c r="S249">
        <v>0.54861111111111116</v>
      </c>
      <c r="T249" t="s">
        <v>149</v>
      </c>
      <c r="U249" t="s">
        <v>57</v>
      </c>
      <c r="W249">
        <v>20</v>
      </c>
      <c r="X249" t="s">
        <v>185</v>
      </c>
      <c r="Y249" t="s">
        <v>55</v>
      </c>
      <c r="Z249">
        <v>10</v>
      </c>
      <c r="AB249" t="s">
        <v>141</v>
      </c>
      <c r="AD249" t="s">
        <v>143</v>
      </c>
      <c r="AE249" t="s">
        <v>144</v>
      </c>
    </row>
    <row r="250" spans="1:31" x14ac:dyDescent="0.25">
      <c r="A250" t="s">
        <v>177</v>
      </c>
      <c r="B250" t="s">
        <v>667</v>
      </c>
      <c r="C250" t="s">
        <v>147</v>
      </c>
      <c r="D250" t="s">
        <v>135</v>
      </c>
      <c r="E250" t="s">
        <v>16</v>
      </c>
      <c r="F250" t="s">
        <v>136</v>
      </c>
      <c r="G250" t="s">
        <v>155</v>
      </c>
      <c r="H250" t="s">
        <v>222</v>
      </c>
      <c r="I250" s="38">
        <v>42583</v>
      </c>
      <c r="J250" s="80" t="s">
        <v>668</v>
      </c>
      <c r="K250" s="80" t="s">
        <v>140</v>
      </c>
      <c r="L250" s="81" t="s">
        <v>140</v>
      </c>
      <c r="M250" s="38" t="s">
        <v>140</v>
      </c>
      <c r="N250" s="38" t="s">
        <v>17</v>
      </c>
      <c r="O250" s="39" t="s">
        <v>56</v>
      </c>
      <c r="P250">
        <v>0.47152777777777777</v>
      </c>
      <c r="Q250" s="38" t="s">
        <v>211</v>
      </c>
      <c r="R250" s="39">
        <v>42583</v>
      </c>
      <c r="S250">
        <v>0.54861111111111116</v>
      </c>
      <c r="T250" t="s">
        <v>149</v>
      </c>
      <c r="U250" t="s">
        <v>138</v>
      </c>
      <c r="W250">
        <v>10</v>
      </c>
      <c r="X250" t="s">
        <v>185</v>
      </c>
      <c r="Y250" t="s">
        <v>55</v>
      </c>
      <c r="Z250">
        <v>10</v>
      </c>
      <c r="AB250" t="s">
        <v>141</v>
      </c>
      <c r="AD250" t="s">
        <v>143</v>
      </c>
      <c r="AE250" t="s">
        <v>144</v>
      </c>
    </row>
    <row r="251" spans="1:31" x14ac:dyDescent="0.25">
      <c r="A251" t="s">
        <v>177</v>
      </c>
      <c r="B251" t="s">
        <v>667</v>
      </c>
      <c r="C251" t="s">
        <v>147</v>
      </c>
      <c r="D251" t="s">
        <v>135</v>
      </c>
      <c r="E251" t="s">
        <v>16</v>
      </c>
      <c r="F251" t="s">
        <v>136</v>
      </c>
      <c r="G251" t="s">
        <v>156</v>
      </c>
      <c r="H251" t="s">
        <v>223</v>
      </c>
      <c r="I251" s="38">
        <v>42583</v>
      </c>
      <c r="J251" s="80" t="s">
        <v>668</v>
      </c>
      <c r="K251" s="80" t="s">
        <v>140</v>
      </c>
      <c r="L251" s="81" t="s">
        <v>140</v>
      </c>
      <c r="M251" s="38" t="s">
        <v>140</v>
      </c>
      <c r="N251" s="38" t="s">
        <v>17</v>
      </c>
      <c r="O251" s="39" t="s">
        <v>56</v>
      </c>
      <c r="P251">
        <v>0.47847222222222224</v>
      </c>
      <c r="Q251" s="38" t="s">
        <v>211</v>
      </c>
      <c r="R251" s="39">
        <v>42583</v>
      </c>
      <c r="S251">
        <v>0.54861111111111116</v>
      </c>
      <c r="T251" t="s">
        <v>149</v>
      </c>
      <c r="U251" t="s">
        <v>20</v>
      </c>
      <c r="W251">
        <v>169</v>
      </c>
      <c r="X251" t="s">
        <v>185</v>
      </c>
      <c r="Y251" t="s">
        <v>55</v>
      </c>
      <c r="Z251">
        <v>10</v>
      </c>
      <c r="AB251" t="s">
        <v>141</v>
      </c>
      <c r="AD251" t="s">
        <v>143</v>
      </c>
      <c r="AE251" t="s">
        <v>144</v>
      </c>
    </row>
    <row r="252" spans="1:31" x14ac:dyDescent="0.25">
      <c r="A252" t="s">
        <v>177</v>
      </c>
      <c r="B252" t="s">
        <v>667</v>
      </c>
      <c r="C252" t="s">
        <v>147</v>
      </c>
      <c r="D252" t="s">
        <v>135</v>
      </c>
      <c r="E252" t="s">
        <v>16</v>
      </c>
      <c r="F252" t="s">
        <v>136</v>
      </c>
      <c r="G252" t="s">
        <v>156</v>
      </c>
      <c r="H252" t="s">
        <v>223</v>
      </c>
      <c r="I252" s="38">
        <v>42583</v>
      </c>
      <c r="J252" s="80" t="s">
        <v>668</v>
      </c>
      <c r="K252" s="80" t="s">
        <v>140</v>
      </c>
      <c r="L252" s="81" t="s">
        <v>140</v>
      </c>
      <c r="M252" s="38" t="s">
        <v>140</v>
      </c>
      <c r="N252" s="38" t="s">
        <v>17</v>
      </c>
      <c r="O252" s="39" t="s">
        <v>56</v>
      </c>
      <c r="P252">
        <v>0.47847222222222224</v>
      </c>
      <c r="Q252" s="38" t="s">
        <v>211</v>
      </c>
      <c r="R252" s="39">
        <v>42583</v>
      </c>
      <c r="S252">
        <v>0.54861111111111116</v>
      </c>
      <c r="T252" t="s">
        <v>149</v>
      </c>
      <c r="U252" t="s">
        <v>57</v>
      </c>
      <c r="W252">
        <v>41</v>
      </c>
      <c r="X252" t="s">
        <v>185</v>
      </c>
      <c r="Y252" t="s">
        <v>55</v>
      </c>
      <c r="Z252">
        <v>10</v>
      </c>
      <c r="AB252" t="s">
        <v>141</v>
      </c>
      <c r="AD252" t="s">
        <v>143</v>
      </c>
      <c r="AE252" t="s">
        <v>144</v>
      </c>
    </row>
    <row r="253" spans="1:31" x14ac:dyDescent="0.25">
      <c r="A253" t="s">
        <v>177</v>
      </c>
      <c r="B253" t="s">
        <v>667</v>
      </c>
      <c r="C253" t="s">
        <v>147</v>
      </c>
      <c r="D253" t="s">
        <v>135</v>
      </c>
      <c r="E253" t="s">
        <v>16</v>
      </c>
      <c r="F253" t="s">
        <v>136</v>
      </c>
      <c r="G253" t="s">
        <v>156</v>
      </c>
      <c r="H253" t="s">
        <v>223</v>
      </c>
      <c r="I253" s="38">
        <v>42583</v>
      </c>
      <c r="J253" s="80" t="s">
        <v>668</v>
      </c>
      <c r="K253" s="80" t="s">
        <v>140</v>
      </c>
      <c r="L253" s="81" t="s">
        <v>140</v>
      </c>
      <c r="M253" s="38" t="s">
        <v>140</v>
      </c>
      <c r="N253" s="38" t="s">
        <v>17</v>
      </c>
      <c r="O253" s="39" t="s">
        <v>56</v>
      </c>
      <c r="P253">
        <v>0.47847222222222224</v>
      </c>
      <c r="Q253" s="38" t="s">
        <v>211</v>
      </c>
      <c r="R253" s="39">
        <v>42583</v>
      </c>
      <c r="S253">
        <v>0.54861111111111116</v>
      </c>
      <c r="T253" t="s">
        <v>149</v>
      </c>
      <c r="U253" t="s">
        <v>138</v>
      </c>
      <c r="V253" t="s">
        <v>139</v>
      </c>
      <c r="W253">
        <v>10</v>
      </c>
      <c r="X253" t="s">
        <v>185</v>
      </c>
      <c r="Y253" t="s">
        <v>55</v>
      </c>
      <c r="Z253">
        <v>10</v>
      </c>
      <c r="AB253" t="s">
        <v>141</v>
      </c>
      <c r="AD253" t="s">
        <v>143</v>
      </c>
      <c r="AE253" t="s">
        <v>144</v>
      </c>
    </row>
    <row r="254" spans="1:31" x14ac:dyDescent="0.25">
      <c r="A254" t="s">
        <v>177</v>
      </c>
      <c r="B254" t="s">
        <v>667</v>
      </c>
      <c r="C254" t="s">
        <v>147</v>
      </c>
      <c r="D254" t="s">
        <v>135</v>
      </c>
      <c r="E254" t="s">
        <v>16</v>
      </c>
      <c r="F254" t="s">
        <v>136</v>
      </c>
      <c r="G254" t="s">
        <v>157</v>
      </c>
      <c r="H254" t="s">
        <v>224</v>
      </c>
      <c r="I254" s="38">
        <v>42583</v>
      </c>
      <c r="J254" s="80" t="s">
        <v>668</v>
      </c>
      <c r="K254" s="80" t="s">
        <v>140</v>
      </c>
      <c r="L254" s="81" t="s">
        <v>140</v>
      </c>
      <c r="M254" s="38" t="s">
        <v>140</v>
      </c>
      <c r="N254" s="38" t="s">
        <v>17</v>
      </c>
      <c r="O254" s="39" t="s">
        <v>56</v>
      </c>
      <c r="P254">
        <v>0.48819444444444443</v>
      </c>
      <c r="Q254" s="38" t="s">
        <v>211</v>
      </c>
      <c r="R254" s="39">
        <v>42583</v>
      </c>
      <c r="S254">
        <v>0.54861111111111116</v>
      </c>
      <c r="T254" t="s">
        <v>149</v>
      </c>
      <c r="U254" t="s">
        <v>20</v>
      </c>
      <c r="W254">
        <v>116</v>
      </c>
      <c r="X254" t="s">
        <v>185</v>
      </c>
      <c r="Y254" t="s">
        <v>55</v>
      </c>
      <c r="Z254">
        <v>10</v>
      </c>
      <c r="AB254" t="s">
        <v>141</v>
      </c>
      <c r="AD254" t="s">
        <v>143</v>
      </c>
      <c r="AE254" t="s">
        <v>144</v>
      </c>
    </row>
    <row r="255" spans="1:31" x14ac:dyDescent="0.25">
      <c r="A255" t="s">
        <v>177</v>
      </c>
      <c r="B255" t="s">
        <v>667</v>
      </c>
      <c r="C255" t="s">
        <v>147</v>
      </c>
      <c r="D255" t="s">
        <v>135</v>
      </c>
      <c r="E255" t="s">
        <v>16</v>
      </c>
      <c r="F255" t="s">
        <v>136</v>
      </c>
      <c r="G255" t="s">
        <v>157</v>
      </c>
      <c r="H255" t="s">
        <v>224</v>
      </c>
      <c r="I255" s="38">
        <v>42583</v>
      </c>
      <c r="J255" s="80" t="s">
        <v>668</v>
      </c>
      <c r="K255" s="80" t="s">
        <v>140</v>
      </c>
      <c r="L255" s="81" t="s">
        <v>140</v>
      </c>
      <c r="M255" s="38" t="s">
        <v>140</v>
      </c>
      <c r="N255" s="38" t="s">
        <v>17</v>
      </c>
      <c r="O255" s="39" t="s">
        <v>56</v>
      </c>
      <c r="P255">
        <v>0.48819444444444443</v>
      </c>
      <c r="Q255" s="38" t="s">
        <v>211</v>
      </c>
      <c r="R255" s="39">
        <v>42583</v>
      </c>
      <c r="S255">
        <v>0.54861111111111116</v>
      </c>
      <c r="T255" t="s">
        <v>149</v>
      </c>
      <c r="U255" t="s">
        <v>57</v>
      </c>
      <c r="V255" t="s">
        <v>139</v>
      </c>
      <c r="W255">
        <v>10</v>
      </c>
      <c r="X255" t="s">
        <v>185</v>
      </c>
      <c r="Y255" t="s">
        <v>55</v>
      </c>
      <c r="Z255">
        <v>10</v>
      </c>
      <c r="AB255" t="s">
        <v>141</v>
      </c>
      <c r="AD255" t="s">
        <v>143</v>
      </c>
      <c r="AE255" t="s">
        <v>144</v>
      </c>
    </row>
    <row r="256" spans="1:31" x14ac:dyDescent="0.25">
      <c r="A256" t="s">
        <v>177</v>
      </c>
      <c r="B256" t="s">
        <v>667</v>
      </c>
      <c r="C256" t="s">
        <v>147</v>
      </c>
      <c r="D256" t="s">
        <v>135</v>
      </c>
      <c r="E256" t="s">
        <v>16</v>
      </c>
      <c r="F256" t="s">
        <v>136</v>
      </c>
      <c r="G256" t="s">
        <v>157</v>
      </c>
      <c r="H256" t="s">
        <v>224</v>
      </c>
      <c r="I256" s="38">
        <v>42583</v>
      </c>
      <c r="J256" s="80" t="s">
        <v>668</v>
      </c>
      <c r="K256" s="80" t="s">
        <v>140</v>
      </c>
      <c r="L256" s="81" t="s">
        <v>140</v>
      </c>
      <c r="M256" s="38" t="s">
        <v>140</v>
      </c>
      <c r="N256" s="38" t="s">
        <v>17</v>
      </c>
      <c r="O256" s="39" t="s">
        <v>56</v>
      </c>
      <c r="P256">
        <v>0.48819444444444443</v>
      </c>
      <c r="Q256" s="38" t="s">
        <v>211</v>
      </c>
      <c r="R256" s="39">
        <v>42583</v>
      </c>
      <c r="S256">
        <v>0.54861111111111116</v>
      </c>
      <c r="T256" t="s">
        <v>149</v>
      </c>
      <c r="U256" t="s">
        <v>138</v>
      </c>
      <c r="V256" t="s">
        <v>139</v>
      </c>
      <c r="W256">
        <v>10</v>
      </c>
      <c r="X256" t="s">
        <v>185</v>
      </c>
      <c r="Y256" t="s">
        <v>55</v>
      </c>
      <c r="Z256">
        <v>10</v>
      </c>
      <c r="AB256" t="s">
        <v>141</v>
      </c>
      <c r="AD256" t="s">
        <v>143</v>
      </c>
      <c r="AE256" t="s">
        <v>144</v>
      </c>
    </row>
    <row r="257" spans="1:31" x14ac:dyDescent="0.25">
      <c r="A257" t="s">
        <v>177</v>
      </c>
      <c r="B257" t="s">
        <v>667</v>
      </c>
      <c r="C257" t="s">
        <v>147</v>
      </c>
      <c r="D257" t="s">
        <v>135</v>
      </c>
      <c r="E257" t="s">
        <v>16</v>
      </c>
      <c r="F257" t="s">
        <v>136</v>
      </c>
      <c r="G257" t="s">
        <v>158</v>
      </c>
      <c r="H257" t="s">
        <v>225</v>
      </c>
      <c r="I257" s="38">
        <v>42583</v>
      </c>
      <c r="J257" s="80" t="s">
        <v>668</v>
      </c>
      <c r="K257" s="80" t="s">
        <v>140</v>
      </c>
      <c r="L257" s="81" t="s">
        <v>140</v>
      </c>
      <c r="M257" s="38" t="s">
        <v>140</v>
      </c>
      <c r="N257" s="38" t="s">
        <v>17</v>
      </c>
      <c r="O257" s="39" t="s">
        <v>56</v>
      </c>
      <c r="P257">
        <v>0.50069444444444444</v>
      </c>
      <c r="Q257" s="38" t="s">
        <v>211</v>
      </c>
      <c r="R257" s="39">
        <v>42583</v>
      </c>
      <c r="S257">
        <v>0.54861111111111116</v>
      </c>
      <c r="T257" t="s">
        <v>149</v>
      </c>
      <c r="U257" t="s">
        <v>20</v>
      </c>
      <c r="W257">
        <v>303</v>
      </c>
      <c r="X257" t="s">
        <v>185</v>
      </c>
      <c r="Y257" t="s">
        <v>55</v>
      </c>
      <c r="Z257">
        <v>10</v>
      </c>
      <c r="AB257" t="s">
        <v>141</v>
      </c>
      <c r="AD257" t="s">
        <v>143</v>
      </c>
      <c r="AE257" t="s">
        <v>144</v>
      </c>
    </row>
    <row r="258" spans="1:31" x14ac:dyDescent="0.25">
      <c r="A258" t="s">
        <v>177</v>
      </c>
      <c r="B258" t="s">
        <v>667</v>
      </c>
      <c r="C258" t="s">
        <v>147</v>
      </c>
      <c r="D258" t="s">
        <v>135</v>
      </c>
      <c r="E258" t="s">
        <v>16</v>
      </c>
      <c r="F258" t="s">
        <v>136</v>
      </c>
      <c r="G258" t="s">
        <v>158</v>
      </c>
      <c r="H258" t="s">
        <v>225</v>
      </c>
      <c r="I258" s="38">
        <v>42583</v>
      </c>
      <c r="J258" s="80" t="s">
        <v>668</v>
      </c>
      <c r="K258" s="80" t="s">
        <v>140</v>
      </c>
      <c r="L258" s="81" t="s">
        <v>140</v>
      </c>
      <c r="M258" s="38" t="s">
        <v>140</v>
      </c>
      <c r="N258" s="38" t="s">
        <v>17</v>
      </c>
      <c r="O258" s="39" t="s">
        <v>56</v>
      </c>
      <c r="P258">
        <v>0.50069444444444444</v>
      </c>
      <c r="Q258" s="38" t="s">
        <v>211</v>
      </c>
      <c r="R258" s="39">
        <v>42583</v>
      </c>
      <c r="S258">
        <v>0.54861111111111116</v>
      </c>
      <c r="T258" t="s">
        <v>149</v>
      </c>
      <c r="U258" t="s">
        <v>57</v>
      </c>
      <c r="V258" t="s">
        <v>139</v>
      </c>
      <c r="W258">
        <v>10</v>
      </c>
      <c r="X258" t="s">
        <v>185</v>
      </c>
      <c r="Y258" t="s">
        <v>55</v>
      </c>
      <c r="Z258">
        <v>10</v>
      </c>
      <c r="AB258" t="s">
        <v>141</v>
      </c>
      <c r="AD258" t="s">
        <v>143</v>
      </c>
      <c r="AE258" t="s">
        <v>144</v>
      </c>
    </row>
    <row r="259" spans="1:31" x14ac:dyDescent="0.25">
      <c r="A259" t="s">
        <v>177</v>
      </c>
      <c r="B259" t="s">
        <v>667</v>
      </c>
      <c r="C259" t="s">
        <v>147</v>
      </c>
      <c r="D259" t="s">
        <v>135</v>
      </c>
      <c r="E259" t="s">
        <v>16</v>
      </c>
      <c r="F259" t="s">
        <v>136</v>
      </c>
      <c r="G259" t="s">
        <v>194</v>
      </c>
      <c r="H259" t="s">
        <v>225</v>
      </c>
      <c r="I259" s="38">
        <v>42583</v>
      </c>
      <c r="J259" s="80" t="s">
        <v>668</v>
      </c>
      <c r="K259" s="80" t="s">
        <v>140</v>
      </c>
      <c r="L259" s="81" t="s">
        <v>140</v>
      </c>
      <c r="M259" s="38" t="s">
        <v>140</v>
      </c>
      <c r="N259" s="38" t="s">
        <v>17</v>
      </c>
      <c r="O259" s="39" t="s">
        <v>56</v>
      </c>
      <c r="P259">
        <v>0.50069444444444444</v>
      </c>
      <c r="Q259" s="38" t="s">
        <v>211</v>
      </c>
      <c r="R259" s="39">
        <v>42583</v>
      </c>
      <c r="S259">
        <v>0.54861111111111116</v>
      </c>
      <c r="T259" t="s">
        <v>149</v>
      </c>
      <c r="U259" t="s">
        <v>138</v>
      </c>
      <c r="V259" t="s">
        <v>139</v>
      </c>
      <c r="W259">
        <v>10</v>
      </c>
      <c r="X259" t="s">
        <v>185</v>
      </c>
      <c r="Y259" t="s">
        <v>55</v>
      </c>
      <c r="Z259">
        <v>10</v>
      </c>
      <c r="AB259" t="s">
        <v>141</v>
      </c>
      <c r="AD259" t="s">
        <v>143</v>
      </c>
      <c r="AE259" t="s">
        <v>144</v>
      </c>
    </row>
    <row r="260" spans="1:31" x14ac:dyDescent="0.25">
      <c r="A260" t="s">
        <v>177</v>
      </c>
      <c r="B260" t="s">
        <v>669</v>
      </c>
      <c r="C260" t="s">
        <v>161</v>
      </c>
      <c r="E260" t="s">
        <v>16</v>
      </c>
      <c r="F260" t="s">
        <v>136</v>
      </c>
      <c r="G260" s="35" t="s">
        <v>159</v>
      </c>
      <c r="I260" s="38">
        <v>42583</v>
      </c>
      <c r="J260" s="80" t="s">
        <v>670</v>
      </c>
      <c r="K260" s="80" t="s">
        <v>140</v>
      </c>
      <c r="L260" s="81" t="s">
        <v>140</v>
      </c>
      <c r="M260" s="38" t="s">
        <v>140</v>
      </c>
      <c r="N260" s="38" t="s">
        <v>17</v>
      </c>
      <c r="O260" t="s">
        <v>56</v>
      </c>
      <c r="T260" s="40"/>
      <c r="U260" s="40" t="s">
        <v>20</v>
      </c>
      <c r="V260" s="41"/>
      <c r="W260">
        <v>30</v>
      </c>
      <c r="X260" t="s">
        <v>185</v>
      </c>
      <c r="AB260" t="s">
        <v>141</v>
      </c>
    </row>
    <row r="261" spans="1:31" x14ac:dyDescent="0.25">
      <c r="A261" t="s">
        <v>177</v>
      </c>
      <c r="B261" t="s">
        <v>669</v>
      </c>
      <c r="C261" t="s">
        <v>161</v>
      </c>
      <c r="E261" t="s">
        <v>16</v>
      </c>
      <c r="F261" t="s">
        <v>136</v>
      </c>
      <c r="G261" s="35" t="s">
        <v>159</v>
      </c>
      <c r="I261" s="38">
        <v>42583</v>
      </c>
      <c r="J261" s="80" t="s">
        <v>670</v>
      </c>
      <c r="K261" s="80" t="s">
        <v>140</v>
      </c>
      <c r="L261" s="81" t="s">
        <v>140</v>
      </c>
      <c r="M261" s="38" t="s">
        <v>140</v>
      </c>
      <c r="N261" s="38" t="s">
        <v>17</v>
      </c>
      <c r="O261" t="s">
        <v>56</v>
      </c>
      <c r="T261" s="40"/>
      <c r="U261" s="40" t="s">
        <v>57</v>
      </c>
      <c r="V261" s="41"/>
      <c r="W261">
        <v>20</v>
      </c>
      <c r="X261" t="s">
        <v>185</v>
      </c>
      <c r="AB261" t="s">
        <v>141</v>
      </c>
    </row>
    <row r="262" spans="1:31" x14ac:dyDescent="0.25">
      <c r="A262" t="s">
        <v>177</v>
      </c>
      <c r="B262" t="s">
        <v>669</v>
      </c>
      <c r="C262" t="s">
        <v>161</v>
      </c>
      <c r="E262" t="s">
        <v>16</v>
      </c>
      <c r="F262" t="s">
        <v>136</v>
      </c>
      <c r="G262" s="35" t="s">
        <v>159</v>
      </c>
      <c r="I262" s="38">
        <v>42583</v>
      </c>
      <c r="J262" s="80" t="s">
        <v>670</v>
      </c>
      <c r="K262" s="80" t="s">
        <v>140</v>
      </c>
      <c r="L262" s="81" t="s">
        <v>140</v>
      </c>
      <c r="M262" s="38" t="s">
        <v>140</v>
      </c>
      <c r="N262" s="38" t="s">
        <v>17</v>
      </c>
      <c r="O262" t="s">
        <v>56</v>
      </c>
      <c r="T262" s="40"/>
      <c r="U262" s="40" t="s">
        <v>138</v>
      </c>
      <c r="V262" s="41"/>
      <c r="W262">
        <v>10</v>
      </c>
      <c r="X262" t="s">
        <v>185</v>
      </c>
      <c r="AB262" t="s">
        <v>141</v>
      </c>
    </row>
    <row r="263" spans="1:31" x14ac:dyDescent="0.25">
      <c r="A263" t="s">
        <v>177</v>
      </c>
      <c r="B263" t="s">
        <v>669</v>
      </c>
      <c r="C263" t="s">
        <v>161</v>
      </c>
      <c r="E263" t="s">
        <v>16</v>
      </c>
      <c r="F263" t="s">
        <v>136</v>
      </c>
      <c r="G263" s="35" t="s">
        <v>162</v>
      </c>
      <c r="I263" s="38">
        <v>42583</v>
      </c>
      <c r="J263" s="80" t="s">
        <v>670</v>
      </c>
      <c r="K263" s="80" t="s">
        <v>140</v>
      </c>
      <c r="L263" s="81" t="s">
        <v>140</v>
      </c>
      <c r="M263" s="38" t="s">
        <v>140</v>
      </c>
      <c r="N263" s="38" t="s">
        <v>17</v>
      </c>
      <c r="O263" t="s">
        <v>56</v>
      </c>
      <c r="T263" s="40"/>
      <c r="U263" s="40" t="s">
        <v>20</v>
      </c>
      <c r="V263" s="41" t="s">
        <v>139</v>
      </c>
      <c r="W263">
        <v>10</v>
      </c>
      <c r="X263" t="s">
        <v>185</v>
      </c>
      <c r="AB263" t="s">
        <v>141</v>
      </c>
    </row>
    <row r="264" spans="1:31" x14ac:dyDescent="0.25">
      <c r="A264" t="s">
        <v>177</v>
      </c>
      <c r="B264" t="s">
        <v>669</v>
      </c>
      <c r="C264" t="s">
        <v>161</v>
      </c>
      <c r="E264" t="s">
        <v>16</v>
      </c>
      <c r="F264" t="s">
        <v>136</v>
      </c>
      <c r="G264" s="35" t="s">
        <v>162</v>
      </c>
      <c r="I264" s="38">
        <v>42583</v>
      </c>
      <c r="J264" s="80" t="s">
        <v>670</v>
      </c>
      <c r="K264" s="80" t="s">
        <v>140</v>
      </c>
      <c r="L264" s="81" t="s">
        <v>140</v>
      </c>
      <c r="M264" s="38" t="s">
        <v>140</v>
      </c>
      <c r="N264" s="38" t="s">
        <v>17</v>
      </c>
      <c r="O264" t="s">
        <v>56</v>
      </c>
      <c r="T264" s="40"/>
      <c r="U264" s="40" t="s">
        <v>57</v>
      </c>
      <c r="V264" s="41" t="s">
        <v>139</v>
      </c>
      <c r="W264">
        <v>10</v>
      </c>
      <c r="X264" t="s">
        <v>185</v>
      </c>
      <c r="AB264" t="s">
        <v>141</v>
      </c>
    </row>
    <row r="265" spans="1:31" x14ac:dyDescent="0.25">
      <c r="A265" t="s">
        <v>177</v>
      </c>
      <c r="B265" t="s">
        <v>669</v>
      </c>
      <c r="C265" t="s">
        <v>161</v>
      </c>
      <c r="E265" t="s">
        <v>16</v>
      </c>
      <c r="F265" t="s">
        <v>136</v>
      </c>
      <c r="G265" s="35" t="s">
        <v>162</v>
      </c>
      <c r="I265" s="38">
        <v>42583</v>
      </c>
      <c r="J265" s="80" t="s">
        <v>670</v>
      </c>
      <c r="K265" s="80" t="s">
        <v>140</v>
      </c>
      <c r="L265" s="81" t="s">
        <v>140</v>
      </c>
      <c r="M265" s="38" t="s">
        <v>140</v>
      </c>
      <c r="N265" s="38" t="s">
        <v>17</v>
      </c>
      <c r="O265" t="s">
        <v>56</v>
      </c>
      <c r="T265" s="40"/>
      <c r="U265" s="40" t="s">
        <v>138</v>
      </c>
      <c r="V265" s="41" t="s">
        <v>139</v>
      </c>
      <c r="W265">
        <v>10</v>
      </c>
      <c r="X265" t="s">
        <v>185</v>
      </c>
      <c r="AB265" t="s">
        <v>141</v>
      </c>
    </row>
    <row r="266" spans="1:31" x14ac:dyDescent="0.25">
      <c r="A266" t="s">
        <v>177</v>
      </c>
      <c r="B266" t="s">
        <v>667</v>
      </c>
      <c r="C266" t="s">
        <v>161</v>
      </c>
      <c r="E266" t="s">
        <v>16</v>
      </c>
      <c r="F266" t="s">
        <v>136</v>
      </c>
      <c r="G266" s="35" t="s">
        <v>160</v>
      </c>
      <c r="I266" s="38">
        <v>42583</v>
      </c>
      <c r="J266" s="80" t="s">
        <v>668</v>
      </c>
      <c r="K266" s="80" t="s">
        <v>140</v>
      </c>
      <c r="L266" s="81" t="s">
        <v>140</v>
      </c>
      <c r="M266" s="38" t="s">
        <v>140</v>
      </c>
      <c r="N266" s="38" t="s">
        <v>17</v>
      </c>
      <c r="O266" t="s">
        <v>56</v>
      </c>
      <c r="T266" s="40"/>
      <c r="U266" s="40" t="s">
        <v>20</v>
      </c>
      <c r="V266" s="41"/>
      <c r="W266">
        <v>52</v>
      </c>
      <c r="X266" t="s">
        <v>185</v>
      </c>
      <c r="AB266" t="s">
        <v>141</v>
      </c>
    </row>
    <row r="267" spans="1:31" x14ac:dyDescent="0.25">
      <c r="A267" t="s">
        <v>177</v>
      </c>
      <c r="B267" t="s">
        <v>667</v>
      </c>
      <c r="C267" t="s">
        <v>161</v>
      </c>
      <c r="E267" t="s">
        <v>16</v>
      </c>
      <c r="F267" t="s">
        <v>136</v>
      </c>
      <c r="G267" s="35" t="s">
        <v>160</v>
      </c>
      <c r="I267" s="38">
        <v>42583</v>
      </c>
      <c r="J267" s="80" t="s">
        <v>668</v>
      </c>
      <c r="K267" s="80" t="s">
        <v>140</v>
      </c>
      <c r="L267" s="81" t="s">
        <v>140</v>
      </c>
      <c r="M267" s="38" t="s">
        <v>140</v>
      </c>
      <c r="N267" s="38" t="s">
        <v>17</v>
      </c>
      <c r="O267" t="s">
        <v>56</v>
      </c>
      <c r="T267" s="40"/>
      <c r="U267" s="40" t="s">
        <v>57</v>
      </c>
      <c r="V267" s="41" t="s">
        <v>139</v>
      </c>
      <c r="W267">
        <v>10</v>
      </c>
      <c r="X267" t="s">
        <v>185</v>
      </c>
      <c r="AB267" t="s">
        <v>141</v>
      </c>
    </row>
    <row r="268" spans="1:31" x14ac:dyDescent="0.25">
      <c r="A268" t="s">
        <v>177</v>
      </c>
      <c r="B268" t="s">
        <v>667</v>
      </c>
      <c r="C268" t="s">
        <v>161</v>
      </c>
      <c r="E268" t="s">
        <v>16</v>
      </c>
      <c r="F268" t="s">
        <v>136</v>
      </c>
      <c r="G268" s="35" t="s">
        <v>160</v>
      </c>
      <c r="I268" s="38">
        <v>42583</v>
      </c>
      <c r="J268" s="80" t="s">
        <v>668</v>
      </c>
      <c r="K268" s="80" t="s">
        <v>140</v>
      </c>
      <c r="L268" s="81" t="s">
        <v>140</v>
      </c>
      <c r="M268" s="38" t="s">
        <v>140</v>
      </c>
      <c r="N268" s="38" t="s">
        <v>17</v>
      </c>
      <c r="O268" t="s">
        <v>56</v>
      </c>
      <c r="T268" s="40"/>
      <c r="U268" s="40" t="s">
        <v>138</v>
      </c>
      <c r="V268" s="41"/>
      <c r="W268">
        <v>10</v>
      </c>
      <c r="X268" t="s">
        <v>185</v>
      </c>
      <c r="AB268" t="s">
        <v>141</v>
      </c>
    </row>
    <row r="269" spans="1:31" x14ac:dyDescent="0.25">
      <c r="A269" t="s">
        <v>177</v>
      </c>
      <c r="B269" t="s">
        <v>667</v>
      </c>
      <c r="C269" t="s">
        <v>161</v>
      </c>
      <c r="E269" t="s">
        <v>16</v>
      </c>
      <c r="F269" t="s">
        <v>136</v>
      </c>
      <c r="G269" s="35" t="s">
        <v>163</v>
      </c>
      <c r="I269" s="38">
        <v>42583</v>
      </c>
      <c r="J269" s="80" t="s">
        <v>668</v>
      </c>
      <c r="K269" s="80" t="s">
        <v>140</v>
      </c>
      <c r="L269" s="81" t="s">
        <v>140</v>
      </c>
      <c r="M269" s="38" t="s">
        <v>140</v>
      </c>
      <c r="N269" s="38" t="s">
        <v>17</v>
      </c>
      <c r="O269" t="s">
        <v>56</v>
      </c>
      <c r="T269" s="40"/>
      <c r="U269" s="40" t="s">
        <v>20</v>
      </c>
      <c r="V269" s="41"/>
      <c r="W269">
        <v>122</v>
      </c>
      <c r="X269" t="s">
        <v>185</v>
      </c>
      <c r="AB269" t="s">
        <v>141</v>
      </c>
    </row>
    <row r="270" spans="1:31" x14ac:dyDescent="0.25">
      <c r="A270" t="s">
        <v>177</v>
      </c>
      <c r="B270" t="s">
        <v>667</v>
      </c>
      <c r="C270" t="s">
        <v>161</v>
      </c>
      <c r="E270" t="s">
        <v>16</v>
      </c>
      <c r="F270" t="s">
        <v>136</v>
      </c>
      <c r="G270" s="35" t="s">
        <v>163</v>
      </c>
      <c r="I270" s="38">
        <v>42583</v>
      </c>
      <c r="J270" s="80" t="s">
        <v>668</v>
      </c>
      <c r="K270" s="80" t="s">
        <v>140</v>
      </c>
      <c r="L270" s="81" t="s">
        <v>140</v>
      </c>
      <c r="M270" s="38" t="s">
        <v>140</v>
      </c>
      <c r="N270" s="38" t="s">
        <v>17</v>
      </c>
      <c r="O270" t="s">
        <v>56</v>
      </c>
      <c r="T270" s="40"/>
      <c r="U270" s="40" t="s">
        <v>57</v>
      </c>
      <c r="V270" s="41" t="s">
        <v>139</v>
      </c>
      <c r="W270">
        <v>10</v>
      </c>
      <c r="X270" t="s">
        <v>185</v>
      </c>
      <c r="AB270" t="s">
        <v>141</v>
      </c>
    </row>
    <row r="271" spans="1:31" x14ac:dyDescent="0.25">
      <c r="A271" t="s">
        <v>177</v>
      </c>
      <c r="B271" t="s">
        <v>667</v>
      </c>
      <c r="C271" t="s">
        <v>161</v>
      </c>
      <c r="E271" t="s">
        <v>16</v>
      </c>
      <c r="F271" t="s">
        <v>136</v>
      </c>
      <c r="G271" s="35" t="s">
        <v>163</v>
      </c>
      <c r="I271" s="38">
        <v>42583</v>
      </c>
      <c r="J271" s="80" t="s">
        <v>668</v>
      </c>
      <c r="K271" s="80" t="s">
        <v>140</v>
      </c>
      <c r="L271" s="81" t="s">
        <v>140</v>
      </c>
      <c r="M271" s="38" t="s">
        <v>140</v>
      </c>
      <c r="N271" s="38" t="s">
        <v>17</v>
      </c>
      <c r="O271" t="s">
        <v>56</v>
      </c>
      <c r="T271" s="40"/>
      <c r="U271" s="40" t="s">
        <v>138</v>
      </c>
      <c r="V271" s="41"/>
      <c r="W271">
        <v>10</v>
      </c>
      <c r="X271" t="s">
        <v>185</v>
      </c>
      <c r="AB271" t="s">
        <v>141</v>
      </c>
    </row>
    <row r="272" spans="1:31" x14ac:dyDescent="0.25">
      <c r="A272" t="s">
        <v>177</v>
      </c>
      <c r="B272" t="s">
        <v>669</v>
      </c>
      <c r="C272" t="s">
        <v>176</v>
      </c>
      <c r="E272" t="s">
        <v>16</v>
      </c>
      <c r="F272" t="s">
        <v>136</v>
      </c>
      <c r="G272" s="35" t="s">
        <v>159</v>
      </c>
      <c r="I272" s="38">
        <v>42584</v>
      </c>
      <c r="J272" s="80" t="s">
        <v>670</v>
      </c>
      <c r="K272" s="80" t="s">
        <v>140</v>
      </c>
      <c r="L272" s="81" t="s">
        <v>140</v>
      </c>
      <c r="M272" s="38" t="s">
        <v>140</v>
      </c>
      <c r="N272" s="38" t="s">
        <v>17</v>
      </c>
      <c r="O272" t="s">
        <v>56</v>
      </c>
      <c r="T272" s="40"/>
      <c r="U272" s="40" t="s">
        <v>138</v>
      </c>
      <c r="V272" s="41" t="s">
        <v>140</v>
      </c>
      <c r="W272">
        <v>10</v>
      </c>
      <c r="X272" t="s">
        <v>185</v>
      </c>
      <c r="AB272" t="s">
        <v>141</v>
      </c>
    </row>
    <row r="273" spans="1:28" x14ac:dyDescent="0.25">
      <c r="A273" t="s">
        <v>177</v>
      </c>
      <c r="B273" t="s">
        <v>669</v>
      </c>
      <c r="C273" t="s">
        <v>176</v>
      </c>
      <c r="E273" t="s">
        <v>16</v>
      </c>
      <c r="F273" t="s">
        <v>136</v>
      </c>
      <c r="G273" s="35" t="s">
        <v>159</v>
      </c>
      <c r="I273" s="38">
        <v>42584</v>
      </c>
      <c r="J273" s="80" t="s">
        <v>670</v>
      </c>
      <c r="K273" s="80" t="s">
        <v>140</v>
      </c>
      <c r="L273" s="81" t="s">
        <v>140</v>
      </c>
      <c r="M273" s="38" t="s">
        <v>140</v>
      </c>
      <c r="N273" s="38" t="s">
        <v>17</v>
      </c>
      <c r="O273" t="s">
        <v>56</v>
      </c>
      <c r="T273" s="40"/>
      <c r="U273" s="40" t="s">
        <v>57</v>
      </c>
      <c r="V273" s="41" t="s">
        <v>139</v>
      </c>
      <c r="W273">
        <v>67</v>
      </c>
      <c r="X273" t="s">
        <v>185</v>
      </c>
      <c r="AB273" t="s">
        <v>141</v>
      </c>
    </row>
    <row r="274" spans="1:28" x14ac:dyDescent="0.25">
      <c r="A274" t="s">
        <v>177</v>
      </c>
      <c r="B274" t="s">
        <v>669</v>
      </c>
      <c r="C274" t="s">
        <v>176</v>
      </c>
      <c r="E274" t="s">
        <v>16</v>
      </c>
      <c r="F274" t="s">
        <v>136</v>
      </c>
      <c r="G274" s="35" t="s">
        <v>159</v>
      </c>
      <c r="I274" s="38">
        <v>42584</v>
      </c>
      <c r="J274" s="80" t="s">
        <v>670</v>
      </c>
      <c r="K274" s="80" t="s">
        <v>140</v>
      </c>
      <c r="L274" s="81" t="s">
        <v>140</v>
      </c>
      <c r="M274" s="38" t="s">
        <v>140</v>
      </c>
      <c r="N274" s="38" t="s">
        <v>17</v>
      </c>
      <c r="O274" t="s">
        <v>56</v>
      </c>
      <c r="T274" s="40"/>
      <c r="U274" s="40" t="s">
        <v>20</v>
      </c>
      <c r="V274" s="41" t="s">
        <v>139</v>
      </c>
      <c r="W274">
        <v>67</v>
      </c>
      <c r="X274" t="s">
        <v>185</v>
      </c>
      <c r="AB274" t="s">
        <v>141</v>
      </c>
    </row>
    <row r="275" spans="1:28" x14ac:dyDescent="0.25">
      <c r="A275" t="s">
        <v>177</v>
      </c>
      <c r="B275" t="s">
        <v>667</v>
      </c>
      <c r="C275" t="s">
        <v>176</v>
      </c>
      <c r="E275" t="s">
        <v>16</v>
      </c>
      <c r="F275" t="s">
        <v>136</v>
      </c>
      <c r="G275" s="35" t="s">
        <v>160</v>
      </c>
      <c r="I275" s="38">
        <v>42584</v>
      </c>
      <c r="J275" s="80" t="s">
        <v>668</v>
      </c>
      <c r="K275" s="80" t="s">
        <v>140</v>
      </c>
      <c r="L275" s="81" t="s">
        <v>140</v>
      </c>
      <c r="M275" s="38" t="s">
        <v>140</v>
      </c>
      <c r="N275" s="38" t="s">
        <v>17</v>
      </c>
      <c r="O275" t="s">
        <v>56</v>
      </c>
      <c r="T275" s="40"/>
      <c r="U275" s="40" t="s">
        <v>138</v>
      </c>
      <c r="V275" s="41" t="s">
        <v>139</v>
      </c>
      <c r="W275">
        <v>10</v>
      </c>
      <c r="X275" t="s">
        <v>185</v>
      </c>
      <c r="AB275" t="s">
        <v>141</v>
      </c>
    </row>
    <row r="276" spans="1:28" x14ac:dyDescent="0.25">
      <c r="A276" t="s">
        <v>177</v>
      </c>
      <c r="B276" t="s">
        <v>667</v>
      </c>
      <c r="C276" t="s">
        <v>176</v>
      </c>
      <c r="E276" t="s">
        <v>16</v>
      </c>
      <c r="F276" t="s">
        <v>136</v>
      </c>
      <c r="G276" s="35" t="s">
        <v>160</v>
      </c>
      <c r="I276" s="38">
        <v>42584</v>
      </c>
      <c r="J276" s="80" t="s">
        <v>668</v>
      </c>
      <c r="K276" s="80" t="s">
        <v>140</v>
      </c>
      <c r="L276" s="81" t="s">
        <v>140</v>
      </c>
      <c r="M276" s="38" t="s">
        <v>140</v>
      </c>
      <c r="N276" s="38" t="s">
        <v>17</v>
      </c>
      <c r="O276" t="s">
        <v>56</v>
      </c>
      <c r="T276" s="40"/>
      <c r="U276" s="40" t="s">
        <v>57</v>
      </c>
      <c r="V276" s="41" t="s">
        <v>139</v>
      </c>
      <c r="W276">
        <v>67</v>
      </c>
      <c r="X276" t="s">
        <v>185</v>
      </c>
      <c r="AB276" t="s">
        <v>141</v>
      </c>
    </row>
    <row r="277" spans="1:28" x14ac:dyDescent="0.25">
      <c r="A277" t="s">
        <v>177</v>
      </c>
      <c r="B277" t="s">
        <v>667</v>
      </c>
      <c r="C277" t="s">
        <v>176</v>
      </c>
      <c r="E277" t="s">
        <v>16</v>
      </c>
      <c r="F277" t="s">
        <v>136</v>
      </c>
      <c r="G277" s="35" t="s">
        <v>160</v>
      </c>
      <c r="I277" s="38">
        <v>42584</v>
      </c>
      <c r="J277" s="80" t="s">
        <v>668</v>
      </c>
      <c r="K277" s="80" t="s">
        <v>140</v>
      </c>
      <c r="L277" s="81" t="s">
        <v>140</v>
      </c>
      <c r="M277" s="38" t="s">
        <v>140</v>
      </c>
      <c r="N277" s="38" t="s">
        <v>17</v>
      </c>
      <c r="O277" t="s">
        <v>56</v>
      </c>
      <c r="T277" s="40"/>
      <c r="U277" s="40" t="s">
        <v>20</v>
      </c>
      <c r="V277" s="41" t="s">
        <v>140</v>
      </c>
      <c r="W277">
        <v>130</v>
      </c>
      <c r="X277" t="s">
        <v>185</v>
      </c>
      <c r="AB277" t="s">
        <v>141</v>
      </c>
    </row>
    <row r="278" spans="1:28" x14ac:dyDescent="0.25">
      <c r="A278" t="s">
        <v>177</v>
      </c>
      <c r="B278" t="s">
        <v>669</v>
      </c>
      <c r="C278" t="s">
        <v>176</v>
      </c>
      <c r="E278" t="s">
        <v>16</v>
      </c>
      <c r="F278" t="s">
        <v>136</v>
      </c>
      <c r="G278" s="35" t="s">
        <v>159</v>
      </c>
      <c r="I278" s="38">
        <v>42585</v>
      </c>
      <c r="J278" s="80" t="s">
        <v>670</v>
      </c>
      <c r="K278" s="80" t="s">
        <v>140</v>
      </c>
      <c r="L278" s="81" t="s">
        <v>140</v>
      </c>
      <c r="M278" s="38" t="s">
        <v>140</v>
      </c>
      <c r="N278" s="38" t="s">
        <v>17</v>
      </c>
      <c r="O278" t="s">
        <v>56</v>
      </c>
      <c r="T278" s="40"/>
      <c r="U278" s="40" t="s">
        <v>138</v>
      </c>
      <c r="V278" s="41" t="s">
        <v>140</v>
      </c>
      <c r="W278">
        <v>10</v>
      </c>
      <c r="X278" t="s">
        <v>185</v>
      </c>
      <c r="AB278" t="s">
        <v>141</v>
      </c>
    </row>
    <row r="279" spans="1:28" x14ac:dyDescent="0.25">
      <c r="A279" t="s">
        <v>177</v>
      </c>
      <c r="B279" t="s">
        <v>669</v>
      </c>
      <c r="C279" t="s">
        <v>176</v>
      </c>
      <c r="E279" t="s">
        <v>16</v>
      </c>
      <c r="F279" t="s">
        <v>136</v>
      </c>
      <c r="G279" s="35" t="s">
        <v>159</v>
      </c>
      <c r="I279" s="38">
        <v>42585</v>
      </c>
      <c r="J279" s="80" t="s">
        <v>670</v>
      </c>
      <c r="K279" s="80" t="s">
        <v>140</v>
      </c>
      <c r="L279" s="81" t="s">
        <v>140</v>
      </c>
      <c r="M279" s="38" t="s">
        <v>140</v>
      </c>
      <c r="N279" s="38" t="s">
        <v>17</v>
      </c>
      <c r="O279" t="s">
        <v>56</v>
      </c>
      <c r="T279" s="40"/>
      <c r="U279" s="40" t="s">
        <v>57</v>
      </c>
      <c r="V279" s="41" t="s">
        <v>139</v>
      </c>
      <c r="W279">
        <v>67</v>
      </c>
      <c r="X279" t="s">
        <v>185</v>
      </c>
      <c r="AB279" t="s">
        <v>141</v>
      </c>
    </row>
    <row r="280" spans="1:28" x14ac:dyDescent="0.25">
      <c r="A280" t="s">
        <v>177</v>
      </c>
      <c r="B280" t="s">
        <v>669</v>
      </c>
      <c r="C280" t="s">
        <v>176</v>
      </c>
      <c r="E280" t="s">
        <v>16</v>
      </c>
      <c r="F280" t="s">
        <v>136</v>
      </c>
      <c r="G280" s="35" t="s">
        <v>159</v>
      </c>
      <c r="I280" s="38">
        <v>42585</v>
      </c>
      <c r="J280" s="80" t="s">
        <v>670</v>
      </c>
      <c r="K280" s="80" t="s">
        <v>140</v>
      </c>
      <c r="L280" s="81" t="s">
        <v>140</v>
      </c>
      <c r="M280" s="38" t="s">
        <v>140</v>
      </c>
      <c r="N280" s="38" t="s">
        <v>17</v>
      </c>
      <c r="O280" t="s">
        <v>56</v>
      </c>
      <c r="T280" s="40"/>
      <c r="U280" s="40" t="s">
        <v>20</v>
      </c>
      <c r="V280" s="41" t="s">
        <v>139</v>
      </c>
      <c r="W280">
        <v>67</v>
      </c>
      <c r="X280" t="s">
        <v>185</v>
      </c>
      <c r="AB280" t="s">
        <v>141</v>
      </c>
    </row>
    <row r="281" spans="1:28" x14ac:dyDescent="0.25">
      <c r="A281" t="s">
        <v>177</v>
      </c>
      <c r="B281" t="s">
        <v>667</v>
      </c>
      <c r="C281" t="s">
        <v>176</v>
      </c>
      <c r="E281" t="s">
        <v>16</v>
      </c>
      <c r="F281" t="s">
        <v>136</v>
      </c>
      <c r="G281" s="35" t="s">
        <v>160</v>
      </c>
      <c r="I281" s="38">
        <v>42585</v>
      </c>
      <c r="J281" s="80" t="s">
        <v>668</v>
      </c>
      <c r="K281" s="80" t="s">
        <v>140</v>
      </c>
      <c r="L281" s="81" t="s">
        <v>140</v>
      </c>
      <c r="M281" s="38" t="s">
        <v>140</v>
      </c>
      <c r="N281" s="38" t="s">
        <v>17</v>
      </c>
      <c r="O281" t="s">
        <v>56</v>
      </c>
      <c r="T281" s="40"/>
      <c r="U281" s="40" t="s">
        <v>138</v>
      </c>
      <c r="V281" s="41" t="s">
        <v>139</v>
      </c>
      <c r="W281">
        <v>10</v>
      </c>
      <c r="X281" t="s">
        <v>185</v>
      </c>
      <c r="AB281" t="s">
        <v>141</v>
      </c>
    </row>
    <row r="282" spans="1:28" x14ac:dyDescent="0.25">
      <c r="A282" t="s">
        <v>177</v>
      </c>
      <c r="B282" t="s">
        <v>667</v>
      </c>
      <c r="C282" t="s">
        <v>176</v>
      </c>
      <c r="E282" t="s">
        <v>16</v>
      </c>
      <c r="F282" t="s">
        <v>136</v>
      </c>
      <c r="G282" s="35" t="s">
        <v>160</v>
      </c>
      <c r="I282" s="38">
        <v>42585</v>
      </c>
      <c r="J282" s="80" t="s">
        <v>668</v>
      </c>
      <c r="K282" s="80" t="s">
        <v>140</v>
      </c>
      <c r="L282" s="81" t="s">
        <v>140</v>
      </c>
      <c r="M282" s="38" t="s">
        <v>140</v>
      </c>
      <c r="N282" s="38" t="s">
        <v>17</v>
      </c>
      <c r="O282" t="s">
        <v>56</v>
      </c>
      <c r="T282" s="40"/>
      <c r="U282" s="40" t="s">
        <v>57</v>
      </c>
      <c r="V282" s="41" t="s">
        <v>139</v>
      </c>
      <c r="W282">
        <v>67</v>
      </c>
      <c r="X282" t="s">
        <v>185</v>
      </c>
      <c r="AB282" t="s">
        <v>141</v>
      </c>
    </row>
    <row r="283" spans="1:28" x14ac:dyDescent="0.25">
      <c r="A283" t="s">
        <v>177</v>
      </c>
      <c r="B283" t="s">
        <v>667</v>
      </c>
      <c r="C283" t="s">
        <v>176</v>
      </c>
      <c r="E283" t="s">
        <v>16</v>
      </c>
      <c r="F283" t="s">
        <v>136</v>
      </c>
      <c r="G283" s="35" t="s">
        <v>160</v>
      </c>
      <c r="I283" s="38">
        <v>42585</v>
      </c>
      <c r="J283" s="80" t="s">
        <v>668</v>
      </c>
      <c r="K283" s="80" t="s">
        <v>140</v>
      </c>
      <c r="L283" s="81" t="s">
        <v>140</v>
      </c>
      <c r="M283" s="38" t="s">
        <v>140</v>
      </c>
      <c r="N283" s="38" t="s">
        <v>17</v>
      </c>
      <c r="O283" t="s">
        <v>56</v>
      </c>
      <c r="T283" s="40"/>
      <c r="U283" s="40" t="s">
        <v>20</v>
      </c>
      <c r="V283" s="41" t="s">
        <v>139</v>
      </c>
      <c r="W283">
        <v>67</v>
      </c>
      <c r="X283" t="s">
        <v>185</v>
      </c>
      <c r="AB283" t="s">
        <v>141</v>
      </c>
    </row>
    <row r="284" spans="1:28" x14ac:dyDescent="0.25">
      <c r="A284" t="s">
        <v>177</v>
      </c>
      <c r="B284" t="s">
        <v>669</v>
      </c>
      <c r="C284" t="s">
        <v>176</v>
      </c>
      <c r="E284" t="s">
        <v>16</v>
      </c>
      <c r="F284" t="s">
        <v>136</v>
      </c>
      <c r="G284" s="35" t="s">
        <v>159</v>
      </c>
      <c r="I284" s="38">
        <v>42586</v>
      </c>
      <c r="J284" s="80" t="s">
        <v>670</v>
      </c>
      <c r="K284" s="80" t="s">
        <v>140</v>
      </c>
      <c r="L284" s="81" t="s">
        <v>140</v>
      </c>
      <c r="M284" s="38" t="s">
        <v>140</v>
      </c>
      <c r="N284" s="38" t="s">
        <v>17</v>
      </c>
      <c r="O284" t="s">
        <v>56</v>
      </c>
      <c r="T284" s="40"/>
      <c r="U284" s="40" t="s">
        <v>138</v>
      </c>
      <c r="V284" s="41" t="s">
        <v>139</v>
      </c>
      <c r="W284">
        <v>10</v>
      </c>
      <c r="X284" t="s">
        <v>185</v>
      </c>
      <c r="AB284" t="s">
        <v>141</v>
      </c>
    </row>
    <row r="285" spans="1:28" x14ac:dyDescent="0.25">
      <c r="A285" t="s">
        <v>177</v>
      </c>
      <c r="B285" t="s">
        <v>669</v>
      </c>
      <c r="C285" t="s">
        <v>176</v>
      </c>
      <c r="E285" t="s">
        <v>16</v>
      </c>
      <c r="F285" t="s">
        <v>136</v>
      </c>
      <c r="G285" s="35" t="s">
        <v>159</v>
      </c>
      <c r="I285" s="38">
        <v>42586</v>
      </c>
      <c r="J285" s="80" t="s">
        <v>670</v>
      </c>
      <c r="K285" s="80" t="s">
        <v>140</v>
      </c>
      <c r="L285" s="81" t="s">
        <v>140</v>
      </c>
      <c r="M285" s="38" t="s">
        <v>140</v>
      </c>
      <c r="N285" s="38" t="s">
        <v>17</v>
      </c>
      <c r="O285" t="s">
        <v>56</v>
      </c>
      <c r="T285" s="40"/>
      <c r="U285" s="40" t="s">
        <v>57</v>
      </c>
      <c r="V285" s="41" t="s">
        <v>139</v>
      </c>
      <c r="W285">
        <v>67</v>
      </c>
      <c r="X285" t="s">
        <v>185</v>
      </c>
      <c r="AB285" t="s">
        <v>141</v>
      </c>
    </row>
    <row r="286" spans="1:28" x14ac:dyDescent="0.25">
      <c r="A286" t="s">
        <v>177</v>
      </c>
      <c r="B286" t="s">
        <v>669</v>
      </c>
      <c r="C286" t="s">
        <v>176</v>
      </c>
      <c r="E286" t="s">
        <v>16</v>
      </c>
      <c r="F286" t="s">
        <v>136</v>
      </c>
      <c r="G286" s="35" t="s">
        <v>159</v>
      </c>
      <c r="I286" s="38">
        <v>42586</v>
      </c>
      <c r="J286" s="80" t="s">
        <v>670</v>
      </c>
      <c r="K286" s="80" t="s">
        <v>140</v>
      </c>
      <c r="L286" s="81" t="s">
        <v>140</v>
      </c>
      <c r="M286" s="38" t="s">
        <v>140</v>
      </c>
      <c r="N286" s="38" t="s">
        <v>17</v>
      </c>
      <c r="O286" t="s">
        <v>56</v>
      </c>
      <c r="T286" s="40"/>
      <c r="U286" s="40" t="s">
        <v>20</v>
      </c>
      <c r="V286" s="41" t="s">
        <v>139</v>
      </c>
      <c r="W286">
        <v>67</v>
      </c>
      <c r="X286" t="s">
        <v>185</v>
      </c>
      <c r="AB286" t="s">
        <v>141</v>
      </c>
    </row>
    <row r="287" spans="1:28" x14ac:dyDescent="0.25">
      <c r="A287" t="s">
        <v>177</v>
      </c>
      <c r="B287" t="s">
        <v>667</v>
      </c>
      <c r="C287" t="s">
        <v>176</v>
      </c>
      <c r="E287" t="s">
        <v>16</v>
      </c>
      <c r="F287" t="s">
        <v>136</v>
      </c>
      <c r="G287" s="35" t="s">
        <v>160</v>
      </c>
      <c r="I287" s="38">
        <v>42586</v>
      </c>
      <c r="J287" s="80" t="s">
        <v>668</v>
      </c>
      <c r="K287" s="80" t="s">
        <v>140</v>
      </c>
      <c r="L287" s="81" t="s">
        <v>140</v>
      </c>
      <c r="M287" s="38" t="s">
        <v>140</v>
      </c>
      <c r="N287" s="38" t="s">
        <v>17</v>
      </c>
      <c r="O287" t="s">
        <v>56</v>
      </c>
      <c r="T287" s="40"/>
      <c r="U287" s="40" t="s">
        <v>138</v>
      </c>
      <c r="V287" s="41" t="s">
        <v>139</v>
      </c>
      <c r="W287">
        <v>10</v>
      </c>
      <c r="X287" t="s">
        <v>185</v>
      </c>
      <c r="AB287" t="s">
        <v>141</v>
      </c>
    </row>
    <row r="288" spans="1:28" x14ac:dyDescent="0.25">
      <c r="A288" t="s">
        <v>177</v>
      </c>
      <c r="B288" t="s">
        <v>667</v>
      </c>
      <c r="C288" t="s">
        <v>176</v>
      </c>
      <c r="E288" t="s">
        <v>16</v>
      </c>
      <c r="F288" t="s">
        <v>136</v>
      </c>
      <c r="G288" s="35" t="s">
        <v>160</v>
      </c>
      <c r="I288" s="38">
        <v>42586</v>
      </c>
      <c r="J288" s="80" t="s">
        <v>668</v>
      </c>
      <c r="K288" s="80" t="s">
        <v>140</v>
      </c>
      <c r="L288" s="81" t="s">
        <v>140</v>
      </c>
      <c r="M288" s="38" t="s">
        <v>140</v>
      </c>
      <c r="N288" s="38" t="s">
        <v>17</v>
      </c>
      <c r="O288" t="s">
        <v>56</v>
      </c>
      <c r="T288" s="40"/>
      <c r="U288" s="40" t="s">
        <v>57</v>
      </c>
      <c r="V288" s="41" t="s">
        <v>139</v>
      </c>
      <c r="W288">
        <v>67</v>
      </c>
      <c r="X288" t="s">
        <v>185</v>
      </c>
      <c r="AB288" t="s">
        <v>141</v>
      </c>
    </row>
    <row r="289" spans="1:31" x14ac:dyDescent="0.25">
      <c r="A289" t="s">
        <v>177</v>
      </c>
      <c r="B289" t="s">
        <v>667</v>
      </c>
      <c r="C289" t="s">
        <v>176</v>
      </c>
      <c r="E289" t="s">
        <v>16</v>
      </c>
      <c r="F289" t="s">
        <v>136</v>
      </c>
      <c r="G289" s="35" t="s">
        <v>160</v>
      </c>
      <c r="I289" s="38">
        <v>42586</v>
      </c>
      <c r="J289" s="80" t="s">
        <v>668</v>
      </c>
      <c r="K289" s="80" t="s">
        <v>140</v>
      </c>
      <c r="L289" s="81" t="s">
        <v>140</v>
      </c>
      <c r="M289" s="38" t="s">
        <v>140</v>
      </c>
      <c r="N289" s="38" t="s">
        <v>17</v>
      </c>
      <c r="O289" t="s">
        <v>56</v>
      </c>
      <c r="T289" s="40"/>
      <c r="U289" s="40" t="s">
        <v>20</v>
      </c>
      <c r="V289" s="41" t="s">
        <v>140</v>
      </c>
      <c r="W289">
        <v>67</v>
      </c>
      <c r="X289" t="s">
        <v>185</v>
      </c>
      <c r="AB289" t="s">
        <v>141</v>
      </c>
    </row>
    <row r="290" spans="1:31" x14ac:dyDescent="0.25">
      <c r="A290" t="s">
        <v>177</v>
      </c>
      <c r="B290" t="s">
        <v>669</v>
      </c>
      <c r="C290" t="s">
        <v>176</v>
      </c>
      <c r="E290" t="s">
        <v>16</v>
      </c>
      <c r="F290" t="s">
        <v>136</v>
      </c>
      <c r="G290" s="35" t="s">
        <v>159</v>
      </c>
      <c r="I290" s="38">
        <v>42587</v>
      </c>
      <c r="J290" s="80" t="s">
        <v>670</v>
      </c>
      <c r="K290" s="80" t="s">
        <v>140</v>
      </c>
      <c r="L290" s="81" t="s">
        <v>140</v>
      </c>
      <c r="M290" s="38" t="s">
        <v>140</v>
      </c>
      <c r="N290" s="38" t="s">
        <v>17</v>
      </c>
      <c r="O290" t="s">
        <v>56</v>
      </c>
      <c r="T290" s="40"/>
      <c r="U290" s="40" t="s">
        <v>138</v>
      </c>
      <c r="V290" s="41" t="s">
        <v>139</v>
      </c>
      <c r="W290">
        <v>10</v>
      </c>
      <c r="X290" t="s">
        <v>185</v>
      </c>
      <c r="AB290" t="s">
        <v>141</v>
      </c>
    </row>
    <row r="291" spans="1:31" x14ac:dyDescent="0.25">
      <c r="A291" t="s">
        <v>177</v>
      </c>
      <c r="B291" t="s">
        <v>669</v>
      </c>
      <c r="C291" t="s">
        <v>176</v>
      </c>
      <c r="E291" t="s">
        <v>16</v>
      </c>
      <c r="F291" t="s">
        <v>136</v>
      </c>
      <c r="G291" s="35" t="s">
        <v>159</v>
      </c>
      <c r="I291" s="38">
        <v>42587</v>
      </c>
      <c r="J291" s="80" t="s">
        <v>670</v>
      </c>
      <c r="K291" s="80" t="s">
        <v>140</v>
      </c>
      <c r="L291" s="81" t="s">
        <v>140</v>
      </c>
      <c r="M291" s="38" t="s">
        <v>140</v>
      </c>
      <c r="N291" s="38" t="s">
        <v>17</v>
      </c>
      <c r="O291" t="s">
        <v>56</v>
      </c>
      <c r="T291" s="40"/>
      <c r="U291" s="40" t="s">
        <v>57</v>
      </c>
      <c r="V291" s="41" t="s">
        <v>139</v>
      </c>
      <c r="W291">
        <v>67</v>
      </c>
      <c r="X291" t="s">
        <v>185</v>
      </c>
      <c r="AB291" t="s">
        <v>141</v>
      </c>
    </row>
    <row r="292" spans="1:31" x14ac:dyDescent="0.25">
      <c r="A292" t="s">
        <v>177</v>
      </c>
      <c r="B292" t="s">
        <v>669</v>
      </c>
      <c r="C292" t="s">
        <v>176</v>
      </c>
      <c r="E292" t="s">
        <v>16</v>
      </c>
      <c r="F292" t="s">
        <v>136</v>
      </c>
      <c r="G292" s="35" t="s">
        <v>159</v>
      </c>
      <c r="I292" s="38">
        <v>42587</v>
      </c>
      <c r="J292" s="80" t="s">
        <v>670</v>
      </c>
      <c r="K292" s="80" t="s">
        <v>140</v>
      </c>
      <c r="L292" s="81" t="s">
        <v>140</v>
      </c>
      <c r="M292" s="38" t="s">
        <v>140</v>
      </c>
      <c r="N292" s="38" t="s">
        <v>17</v>
      </c>
      <c r="O292" t="s">
        <v>56</v>
      </c>
      <c r="T292" s="40"/>
      <c r="U292" s="40" t="s">
        <v>20</v>
      </c>
      <c r="V292" s="41" t="s">
        <v>139</v>
      </c>
      <c r="W292">
        <v>67</v>
      </c>
      <c r="X292" t="s">
        <v>185</v>
      </c>
      <c r="AB292" t="s">
        <v>141</v>
      </c>
    </row>
    <row r="293" spans="1:31" x14ac:dyDescent="0.25">
      <c r="A293" t="s">
        <v>177</v>
      </c>
      <c r="B293" t="s">
        <v>667</v>
      </c>
      <c r="C293" t="s">
        <v>176</v>
      </c>
      <c r="E293" t="s">
        <v>16</v>
      </c>
      <c r="F293" t="s">
        <v>136</v>
      </c>
      <c r="G293" s="35" t="s">
        <v>160</v>
      </c>
      <c r="I293" s="38">
        <v>42587</v>
      </c>
      <c r="J293" s="80" t="s">
        <v>668</v>
      </c>
      <c r="K293" s="80" t="s">
        <v>140</v>
      </c>
      <c r="L293" s="81" t="s">
        <v>140</v>
      </c>
      <c r="M293" s="38" t="s">
        <v>140</v>
      </c>
      <c r="N293" s="38" t="s">
        <v>17</v>
      </c>
      <c r="O293" t="s">
        <v>56</v>
      </c>
      <c r="T293" s="40"/>
      <c r="U293" s="40" t="s">
        <v>138</v>
      </c>
      <c r="V293" s="41" t="s">
        <v>139</v>
      </c>
      <c r="W293">
        <v>10</v>
      </c>
      <c r="X293" t="s">
        <v>185</v>
      </c>
      <c r="AB293" t="s">
        <v>141</v>
      </c>
    </row>
    <row r="294" spans="1:31" x14ac:dyDescent="0.25">
      <c r="A294" t="s">
        <v>177</v>
      </c>
      <c r="B294" t="s">
        <v>667</v>
      </c>
      <c r="C294" t="s">
        <v>176</v>
      </c>
      <c r="E294" t="s">
        <v>16</v>
      </c>
      <c r="F294" t="s">
        <v>136</v>
      </c>
      <c r="G294" s="35" t="s">
        <v>160</v>
      </c>
      <c r="I294" s="38">
        <v>42587</v>
      </c>
      <c r="J294" s="80" t="s">
        <v>668</v>
      </c>
      <c r="K294" s="80" t="s">
        <v>140</v>
      </c>
      <c r="L294" s="81" t="s">
        <v>140</v>
      </c>
      <c r="M294" s="38" t="s">
        <v>140</v>
      </c>
      <c r="N294" s="38" t="s">
        <v>17</v>
      </c>
      <c r="O294" t="s">
        <v>56</v>
      </c>
      <c r="T294" s="40"/>
      <c r="U294" s="40" t="s">
        <v>57</v>
      </c>
      <c r="V294" s="41" t="s">
        <v>140</v>
      </c>
      <c r="W294">
        <v>130</v>
      </c>
      <c r="X294" t="s">
        <v>185</v>
      </c>
      <c r="AB294" t="s">
        <v>141</v>
      </c>
    </row>
    <row r="295" spans="1:31" x14ac:dyDescent="0.25">
      <c r="A295" t="s">
        <v>177</v>
      </c>
      <c r="B295" t="s">
        <v>667</v>
      </c>
      <c r="C295" t="s">
        <v>176</v>
      </c>
      <c r="E295" t="s">
        <v>16</v>
      </c>
      <c r="F295" t="s">
        <v>136</v>
      </c>
      <c r="G295" s="35" t="s">
        <v>160</v>
      </c>
      <c r="I295" s="38">
        <v>42587</v>
      </c>
      <c r="J295" s="80" t="s">
        <v>668</v>
      </c>
      <c r="K295" s="80" t="s">
        <v>140</v>
      </c>
      <c r="L295" s="81" t="s">
        <v>140</v>
      </c>
      <c r="M295" s="38" t="s">
        <v>140</v>
      </c>
      <c r="N295" s="38" t="s">
        <v>17</v>
      </c>
      <c r="O295" t="s">
        <v>56</v>
      </c>
      <c r="T295" s="40"/>
      <c r="U295" s="40" t="s">
        <v>20</v>
      </c>
      <c r="V295" s="41" t="s">
        <v>140</v>
      </c>
      <c r="W295">
        <v>130</v>
      </c>
      <c r="X295" t="s">
        <v>185</v>
      </c>
      <c r="AB295" t="s">
        <v>141</v>
      </c>
    </row>
    <row r="296" spans="1:31" x14ac:dyDescent="0.25">
      <c r="A296" t="s">
        <v>177</v>
      </c>
      <c r="B296" t="s">
        <v>669</v>
      </c>
      <c r="C296" t="s">
        <v>147</v>
      </c>
      <c r="D296" t="s">
        <v>135</v>
      </c>
      <c r="E296" t="s">
        <v>16</v>
      </c>
      <c r="F296" t="s">
        <v>136</v>
      </c>
      <c r="G296" t="s">
        <v>137</v>
      </c>
      <c r="H296" t="s">
        <v>226</v>
      </c>
      <c r="I296" s="38">
        <v>42590</v>
      </c>
      <c r="J296" s="80" t="s">
        <v>670</v>
      </c>
      <c r="K296" s="80" t="s">
        <v>140</v>
      </c>
      <c r="L296" s="81" t="s">
        <v>140</v>
      </c>
      <c r="M296" s="38" t="s">
        <v>140</v>
      </c>
      <c r="N296" s="38" t="s">
        <v>17</v>
      </c>
      <c r="O296" s="39" t="s">
        <v>56</v>
      </c>
      <c r="P296">
        <v>0.41388888888888886</v>
      </c>
      <c r="Q296" s="38" t="s">
        <v>211</v>
      </c>
      <c r="R296" s="39">
        <v>42590</v>
      </c>
      <c r="S296">
        <v>0.58888888888888891</v>
      </c>
      <c r="T296" t="s">
        <v>149</v>
      </c>
      <c r="U296" t="s">
        <v>20</v>
      </c>
      <c r="W296">
        <v>20</v>
      </c>
      <c r="X296" t="s">
        <v>185</v>
      </c>
      <c r="Y296" t="s">
        <v>55</v>
      </c>
      <c r="Z296">
        <v>10</v>
      </c>
      <c r="AB296" t="s">
        <v>141</v>
      </c>
      <c r="AD296" t="s">
        <v>143</v>
      </c>
      <c r="AE296" t="s">
        <v>144</v>
      </c>
    </row>
    <row r="297" spans="1:31" x14ac:dyDescent="0.25">
      <c r="A297" t="s">
        <v>177</v>
      </c>
      <c r="B297" t="s">
        <v>669</v>
      </c>
      <c r="C297" t="s">
        <v>147</v>
      </c>
      <c r="D297" t="s">
        <v>135</v>
      </c>
      <c r="E297" t="s">
        <v>16</v>
      </c>
      <c r="F297" t="s">
        <v>136</v>
      </c>
      <c r="G297" t="s">
        <v>137</v>
      </c>
      <c r="H297" t="s">
        <v>226</v>
      </c>
      <c r="I297" s="38">
        <v>42590</v>
      </c>
      <c r="J297" s="80" t="s">
        <v>670</v>
      </c>
      <c r="K297" s="80" t="s">
        <v>140</v>
      </c>
      <c r="L297" s="81" t="s">
        <v>140</v>
      </c>
      <c r="M297" s="38" t="s">
        <v>140</v>
      </c>
      <c r="N297" s="38" t="s">
        <v>17</v>
      </c>
      <c r="O297" s="39" t="s">
        <v>56</v>
      </c>
      <c r="P297">
        <v>0.41388888888888886</v>
      </c>
      <c r="Q297" s="38" t="s">
        <v>211</v>
      </c>
      <c r="R297" s="39">
        <v>42590</v>
      </c>
      <c r="S297">
        <v>0.58888888888888891</v>
      </c>
      <c r="T297" t="s">
        <v>149</v>
      </c>
      <c r="U297" t="s">
        <v>57</v>
      </c>
      <c r="V297" t="s">
        <v>139</v>
      </c>
      <c r="W297">
        <v>10</v>
      </c>
      <c r="X297" t="s">
        <v>185</v>
      </c>
      <c r="Y297" t="s">
        <v>150</v>
      </c>
      <c r="Z297">
        <v>10</v>
      </c>
      <c r="AB297" t="s">
        <v>141</v>
      </c>
      <c r="AD297" t="s">
        <v>143</v>
      </c>
      <c r="AE297" t="s">
        <v>144</v>
      </c>
    </row>
    <row r="298" spans="1:31" x14ac:dyDescent="0.25">
      <c r="A298" t="s">
        <v>177</v>
      </c>
      <c r="B298" t="s">
        <v>669</v>
      </c>
      <c r="C298" t="s">
        <v>147</v>
      </c>
      <c r="D298" t="s">
        <v>135</v>
      </c>
      <c r="E298" t="s">
        <v>16</v>
      </c>
      <c r="F298" t="s">
        <v>136</v>
      </c>
      <c r="G298" t="s">
        <v>137</v>
      </c>
      <c r="H298" t="s">
        <v>226</v>
      </c>
      <c r="I298" s="38">
        <v>42590</v>
      </c>
      <c r="J298" s="80" t="s">
        <v>670</v>
      </c>
      <c r="K298" s="80" t="s">
        <v>140</v>
      </c>
      <c r="L298" s="81" t="s">
        <v>140</v>
      </c>
      <c r="M298" s="38" t="s">
        <v>140</v>
      </c>
      <c r="N298" s="38" t="s">
        <v>17</v>
      </c>
      <c r="O298" s="39" t="s">
        <v>56</v>
      </c>
      <c r="P298">
        <v>0.41388888888888886</v>
      </c>
      <c r="Q298" s="38" t="s">
        <v>211</v>
      </c>
      <c r="R298" s="39">
        <v>42590</v>
      </c>
      <c r="S298">
        <v>0.58888888888888891</v>
      </c>
      <c r="T298" t="s">
        <v>149</v>
      </c>
      <c r="U298" t="s">
        <v>138</v>
      </c>
      <c r="W298">
        <v>116</v>
      </c>
      <c r="X298" t="s">
        <v>185</v>
      </c>
      <c r="Y298" t="s">
        <v>55</v>
      </c>
      <c r="Z298">
        <v>10</v>
      </c>
      <c r="AB298" t="s">
        <v>141</v>
      </c>
      <c r="AD298" t="s">
        <v>143</v>
      </c>
      <c r="AE298" t="s">
        <v>144</v>
      </c>
    </row>
    <row r="299" spans="1:31" x14ac:dyDescent="0.25">
      <c r="A299" t="s">
        <v>177</v>
      </c>
      <c r="B299" t="s">
        <v>669</v>
      </c>
      <c r="C299" t="s">
        <v>147</v>
      </c>
      <c r="D299" t="s">
        <v>135</v>
      </c>
      <c r="E299" t="s">
        <v>16</v>
      </c>
      <c r="F299" t="s">
        <v>136</v>
      </c>
      <c r="G299" t="s">
        <v>153</v>
      </c>
      <c r="H299" t="s">
        <v>227</v>
      </c>
      <c r="I299" s="38">
        <v>42590</v>
      </c>
      <c r="J299" s="80" t="s">
        <v>670</v>
      </c>
      <c r="K299" s="80" t="s">
        <v>140</v>
      </c>
      <c r="L299" s="81" t="s">
        <v>140</v>
      </c>
      <c r="M299" s="38" t="s">
        <v>140</v>
      </c>
      <c r="N299" s="38" t="s">
        <v>17</v>
      </c>
      <c r="O299" s="39" t="s">
        <v>56</v>
      </c>
      <c r="P299">
        <v>0.42916666666666664</v>
      </c>
      <c r="Q299" s="38" t="s">
        <v>211</v>
      </c>
      <c r="R299" s="39">
        <v>42590</v>
      </c>
      <c r="S299">
        <v>0.58888888888888891</v>
      </c>
      <c r="T299" t="s">
        <v>149</v>
      </c>
      <c r="U299" t="s">
        <v>20</v>
      </c>
      <c r="V299" t="s">
        <v>139</v>
      </c>
      <c r="W299">
        <v>10</v>
      </c>
      <c r="X299" t="s">
        <v>185</v>
      </c>
      <c r="Y299" t="s">
        <v>55</v>
      </c>
      <c r="Z299">
        <v>10</v>
      </c>
      <c r="AB299" t="s">
        <v>141</v>
      </c>
      <c r="AD299" t="s">
        <v>143</v>
      </c>
      <c r="AE299" t="s">
        <v>144</v>
      </c>
    </row>
    <row r="300" spans="1:31" x14ac:dyDescent="0.25">
      <c r="A300" t="s">
        <v>177</v>
      </c>
      <c r="B300" t="s">
        <v>669</v>
      </c>
      <c r="C300" t="s">
        <v>147</v>
      </c>
      <c r="D300" t="s">
        <v>135</v>
      </c>
      <c r="E300" t="s">
        <v>16</v>
      </c>
      <c r="F300" t="s">
        <v>136</v>
      </c>
      <c r="G300" t="s">
        <v>153</v>
      </c>
      <c r="H300" t="s">
        <v>227</v>
      </c>
      <c r="I300" s="38">
        <v>42590</v>
      </c>
      <c r="J300" s="80" t="s">
        <v>670</v>
      </c>
      <c r="K300" s="80" t="s">
        <v>140</v>
      </c>
      <c r="L300" s="81" t="s">
        <v>140</v>
      </c>
      <c r="M300" s="38" t="s">
        <v>140</v>
      </c>
      <c r="N300" s="38" t="s">
        <v>17</v>
      </c>
      <c r="O300" s="39" t="s">
        <v>56</v>
      </c>
      <c r="P300">
        <v>0.42916666666666664</v>
      </c>
      <c r="Q300" s="38" t="s">
        <v>211</v>
      </c>
      <c r="R300" s="39">
        <v>42590</v>
      </c>
      <c r="S300">
        <v>0.58888888888888891</v>
      </c>
      <c r="T300" t="s">
        <v>149</v>
      </c>
      <c r="U300" t="s">
        <v>57</v>
      </c>
      <c r="V300" t="s">
        <v>139</v>
      </c>
      <c r="W300">
        <v>10</v>
      </c>
      <c r="X300" t="s">
        <v>185</v>
      </c>
      <c r="Y300" t="s">
        <v>55</v>
      </c>
      <c r="Z300">
        <v>10</v>
      </c>
      <c r="AB300" t="s">
        <v>141</v>
      </c>
      <c r="AD300" t="s">
        <v>143</v>
      </c>
      <c r="AE300" t="s">
        <v>144</v>
      </c>
    </row>
    <row r="301" spans="1:31" x14ac:dyDescent="0.25">
      <c r="A301" t="s">
        <v>177</v>
      </c>
      <c r="B301" t="s">
        <v>669</v>
      </c>
      <c r="C301" t="s">
        <v>147</v>
      </c>
      <c r="D301" t="s">
        <v>135</v>
      </c>
      <c r="E301" t="s">
        <v>16</v>
      </c>
      <c r="F301" t="s">
        <v>136</v>
      </c>
      <c r="G301" t="s">
        <v>153</v>
      </c>
      <c r="H301" t="s">
        <v>227</v>
      </c>
      <c r="I301" s="38">
        <v>42590</v>
      </c>
      <c r="J301" s="80" t="s">
        <v>670</v>
      </c>
      <c r="K301" s="80" t="s">
        <v>140</v>
      </c>
      <c r="L301" s="81" t="s">
        <v>140</v>
      </c>
      <c r="M301" s="38" t="s">
        <v>140</v>
      </c>
      <c r="N301" s="38" t="s">
        <v>17</v>
      </c>
      <c r="O301" s="39" t="s">
        <v>56</v>
      </c>
      <c r="P301">
        <v>0.42916666666666664</v>
      </c>
      <c r="Q301" s="38" t="s">
        <v>211</v>
      </c>
      <c r="R301" s="39">
        <v>42590</v>
      </c>
      <c r="S301">
        <v>0.58888888888888891</v>
      </c>
      <c r="T301" t="s">
        <v>149</v>
      </c>
      <c r="U301" t="s">
        <v>138</v>
      </c>
      <c r="W301">
        <v>10</v>
      </c>
      <c r="X301" t="s">
        <v>185</v>
      </c>
      <c r="Y301" t="s">
        <v>55</v>
      </c>
      <c r="Z301">
        <v>10</v>
      </c>
      <c r="AB301" t="s">
        <v>141</v>
      </c>
      <c r="AD301" t="s">
        <v>143</v>
      </c>
      <c r="AE301" t="s">
        <v>144</v>
      </c>
    </row>
    <row r="302" spans="1:31" x14ac:dyDescent="0.25">
      <c r="A302" t="s">
        <v>177</v>
      </c>
      <c r="B302" t="s">
        <v>669</v>
      </c>
      <c r="C302" t="s">
        <v>147</v>
      </c>
      <c r="D302" t="s">
        <v>135</v>
      </c>
      <c r="E302" t="s">
        <v>16</v>
      </c>
      <c r="F302" t="s">
        <v>136</v>
      </c>
      <c r="G302" t="s">
        <v>154</v>
      </c>
      <c r="H302" t="s">
        <v>228</v>
      </c>
      <c r="I302" s="38">
        <v>42590</v>
      </c>
      <c r="J302" s="80" t="s">
        <v>670</v>
      </c>
      <c r="K302" s="80" t="s">
        <v>140</v>
      </c>
      <c r="L302" s="81" t="s">
        <v>140</v>
      </c>
      <c r="M302" s="38" t="s">
        <v>140</v>
      </c>
      <c r="N302" s="38" t="s">
        <v>17</v>
      </c>
      <c r="O302" s="39" t="s">
        <v>56</v>
      </c>
      <c r="P302">
        <v>0.44166666666666665</v>
      </c>
      <c r="Q302" s="38" t="s">
        <v>211</v>
      </c>
      <c r="R302" s="39">
        <v>42590</v>
      </c>
      <c r="S302">
        <v>0.58888888888888891</v>
      </c>
      <c r="T302" t="s">
        <v>149</v>
      </c>
      <c r="U302" t="s">
        <v>20</v>
      </c>
      <c r="W302">
        <v>10</v>
      </c>
      <c r="X302" t="s">
        <v>185</v>
      </c>
      <c r="Y302" t="s">
        <v>55</v>
      </c>
      <c r="Z302">
        <v>10</v>
      </c>
      <c r="AB302" t="s">
        <v>141</v>
      </c>
      <c r="AD302" t="s">
        <v>143</v>
      </c>
      <c r="AE302" t="s">
        <v>144</v>
      </c>
    </row>
    <row r="303" spans="1:31" x14ac:dyDescent="0.25">
      <c r="A303" t="s">
        <v>177</v>
      </c>
      <c r="B303" t="s">
        <v>669</v>
      </c>
      <c r="C303" t="s">
        <v>147</v>
      </c>
      <c r="D303" t="s">
        <v>135</v>
      </c>
      <c r="E303" t="s">
        <v>16</v>
      </c>
      <c r="F303" t="s">
        <v>136</v>
      </c>
      <c r="G303" t="s">
        <v>154</v>
      </c>
      <c r="H303" t="s">
        <v>228</v>
      </c>
      <c r="I303" s="38">
        <v>42590</v>
      </c>
      <c r="J303" s="80" t="s">
        <v>670</v>
      </c>
      <c r="K303" s="80" t="s">
        <v>140</v>
      </c>
      <c r="L303" s="81" t="s">
        <v>140</v>
      </c>
      <c r="M303" s="38" t="s">
        <v>140</v>
      </c>
      <c r="N303" s="38" t="s">
        <v>17</v>
      </c>
      <c r="O303" s="39" t="s">
        <v>56</v>
      </c>
      <c r="P303">
        <v>0.44166666666666665</v>
      </c>
      <c r="Q303" s="38" t="s">
        <v>211</v>
      </c>
      <c r="R303" s="39">
        <v>42590</v>
      </c>
      <c r="S303">
        <v>0.58888888888888891</v>
      </c>
      <c r="T303" t="s">
        <v>149</v>
      </c>
      <c r="U303" t="s">
        <v>57</v>
      </c>
      <c r="W303">
        <v>10</v>
      </c>
      <c r="X303" t="s">
        <v>185</v>
      </c>
      <c r="Y303" t="s">
        <v>55</v>
      </c>
      <c r="Z303">
        <v>10</v>
      </c>
      <c r="AB303" t="s">
        <v>141</v>
      </c>
      <c r="AD303" t="s">
        <v>143</v>
      </c>
      <c r="AE303" t="s">
        <v>144</v>
      </c>
    </row>
    <row r="304" spans="1:31" x14ac:dyDescent="0.25">
      <c r="A304" t="s">
        <v>177</v>
      </c>
      <c r="B304" t="s">
        <v>669</v>
      </c>
      <c r="C304" t="s">
        <v>147</v>
      </c>
      <c r="D304" t="s">
        <v>135</v>
      </c>
      <c r="E304" t="s">
        <v>16</v>
      </c>
      <c r="F304" t="s">
        <v>136</v>
      </c>
      <c r="G304" t="s">
        <v>154</v>
      </c>
      <c r="H304" t="s">
        <v>228</v>
      </c>
      <c r="I304" s="38">
        <v>42590</v>
      </c>
      <c r="J304" s="80" t="s">
        <v>670</v>
      </c>
      <c r="K304" s="80" t="s">
        <v>140</v>
      </c>
      <c r="L304" s="81" t="s">
        <v>140</v>
      </c>
      <c r="M304" s="38" t="s">
        <v>140</v>
      </c>
      <c r="N304" s="38" t="s">
        <v>17</v>
      </c>
      <c r="O304" s="39" t="s">
        <v>56</v>
      </c>
      <c r="P304">
        <v>0.44166666666666665</v>
      </c>
      <c r="Q304" s="38" t="s">
        <v>211</v>
      </c>
      <c r="R304" s="39">
        <v>42590</v>
      </c>
      <c r="S304">
        <v>0.58888888888888891</v>
      </c>
      <c r="T304" t="s">
        <v>149</v>
      </c>
      <c r="U304" t="s">
        <v>138</v>
      </c>
      <c r="V304" t="s">
        <v>139</v>
      </c>
      <c r="W304">
        <v>10</v>
      </c>
      <c r="X304" t="s">
        <v>185</v>
      </c>
      <c r="Y304" t="s">
        <v>55</v>
      </c>
      <c r="Z304">
        <v>10</v>
      </c>
      <c r="AB304" t="s">
        <v>141</v>
      </c>
      <c r="AD304" t="s">
        <v>143</v>
      </c>
      <c r="AE304" t="s">
        <v>144</v>
      </c>
    </row>
    <row r="305" spans="1:31" x14ac:dyDescent="0.25">
      <c r="A305" t="s">
        <v>177</v>
      </c>
      <c r="B305" t="s">
        <v>667</v>
      </c>
      <c r="C305" t="s">
        <v>147</v>
      </c>
      <c r="D305" t="s">
        <v>135</v>
      </c>
      <c r="E305" t="s">
        <v>16</v>
      </c>
      <c r="F305" t="s">
        <v>136</v>
      </c>
      <c r="G305" t="s">
        <v>155</v>
      </c>
      <c r="H305" t="s">
        <v>229</v>
      </c>
      <c r="I305" s="38">
        <v>42590</v>
      </c>
      <c r="J305" s="80" t="s">
        <v>668</v>
      </c>
      <c r="K305" s="80" t="s">
        <v>140</v>
      </c>
      <c r="L305" s="81" t="s">
        <v>140</v>
      </c>
      <c r="M305" s="38" t="s">
        <v>140</v>
      </c>
      <c r="N305" s="38" t="s">
        <v>17</v>
      </c>
      <c r="O305" s="39" t="s">
        <v>56</v>
      </c>
      <c r="P305">
        <v>0.49722222222222223</v>
      </c>
      <c r="Q305" s="38" t="s">
        <v>211</v>
      </c>
      <c r="R305" s="39">
        <v>42590</v>
      </c>
      <c r="S305">
        <v>0.58888888888888891</v>
      </c>
      <c r="T305" t="s">
        <v>149</v>
      </c>
      <c r="U305" t="s">
        <v>20</v>
      </c>
      <c r="W305">
        <v>10</v>
      </c>
      <c r="X305" t="s">
        <v>185</v>
      </c>
      <c r="Y305" t="s">
        <v>55</v>
      </c>
      <c r="Z305">
        <v>10</v>
      </c>
      <c r="AB305" t="s">
        <v>141</v>
      </c>
      <c r="AD305" t="s">
        <v>143</v>
      </c>
      <c r="AE305" t="s">
        <v>144</v>
      </c>
    </row>
    <row r="306" spans="1:31" x14ac:dyDescent="0.25">
      <c r="A306" t="s">
        <v>177</v>
      </c>
      <c r="B306" t="s">
        <v>667</v>
      </c>
      <c r="C306" t="s">
        <v>147</v>
      </c>
      <c r="D306" t="s">
        <v>135</v>
      </c>
      <c r="E306" t="s">
        <v>16</v>
      </c>
      <c r="F306" t="s">
        <v>136</v>
      </c>
      <c r="G306" t="s">
        <v>155</v>
      </c>
      <c r="H306" t="s">
        <v>229</v>
      </c>
      <c r="I306" s="38">
        <v>42590</v>
      </c>
      <c r="J306" s="80" t="s">
        <v>668</v>
      </c>
      <c r="K306" s="80" t="s">
        <v>140</v>
      </c>
      <c r="L306" s="81" t="s">
        <v>140</v>
      </c>
      <c r="M306" s="38" t="s">
        <v>140</v>
      </c>
      <c r="N306" s="38" t="s">
        <v>17</v>
      </c>
      <c r="O306" s="39" t="s">
        <v>56</v>
      </c>
      <c r="P306">
        <v>0.49722222222222223</v>
      </c>
      <c r="Q306" s="38" t="s">
        <v>211</v>
      </c>
      <c r="R306" s="39">
        <v>42590</v>
      </c>
      <c r="S306">
        <v>0.58888888888888891</v>
      </c>
      <c r="T306" t="s">
        <v>149</v>
      </c>
      <c r="U306" t="s">
        <v>57</v>
      </c>
      <c r="V306" t="s">
        <v>139</v>
      </c>
      <c r="W306">
        <v>10</v>
      </c>
      <c r="X306" t="s">
        <v>185</v>
      </c>
      <c r="Y306" t="s">
        <v>55</v>
      </c>
      <c r="Z306">
        <v>10</v>
      </c>
      <c r="AB306" t="s">
        <v>141</v>
      </c>
      <c r="AD306" t="s">
        <v>143</v>
      </c>
      <c r="AE306" t="s">
        <v>144</v>
      </c>
    </row>
    <row r="307" spans="1:31" x14ac:dyDescent="0.25">
      <c r="A307" t="s">
        <v>177</v>
      </c>
      <c r="B307" t="s">
        <v>667</v>
      </c>
      <c r="C307" t="s">
        <v>147</v>
      </c>
      <c r="D307" t="s">
        <v>135</v>
      </c>
      <c r="E307" t="s">
        <v>16</v>
      </c>
      <c r="F307" t="s">
        <v>136</v>
      </c>
      <c r="G307" t="s">
        <v>155</v>
      </c>
      <c r="H307" t="s">
        <v>229</v>
      </c>
      <c r="I307" s="38">
        <v>42590</v>
      </c>
      <c r="J307" s="80" t="s">
        <v>668</v>
      </c>
      <c r="K307" s="80" t="s">
        <v>140</v>
      </c>
      <c r="L307" s="81" t="s">
        <v>140</v>
      </c>
      <c r="M307" s="38" t="s">
        <v>140</v>
      </c>
      <c r="N307" s="38" t="s">
        <v>17</v>
      </c>
      <c r="O307" s="39" t="s">
        <v>56</v>
      </c>
      <c r="P307">
        <v>0.49722222222222223</v>
      </c>
      <c r="Q307" s="38" t="s">
        <v>211</v>
      </c>
      <c r="R307" s="39">
        <v>42590</v>
      </c>
      <c r="S307">
        <v>0.58888888888888891</v>
      </c>
      <c r="T307" t="s">
        <v>149</v>
      </c>
      <c r="U307" t="s">
        <v>138</v>
      </c>
      <c r="V307" t="s">
        <v>139</v>
      </c>
      <c r="W307">
        <v>10</v>
      </c>
      <c r="X307" t="s">
        <v>185</v>
      </c>
      <c r="Y307" t="s">
        <v>55</v>
      </c>
      <c r="Z307">
        <v>10</v>
      </c>
      <c r="AB307" t="s">
        <v>141</v>
      </c>
      <c r="AD307" t="s">
        <v>143</v>
      </c>
      <c r="AE307" t="s">
        <v>144</v>
      </c>
    </row>
    <row r="308" spans="1:31" x14ac:dyDescent="0.25">
      <c r="A308" t="s">
        <v>177</v>
      </c>
      <c r="B308" t="s">
        <v>667</v>
      </c>
      <c r="C308" t="s">
        <v>147</v>
      </c>
      <c r="D308" t="s">
        <v>135</v>
      </c>
      <c r="E308" t="s">
        <v>16</v>
      </c>
      <c r="F308" t="s">
        <v>136</v>
      </c>
      <c r="G308" t="s">
        <v>156</v>
      </c>
      <c r="H308" t="s">
        <v>230</v>
      </c>
      <c r="I308" s="38">
        <v>42590</v>
      </c>
      <c r="J308" s="80" t="s">
        <v>668</v>
      </c>
      <c r="K308" s="80" t="s">
        <v>140</v>
      </c>
      <c r="L308" s="81" t="s">
        <v>140</v>
      </c>
      <c r="M308" s="38" t="s">
        <v>140</v>
      </c>
      <c r="N308" s="38" t="s">
        <v>17</v>
      </c>
      <c r="O308" s="39" t="s">
        <v>56</v>
      </c>
      <c r="P308">
        <v>0.50972222222222219</v>
      </c>
      <c r="Q308" s="38" t="s">
        <v>211</v>
      </c>
      <c r="R308" s="39">
        <v>42590</v>
      </c>
      <c r="S308">
        <v>0.58888888888888891</v>
      </c>
      <c r="T308" t="s">
        <v>149</v>
      </c>
      <c r="U308" t="s">
        <v>20</v>
      </c>
      <c r="W308">
        <v>75</v>
      </c>
      <c r="X308" t="s">
        <v>185</v>
      </c>
      <c r="Y308" t="s">
        <v>55</v>
      </c>
      <c r="Z308">
        <v>10</v>
      </c>
      <c r="AB308" t="s">
        <v>141</v>
      </c>
      <c r="AD308" t="s">
        <v>143</v>
      </c>
      <c r="AE308" t="s">
        <v>144</v>
      </c>
    </row>
    <row r="309" spans="1:31" x14ac:dyDescent="0.25">
      <c r="A309" t="s">
        <v>177</v>
      </c>
      <c r="B309" t="s">
        <v>667</v>
      </c>
      <c r="C309" t="s">
        <v>147</v>
      </c>
      <c r="D309" t="s">
        <v>135</v>
      </c>
      <c r="E309" t="s">
        <v>16</v>
      </c>
      <c r="F309" t="s">
        <v>136</v>
      </c>
      <c r="G309" t="s">
        <v>156</v>
      </c>
      <c r="H309" t="s">
        <v>230</v>
      </c>
      <c r="I309" s="38">
        <v>42590</v>
      </c>
      <c r="J309" s="80" t="s">
        <v>668</v>
      </c>
      <c r="K309" s="80" t="s">
        <v>140</v>
      </c>
      <c r="L309" s="81" t="s">
        <v>140</v>
      </c>
      <c r="M309" s="38" t="s">
        <v>140</v>
      </c>
      <c r="N309" s="38" t="s">
        <v>17</v>
      </c>
      <c r="O309" s="39" t="s">
        <v>56</v>
      </c>
      <c r="P309">
        <v>0.50972222222222219</v>
      </c>
      <c r="Q309" s="38" t="s">
        <v>211</v>
      </c>
      <c r="R309" s="39">
        <v>42590</v>
      </c>
      <c r="S309">
        <v>0.58888888888888891</v>
      </c>
      <c r="T309" t="s">
        <v>149</v>
      </c>
      <c r="U309" t="s">
        <v>57</v>
      </c>
      <c r="W309">
        <v>31</v>
      </c>
      <c r="X309" t="s">
        <v>185</v>
      </c>
      <c r="Y309" t="s">
        <v>55</v>
      </c>
      <c r="Z309">
        <v>10</v>
      </c>
      <c r="AB309" t="s">
        <v>141</v>
      </c>
      <c r="AD309" t="s">
        <v>143</v>
      </c>
      <c r="AE309" t="s">
        <v>144</v>
      </c>
    </row>
    <row r="310" spans="1:31" x14ac:dyDescent="0.25">
      <c r="A310" t="s">
        <v>177</v>
      </c>
      <c r="B310" t="s">
        <v>667</v>
      </c>
      <c r="C310" t="s">
        <v>147</v>
      </c>
      <c r="D310" t="s">
        <v>135</v>
      </c>
      <c r="E310" t="s">
        <v>16</v>
      </c>
      <c r="F310" t="s">
        <v>136</v>
      </c>
      <c r="G310" t="s">
        <v>156</v>
      </c>
      <c r="H310" t="s">
        <v>230</v>
      </c>
      <c r="I310" s="38">
        <v>42590</v>
      </c>
      <c r="J310" s="80" t="s">
        <v>668</v>
      </c>
      <c r="K310" s="80" t="s">
        <v>140</v>
      </c>
      <c r="L310" s="81" t="s">
        <v>140</v>
      </c>
      <c r="M310" s="38" t="s">
        <v>140</v>
      </c>
      <c r="N310" s="38" t="s">
        <v>17</v>
      </c>
      <c r="O310" s="39" t="s">
        <v>56</v>
      </c>
      <c r="P310">
        <v>0.50972222222222219</v>
      </c>
      <c r="Q310" s="38" t="s">
        <v>211</v>
      </c>
      <c r="R310" s="39">
        <v>42590</v>
      </c>
      <c r="S310">
        <v>0.58888888888888891</v>
      </c>
      <c r="T310" t="s">
        <v>149</v>
      </c>
      <c r="U310" t="s">
        <v>138</v>
      </c>
      <c r="V310" t="s">
        <v>139</v>
      </c>
      <c r="W310">
        <v>10</v>
      </c>
      <c r="X310" t="s">
        <v>185</v>
      </c>
      <c r="Y310" t="s">
        <v>55</v>
      </c>
      <c r="Z310">
        <v>10</v>
      </c>
      <c r="AB310" t="s">
        <v>141</v>
      </c>
      <c r="AD310" t="s">
        <v>143</v>
      </c>
      <c r="AE310" t="s">
        <v>144</v>
      </c>
    </row>
    <row r="311" spans="1:31" x14ac:dyDescent="0.25">
      <c r="A311" t="s">
        <v>177</v>
      </c>
      <c r="B311" t="s">
        <v>667</v>
      </c>
      <c r="C311" t="s">
        <v>147</v>
      </c>
      <c r="D311" t="s">
        <v>135</v>
      </c>
      <c r="E311" t="s">
        <v>16</v>
      </c>
      <c r="F311" t="s">
        <v>136</v>
      </c>
      <c r="G311" t="s">
        <v>157</v>
      </c>
      <c r="H311" t="s">
        <v>231</v>
      </c>
      <c r="I311" s="38">
        <v>42590</v>
      </c>
      <c r="J311" s="80" t="s">
        <v>668</v>
      </c>
      <c r="K311" s="80" t="s">
        <v>140</v>
      </c>
      <c r="L311" s="81" t="s">
        <v>140</v>
      </c>
      <c r="M311" s="38" t="s">
        <v>140</v>
      </c>
      <c r="N311" s="38" t="s">
        <v>17</v>
      </c>
      <c r="O311" s="39" t="s">
        <v>56</v>
      </c>
      <c r="P311">
        <v>0.52152777777777781</v>
      </c>
      <c r="Q311" s="38" t="s">
        <v>211</v>
      </c>
      <c r="R311" s="39">
        <v>42590</v>
      </c>
      <c r="S311">
        <v>0.58888888888888891</v>
      </c>
      <c r="T311" t="s">
        <v>149</v>
      </c>
      <c r="U311" t="s">
        <v>20</v>
      </c>
      <c r="W311">
        <v>30</v>
      </c>
      <c r="X311" t="s">
        <v>185</v>
      </c>
      <c r="Y311" t="s">
        <v>55</v>
      </c>
      <c r="Z311">
        <v>10</v>
      </c>
      <c r="AB311" t="s">
        <v>141</v>
      </c>
      <c r="AD311" t="s">
        <v>143</v>
      </c>
      <c r="AE311" t="s">
        <v>144</v>
      </c>
    </row>
    <row r="312" spans="1:31" x14ac:dyDescent="0.25">
      <c r="A312" t="s">
        <v>177</v>
      </c>
      <c r="B312" t="s">
        <v>667</v>
      </c>
      <c r="C312" t="s">
        <v>147</v>
      </c>
      <c r="D312" t="s">
        <v>135</v>
      </c>
      <c r="E312" t="s">
        <v>16</v>
      </c>
      <c r="F312" t="s">
        <v>136</v>
      </c>
      <c r="G312" t="s">
        <v>157</v>
      </c>
      <c r="H312" t="s">
        <v>231</v>
      </c>
      <c r="I312" s="38">
        <v>42590</v>
      </c>
      <c r="J312" s="80" t="s">
        <v>668</v>
      </c>
      <c r="K312" s="80" t="s">
        <v>140</v>
      </c>
      <c r="L312" s="81" t="s">
        <v>140</v>
      </c>
      <c r="M312" s="38" t="s">
        <v>140</v>
      </c>
      <c r="N312" s="38" t="s">
        <v>17</v>
      </c>
      <c r="O312" s="39" t="s">
        <v>56</v>
      </c>
      <c r="P312">
        <v>0.52152777777777781</v>
      </c>
      <c r="Q312" s="38" t="s">
        <v>211</v>
      </c>
      <c r="R312" s="39">
        <v>42590</v>
      </c>
      <c r="S312">
        <v>0.58888888888888891</v>
      </c>
      <c r="T312" t="s">
        <v>149</v>
      </c>
      <c r="U312" t="s">
        <v>57</v>
      </c>
      <c r="V312" t="s">
        <v>139</v>
      </c>
      <c r="W312">
        <v>10</v>
      </c>
      <c r="X312" t="s">
        <v>185</v>
      </c>
      <c r="Y312" t="s">
        <v>55</v>
      </c>
      <c r="Z312">
        <v>10</v>
      </c>
      <c r="AB312" t="s">
        <v>141</v>
      </c>
      <c r="AD312" t="s">
        <v>143</v>
      </c>
      <c r="AE312" t="s">
        <v>144</v>
      </c>
    </row>
    <row r="313" spans="1:31" x14ac:dyDescent="0.25">
      <c r="A313" t="s">
        <v>177</v>
      </c>
      <c r="B313" t="s">
        <v>667</v>
      </c>
      <c r="C313" t="s">
        <v>147</v>
      </c>
      <c r="D313" t="s">
        <v>135</v>
      </c>
      <c r="E313" t="s">
        <v>16</v>
      </c>
      <c r="F313" t="s">
        <v>136</v>
      </c>
      <c r="G313" t="s">
        <v>157</v>
      </c>
      <c r="H313" t="s">
        <v>231</v>
      </c>
      <c r="I313" s="38">
        <v>42590</v>
      </c>
      <c r="J313" s="80" t="s">
        <v>668</v>
      </c>
      <c r="K313" s="80" t="s">
        <v>140</v>
      </c>
      <c r="L313" s="81" t="s">
        <v>140</v>
      </c>
      <c r="M313" s="38" t="s">
        <v>140</v>
      </c>
      <c r="N313" s="38" t="s">
        <v>17</v>
      </c>
      <c r="O313" s="39" t="s">
        <v>56</v>
      </c>
      <c r="P313">
        <v>0.52152777777777781</v>
      </c>
      <c r="Q313" s="38" t="s">
        <v>211</v>
      </c>
      <c r="R313" s="39">
        <v>42590</v>
      </c>
      <c r="S313">
        <v>0.58888888888888891</v>
      </c>
      <c r="T313" t="s">
        <v>149</v>
      </c>
      <c r="U313" t="s">
        <v>138</v>
      </c>
      <c r="V313" t="s">
        <v>139</v>
      </c>
      <c r="W313">
        <v>10</v>
      </c>
      <c r="X313" t="s">
        <v>185</v>
      </c>
      <c r="Y313" t="s">
        <v>55</v>
      </c>
      <c r="Z313">
        <v>10</v>
      </c>
      <c r="AB313" t="s">
        <v>141</v>
      </c>
      <c r="AD313" t="s">
        <v>143</v>
      </c>
      <c r="AE313" t="s">
        <v>144</v>
      </c>
    </row>
    <row r="314" spans="1:31" x14ac:dyDescent="0.25">
      <c r="A314" t="s">
        <v>177</v>
      </c>
      <c r="B314" t="s">
        <v>667</v>
      </c>
      <c r="C314" t="s">
        <v>147</v>
      </c>
      <c r="D314" t="s">
        <v>135</v>
      </c>
      <c r="E314" t="s">
        <v>16</v>
      </c>
      <c r="F314" t="s">
        <v>136</v>
      </c>
      <c r="G314" t="s">
        <v>158</v>
      </c>
      <c r="H314" t="s">
        <v>232</v>
      </c>
      <c r="I314" s="38">
        <v>42590</v>
      </c>
      <c r="J314" s="80" t="s">
        <v>668</v>
      </c>
      <c r="K314" s="80" t="s">
        <v>140</v>
      </c>
      <c r="L314" s="81" t="s">
        <v>140</v>
      </c>
      <c r="M314" s="38" t="s">
        <v>140</v>
      </c>
      <c r="N314" s="38" t="s">
        <v>17</v>
      </c>
      <c r="O314" s="39" t="s">
        <v>56</v>
      </c>
      <c r="P314">
        <v>0.53263888888888888</v>
      </c>
      <c r="Q314" s="38" t="s">
        <v>211</v>
      </c>
      <c r="R314" s="39">
        <v>42590</v>
      </c>
      <c r="S314">
        <v>0.58888888888888891</v>
      </c>
      <c r="T314" t="s">
        <v>149</v>
      </c>
      <c r="U314" t="s">
        <v>20</v>
      </c>
      <c r="W314">
        <v>41</v>
      </c>
      <c r="X314" t="s">
        <v>185</v>
      </c>
      <c r="Y314" t="s">
        <v>55</v>
      </c>
      <c r="Z314">
        <v>10</v>
      </c>
      <c r="AB314" t="s">
        <v>141</v>
      </c>
      <c r="AD314" t="s">
        <v>143</v>
      </c>
      <c r="AE314" t="s">
        <v>144</v>
      </c>
    </row>
    <row r="315" spans="1:31" x14ac:dyDescent="0.25">
      <c r="A315" t="s">
        <v>177</v>
      </c>
      <c r="B315" t="s">
        <v>667</v>
      </c>
      <c r="C315" t="s">
        <v>147</v>
      </c>
      <c r="D315" t="s">
        <v>135</v>
      </c>
      <c r="E315" t="s">
        <v>16</v>
      </c>
      <c r="F315" t="s">
        <v>136</v>
      </c>
      <c r="G315" t="s">
        <v>158</v>
      </c>
      <c r="H315" t="s">
        <v>232</v>
      </c>
      <c r="I315" s="38">
        <v>42590</v>
      </c>
      <c r="J315" s="80" t="s">
        <v>668</v>
      </c>
      <c r="K315" s="80" t="s">
        <v>140</v>
      </c>
      <c r="L315" s="81" t="s">
        <v>140</v>
      </c>
      <c r="M315" s="38" t="s">
        <v>140</v>
      </c>
      <c r="N315" s="38" t="s">
        <v>17</v>
      </c>
      <c r="O315" s="39" t="s">
        <v>56</v>
      </c>
      <c r="P315">
        <v>0.53263888888888888</v>
      </c>
      <c r="Q315" s="38" t="s">
        <v>211</v>
      </c>
      <c r="R315" s="39">
        <v>42590</v>
      </c>
      <c r="S315">
        <v>0.58888888888888891</v>
      </c>
      <c r="T315" t="s">
        <v>149</v>
      </c>
      <c r="U315" t="s">
        <v>57</v>
      </c>
      <c r="V315" t="s">
        <v>139</v>
      </c>
      <c r="W315">
        <v>10</v>
      </c>
      <c r="X315" t="s">
        <v>185</v>
      </c>
      <c r="Y315" t="s">
        <v>55</v>
      </c>
      <c r="Z315">
        <v>10</v>
      </c>
      <c r="AB315" t="s">
        <v>141</v>
      </c>
      <c r="AD315" t="s">
        <v>143</v>
      </c>
      <c r="AE315" t="s">
        <v>144</v>
      </c>
    </row>
    <row r="316" spans="1:31" x14ac:dyDescent="0.25">
      <c r="A316" t="s">
        <v>177</v>
      </c>
      <c r="B316" t="s">
        <v>667</v>
      </c>
      <c r="C316" t="s">
        <v>147</v>
      </c>
      <c r="D316" t="s">
        <v>135</v>
      </c>
      <c r="E316" t="s">
        <v>16</v>
      </c>
      <c r="F316" t="s">
        <v>136</v>
      </c>
      <c r="G316" t="s">
        <v>194</v>
      </c>
      <c r="H316" t="s">
        <v>232</v>
      </c>
      <c r="I316" s="38">
        <v>42590</v>
      </c>
      <c r="J316" s="80" t="s">
        <v>668</v>
      </c>
      <c r="K316" s="80" t="s">
        <v>140</v>
      </c>
      <c r="L316" s="81" t="s">
        <v>140</v>
      </c>
      <c r="M316" s="38" t="s">
        <v>140</v>
      </c>
      <c r="N316" s="38" t="s">
        <v>17</v>
      </c>
      <c r="O316" s="39" t="s">
        <v>56</v>
      </c>
      <c r="P316">
        <v>0.53263888888888888</v>
      </c>
      <c r="Q316" s="38" t="s">
        <v>211</v>
      </c>
      <c r="R316" s="39">
        <v>42590</v>
      </c>
      <c r="S316">
        <v>0.58888888888888891</v>
      </c>
      <c r="T316" t="s">
        <v>149</v>
      </c>
      <c r="U316" t="s">
        <v>138</v>
      </c>
      <c r="V316" t="s">
        <v>139</v>
      </c>
      <c r="W316">
        <v>10</v>
      </c>
      <c r="X316" t="s">
        <v>185</v>
      </c>
      <c r="Y316" t="s">
        <v>55</v>
      </c>
      <c r="Z316">
        <v>10</v>
      </c>
      <c r="AB316" t="s">
        <v>141</v>
      </c>
      <c r="AD316" t="s">
        <v>143</v>
      </c>
      <c r="AE316" t="s">
        <v>144</v>
      </c>
    </row>
    <row r="317" spans="1:31" x14ac:dyDescent="0.25">
      <c r="A317" t="s">
        <v>177</v>
      </c>
      <c r="B317" t="s">
        <v>669</v>
      </c>
      <c r="C317" t="s">
        <v>161</v>
      </c>
      <c r="E317" t="s">
        <v>16</v>
      </c>
      <c r="F317" t="s">
        <v>136</v>
      </c>
      <c r="G317" s="35" t="s">
        <v>159</v>
      </c>
      <c r="I317" s="38">
        <v>42590</v>
      </c>
      <c r="J317" s="80" t="s">
        <v>670</v>
      </c>
      <c r="K317" s="80" t="s">
        <v>140</v>
      </c>
      <c r="L317" s="81" t="s">
        <v>140</v>
      </c>
      <c r="M317" s="38" t="s">
        <v>140</v>
      </c>
      <c r="N317" s="38" t="s">
        <v>17</v>
      </c>
      <c r="O317" t="s">
        <v>56</v>
      </c>
      <c r="T317" s="40"/>
      <c r="U317" s="40" t="s">
        <v>20</v>
      </c>
      <c r="V317" s="41" t="s">
        <v>139</v>
      </c>
      <c r="W317">
        <v>10</v>
      </c>
      <c r="X317" t="s">
        <v>185</v>
      </c>
      <c r="AB317" t="s">
        <v>141</v>
      </c>
    </row>
    <row r="318" spans="1:31" x14ac:dyDescent="0.25">
      <c r="A318" t="s">
        <v>177</v>
      </c>
      <c r="B318" t="s">
        <v>669</v>
      </c>
      <c r="C318" t="s">
        <v>161</v>
      </c>
      <c r="E318" t="s">
        <v>16</v>
      </c>
      <c r="F318" t="s">
        <v>136</v>
      </c>
      <c r="G318" s="35" t="s">
        <v>159</v>
      </c>
      <c r="I318" s="38">
        <v>42590</v>
      </c>
      <c r="J318" s="80" t="s">
        <v>670</v>
      </c>
      <c r="K318" s="80" t="s">
        <v>140</v>
      </c>
      <c r="L318" s="81" t="s">
        <v>140</v>
      </c>
      <c r="M318" s="38" t="s">
        <v>140</v>
      </c>
      <c r="N318" s="38" t="s">
        <v>17</v>
      </c>
      <c r="O318" t="s">
        <v>56</v>
      </c>
      <c r="T318" s="40"/>
      <c r="U318" s="40" t="s">
        <v>57</v>
      </c>
      <c r="V318" s="41" t="s">
        <v>139</v>
      </c>
      <c r="W318">
        <v>10</v>
      </c>
      <c r="X318" t="s">
        <v>185</v>
      </c>
      <c r="AB318" t="s">
        <v>141</v>
      </c>
    </row>
    <row r="319" spans="1:31" x14ac:dyDescent="0.25">
      <c r="A319" t="s">
        <v>177</v>
      </c>
      <c r="B319" t="s">
        <v>669</v>
      </c>
      <c r="C319" t="s">
        <v>161</v>
      </c>
      <c r="E319" t="s">
        <v>16</v>
      </c>
      <c r="F319" t="s">
        <v>136</v>
      </c>
      <c r="G319" s="35" t="s">
        <v>159</v>
      </c>
      <c r="I319" s="38">
        <v>42590</v>
      </c>
      <c r="J319" s="80" t="s">
        <v>670</v>
      </c>
      <c r="K319" s="80" t="s">
        <v>140</v>
      </c>
      <c r="L319" s="81" t="s">
        <v>140</v>
      </c>
      <c r="M319" s="38" t="s">
        <v>140</v>
      </c>
      <c r="N319" s="38" t="s">
        <v>17</v>
      </c>
      <c r="O319" t="s">
        <v>56</v>
      </c>
      <c r="T319" s="40"/>
      <c r="U319" s="40" t="s">
        <v>138</v>
      </c>
      <c r="V319" s="41" t="s">
        <v>139</v>
      </c>
      <c r="W319">
        <v>10</v>
      </c>
      <c r="X319" t="s">
        <v>185</v>
      </c>
      <c r="AB319" t="s">
        <v>141</v>
      </c>
    </row>
    <row r="320" spans="1:31" x14ac:dyDescent="0.25">
      <c r="A320" t="s">
        <v>177</v>
      </c>
      <c r="B320" t="s">
        <v>669</v>
      </c>
      <c r="C320" t="s">
        <v>161</v>
      </c>
      <c r="E320" t="s">
        <v>16</v>
      </c>
      <c r="F320" t="s">
        <v>136</v>
      </c>
      <c r="G320" s="35" t="s">
        <v>162</v>
      </c>
      <c r="I320" s="38">
        <v>42590</v>
      </c>
      <c r="J320" s="80" t="s">
        <v>670</v>
      </c>
      <c r="K320" s="80" t="s">
        <v>140</v>
      </c>
      <c r="L320" s="81" t="s">
        <v>140</v>
      </c>
      <c r="M320" s="38" t="s">
        <v>140</v>
      </c>
      <c r="N320" s="38" t="s">
        <v>17</v>
      </c>
      <c r="O320" t="s">
        <v>56</v>
      </c>
      <c r="T320" s="40"/>
      <c r="U320" s="40" t="s">
        <v>20</v>
      </c>
      <c r="V320" s="41" t="s">
        <v>139</v>
      </c>
      <c r="W320">
        <v>10</v>
      </c>
      <c r="X320" t="s">
        <v>185</v>
      </c>
      <c r="AB320" t="s">
        <v>141</v>
      </c>
    </row>
    <row r="321" spans="1:28" x14ac:dyDescent="0.25">
      <c r="A321" t="s">
        <v>177</v>
      </c>
      <c r="B321" t="s">
        <v>669</v>
      </c>
      <c r="C321" t="s">
        <v>161</v>
      </c>
      <c r="E321" t="s">
        <v>16</v>
      </c>
      <c r="F321" t="s">
        <v>136</v>
      </c>
      <c r="G321" s="35" t="s">
        <v>162</v>
      </c>
      <c r="I321" s="38">
        <v>42590</v>
      </c>
      <c r="J321" s="80" t="s">
        <v>670</v>
      </c>
      <c r="K321" s="80" t="s">
        <v>140</v>
      </c>
      <c r="L321" s="81" t="s">
        <v>140</v>
      </c>
      <c r="M321" s="38" t="s">
        <v>140</v>
      </c>
      <c r="N321" s="38" t="s">
        <v>17</v>
      </c>
      <c r="O321" t="s">
        <v>56</v>
      </c>
      <c r="T321" s="40"/>
      <c r="U321" s="40" t="s">
        <v>57</v>
      </c>
      <c r="V321" s="41" t="s">
        <v>139</v>
      </c>
      <c r="W321">
        <v>10</v>
      </c>
      <c r="X321" t="s">
        <v>185</v>
      </c>
      <c r="AB321" t="s">
        <v>141</v>
      </c>
    </row>
    <row r="322" spans="1:28" x14ac:dyDescent="0.25">
      <c r="A322" t="s">
        <v>177</v>
      </c>
      <c r="B322" t="s">
        <v>669</v>
      </c>
      <c r="C322" t="s">
        <v>161</v>
      </c>
      <c r="E322" t="s">
        <v>16</v>
      </c>
      <c r="F322" t="s">
        <v>136</v>
      </c>
      <c r="G322" s="35" t="s">
        <v>162</v>
      </c>
      <c r="I322" s="38">
        <v>42590</v>
      </c>
      <c r="J322" s="80" t="s">
        <v>670</v>
      </c>
      <c r="K322" s="80" t="s">
        <v>140</v>
      </c>
      <c r="L322" s="81" t="s">
        <v>140</v>
      </c>
      <c r="M322" s="38" t="s">
        <v>140</v>
      </c>
      <c r="N322" s="38" t="s">
        <v>17</v>
      </c>
      <c r="O322" t="s">
        <v>56</v>
      </c>
      <c r="T322" s="40"/>
      <c r="U322" s="40" t="s">
        <v>138</v>
      </c>
      <c r="V322" s="41" t="s">
        <v>139</v>
      </c>
      <c r="W322">
        <v>10</v>
      </c>
      <c r="X322" t="s">
        <v>185</v>
      </c>
      <c r="AB322" t="s">
        <v>141</v>
      </c>
    </row>
    <row r="323" spans="1:28" x14ac:dyDescent="0.25">
      <c r="A323" t="s">
        <v>177</v>
      </c>
      <c r="B323" t="s">
        <v>667</v>
      </c>
      <c r="C323" t="s">
        <v>161</v>
      </c>
      <c r="E323" t="s">
        <v>16</v>
      </c>
      <c r="F323" t="s">
        <v>136</v>
      </c>
      <c r="G323" s="35" t="s">
        <v>160</v>
      </c>
      <c r="I323" s="38">
        <v>42590</v>
      </c>
      <c r="J323" s="80" t="s">
        <v>668</v>
      </c>
      <c r="K323" s="80" t="s">
        <v>140</v>
      </c>
      <c r="L323" s="81" t="s">
        <v>140</v>
      </c>
      <c r="M323" s="38" t="s">
        <v>140</v>
      </c>
      <c r="N323" s="38" t="s">
        <v>17</v>
      </c>
      <c r="O323" t="s">
        <v>56</v>
      </c>
      <c r="T323" s="40"/>
      <c r="U323" s="40" t="s">
        <v>20</v>
      </c>
      <c r="V323" s="41"/>
      <c r="W323">
        <v>10</v>
      </c>
      <c r="X323" t="s">
        <v>185</v>
      </c>
      <c r="AB323" t="s">
        <v>141</v>
      </c>
    </row>
    <row r="324" spans="1:28" x14ac:dyDescent="0.25">
      <c r="A324" t="s">
        <v>177</v>
      </c>
      <c r="B324" t="s">
        <v>667</v>
      </c>
      <c r="C324" t="s">
        <v>161</v>
      </c>
      <c r="E324" t="s">
        <v>16</v>
      </c>
      <c r="F324" t="s">
        <v>136</v>
      </c>
      <c r="G324" s="35" t="s">
        <v>160</v>
      </c>
      <c r="I324" s="38">
        <v>42590</v>
      </c>
      <c r="J324" s="80" t="s">
        <v>668</v>
      </c>
      <c r="K324" s="80" t="s">
        <v>140</v>
      </c>
      <c r="L324" s="81" t="s">
        <v>140</v>
      </c>
      <c r="M324" s="38" t="s">
        <v>140</v>
      </c>
      <c r="N324" s="38" t="s">
        <v>17</v>
      </c>
      <c r="O324" t="s">
        <v>56</v>
      </c>
      <c r="T324" s="40"/>
      <c r="U324" s="40" t="s">
        <v>57</v>
      </c>
      <c r="V324" s="41" t="s">
        <v>139</v>
      </c>
      <c r="W324">
        <v>10</v>
      </c>
      <c r="X324" t="s">
        <v>185</v>
      </c>
      <c r="AB324" t="s">
        <v>141</v>
      </c>
    </row>
    <row r="325" spans="1:28" x14ac:dyDescent="0.25">
      <c r="A325" t="s">
        <v>177</v>
      </c>
      <c r="B325" t="s">
        <v>667</v>
      </c>
      <c r="C325" t="s">
        <v>161</v>
      </c>
      <c r="E325" t="s">
        <v>16</v>
      </c>
      <c r="F325" t="s">
        <v>136</v>
      </c>
      <c r="G325" s="35" t="s">
        <v>160</v>
      </c>
      <c r="I325" s="38">
        <v>42590</v>
      </c>
      <c r="J325" s="80" t="s">
        <v>668</v>
      </c>
      <c r="K325" s="80" t="s">
        <v>140</v>
      </c>
      <c r="L325" s="81" t="s">
        <v>140</v>
      </c>
      <c r="M325" s="38" t="s">
        <v>140</v>
      </c>
      <c r="N325" s="38" t="s">
        <v>17</v>
      </c>
      <c r="O325" t="s">
        <v>56</v>
      </c>
      <c r="T325" s="40"/>
      <c r="U325" s="40" t="s">
        <v>138</v>
      </c>
      <c r="V325" s="41" t="s">
        <v>139</v>
      </c>
      <c r="W325">
        <v>10</v>
      </c>
      <c r="X325" t="s">
        <v>185</v>
      </c>
      <c r="AB325" t="s">
        <v>141</v>
      </c>
    </row>
    <row r="326" spans="1:28" x14ac:dyDescent="0.25">
      <c r="A326" t="s">
        <v>177</v>
      </c>
      <c r="B326" t="s">
        <v>667</v>
      </c>
      <c r="C326" t="s">
        <v>161</v>
      </c>
      <c r="E326" t="s">
        <v>16</v>
      </c>
      <c r="F326" t="s">
        <v>136</v>
      </c>
      <c r="G326" s="35" t="s">
        <v>163</v>
      </c>
      <c r="I326" s="38">
        <v>42590</v>
      </c>
      <c r="J326" s="80" t="s">
        <v>668</v>
      </c>
      <c r="K326" s="80" t="s">
        <v>140</v>
      </c>
      <c r="L326" s="81" t="s">
        <v>140</v>
      </c>
      <c r="M326" s="38" t="s">
        <v>140</v>
      </c>
      <c r="N326" s="38" t="s">
        <v>17</v>
      </c>
      <c r="O326" t="s">
        <v>56</v>
      </c>
      <c r="T326" s="40"/>
      <c r="U326" s="40" t="s">
        <v>20</v>
      </c>
      <c r="V326" s="41"/>
      <c r="W326">
        <v>52</v>
      </c>
      <c r="X326" t="s">
        <v>185</v>
      </c>
      <c r="AB326" t="s">
        <v>141</v>
      </c>
    </row>
    <row r="327" spans="1:28" x14ac:dyDescent="0.25">
      <c r="A327" t="s">
        <v>177</v>
      </c>
      <c r="B327" t="s">
        <v>667</v>
      </c>
      <c r="C327" t="s">
        <v>161</v>
      </c>
      <c r="E327" t="s">
        <v>16</v>
      </c>
      <c r="F327" t="s">
        <v>136</v>
      </c>
      <c r="G327" s="35" t="s">
        <v>163</v>
      </c>
      <c r="I327" s="38">
        <v>42590</v>
      </c>
      <c r="J327" s="80" t="s">
        <v>668</v>
      </c>
      <c r="K327" s="80" t="s">
        <v>140</v>
      </c>
      <c r="L327" s="81" t="s">
        <v>140</v>
      </c>
      <c r="M327" s="38" t="s">
        <v>140</v>
      </c>
      <c r="N327" s="38" t="s">
        <v>17</v>
      </c>
      <c r="O327" t="s">
        <v>56</v>
      </c>
      <c r="T327" s="40"/>
      <c r="U327" s="40" t="s">
        <v>57</v>
      </c>
      <c r="V327" s="41"/>
      <c r="W327">
        <v>20</v>
      </c>
      <c r="X327" t="s">
        <v>185</v>
      </c>
      <c r="AB327" t="s">
        <v>141</v>
      </c>
    </row>
    <row r="328" spans="1:28" x14ac:dyDescent="0.25">
      <c r="A328" t="s">
        <v>177</v>
      </c>
      <c r="B328" t="s">
        <v>667</v>
      </c>
      <c r="C328" t="s">
        <v>161</v>
      </c>
      <c r="E328" t="s">
        <v>16</v>
      </c>
      <c r="F328" t="s">
        <v>136</v>
      </c>
      <c r="G328" s="35" t="s">
        <v>163</v>
      </c>
      <c r="I328" s="38">
        <v>42590</v>
      </c>
      <c r="J328" s="80" t="s">
        <v>668</v>
      </c>
      <c r="K328" s="80" t="s">
        <v>140</v>
      </c>
      <c r="L328" s="81" t="s">
        <v>140</v>
      </c>
      <c r="M328" s="38" t="s">
        <v>140</v>
      </c>
      <c r="N328" s="38" t="s">
        <v>17</v>
      </c>
      <c r="O328" t="s">
        <v>56</v>
      </c>
      <c r="T328" s="40"/>
      <c r="U328" s="40" t="s">
        <v>138</v>
      </c>
      <c r="V328" s="41" t="s">
        <v>139</v>
      </c>
      <c r="W328">
        <v>10</v>
      </c>
      <c r="X328" t="s">
        <v>185</v>
      </c>
      <c r="AB328" t="s">
        <v>141</v>
      </c>
    </row>
    <row r="329" spans="1:28" x14ac:dyDescent="0.25">
      <c r="A329" t="s">
        <v>177</v>
      </c>
      <c r="B329" t="s">
        <v>669</v>
      </c>
      <c r="C329" t="s">
        <v>176</v>
      </c>
      <c r="E329" t="s">
        <v>16</v>
      </c>
      <c r="F329" t="s">
        <v>136</v>
      </c>
      <c r="G329" s="35" t="s">
        <v>159</v>
      </c>
      <c r="I329" s="38">
        <v>42591</v>
      </c>
      <c r="J329" s="80" t="s">
        <v>670</v>
      </c>
      <c r="K329" s="80" t="s">
        <v>140</v>
      </c>
      <c r="L329" s="81" t="s">
        <v>140</v>
      </c>
      <c r="M329" s="38" t="s">
        <v>140</v>
      </c>
      <c r="N329" s="38" t="s">
        <v>17</v>
      </c>
      <c r="O329" t="s">
        <v>56</v>
      </c>
      <c r="T329" s="40"/>
      <c r="U329" s="40" t="s">
        <v>138</v>
      </c>
      <c r="V329" s="41" t="s">
        <v>139</v>
      </c>
      <c r="W329">
        <v>10</v>
      </c>
      <c r="X329" t="s">
        <v>185</v>
      </c>
      <c r="AB329" t="s">
        <v>141</v>
      </c>
    </row>
    <row r="330" spans="1:28" x14ac:dyDescent="0.25">
      <c r="A330" t="s">
        <v>177</v>
      </c>
      <c r="B330" t="s">
        <v>669</v>
      </c>
      <c r="C330" t="s">
        <v>176</v>
      </c>
      <c r="E330" t="s">
        <v>16</v>
      </c>
      <c r="F330" t="s">
        <v>136</v>
      </c>
      <c r="G330" s="35" t="s">
        <v>159</v>
      </c>
      <c r="I330" s="38">
        <v>42591</v>
      </c>
      <c r="J330" s="80" t="s">
        <v>670</v>
      </c>
      <c r="K330" s="80" t="s">
        <v>140</v>
      </c>
      <c r="L330" s="81" t="s">
        <v>140</v>
      </c>
      <c r="M330" s="38" t="s">
        <v>140</v>
      </c>
      <c r="N330" s="38" t="s">
        <v>17</v>
      </c>
      <c r="O330" t="s">
        <v>56</v>
      </c>
      <c r="T330" s="40"/>
      <c r="U330" s="40" t="s">
        <v>57</v>
      </c>
      <c r="V330" s="41" t="s">
        <v>140</v>
      </c>
      <c r="W330">
        <v>67</v>
      </c>
      <c r="X330" t="s">
        <v>185</v>
      </c>
      <c r="AB330" t="s">
        <v>141</v>
      </c>
    </row>
    <row r="331" spans="1:28" x14ac:dyDescent="0.25">
      <c r="A331" t="s">
        <v>177</v>
      </c>
      <c r="B331" t="s">
        <v>669</v>
      </c>
      <c r="C331" t="s">
        <v>176</v>
      </c>
      <c r="E331" t="s">
        <v>16</v>
      </c>
      <c r="F331" t="s">
        <v>136</v>
      </c>
      <c r="G331" s="35" t="s">
        <v>159</v>
      </c>
      <c r="I331" s="38">
        <v>42591</v>
      </c>
      <c r="J331" s="80" t="s">
        <v>670</v>
      </c>
      <c r="K331" s="80" t="s">
        <v>140</v>
      </c>
      <c r="L331" s="81" t="s">
        <v>140</v>
      </c>
      <c r="M331" s="38" t="s">
        <v>140</v>
      </c>
      <c r="N331" s="38" t="s">
        <v>17</v>
      </c>
      <c r="O331" t="s">
        <v>56</v>
      </c>
      <c r="T331" s="40"/>
      <c r="U331" s="40" t="s">
        <v>20</v>
      </c>
      <c r="V331" s="41" t="s">
        <v>140</v>
      </c>
      <c r="W331">
        <v>67</v>
      </c>
      <c r="X331" t="s">
        <v>185</v>
      </c>
      <c r="AB331" t="s">
        <v>141</v>
      </c>
    </row>
    <row r="332" spans="1:28" x14ac:dyDescent="0.25">
      <c r="A332" t="s">
        <v>177</v>
      </c>
      <c r="B332" t="s">
        <v>667</v>
      </c>
      <c r="C332" t="s">
        <v>176</v>
      </c>
      <c r="E332" t="s">
        <v>16</v>
      </c>
      <c r="F332" t="s">
        <v>136</v>
      </c>
      <c r="G332" s="35" t="s">
        <v>160</v>
      </c>
      <c r="I332" s="38">
        <v>42591</v>
      </c>
      <c r="J332" s="80" t="s">
        <v>668</v>
      </c>
      <c r="K332" s="80" t="s">
        <v>140</v>
      </c>
      <c r="L332" s="81" t="s">
        <v>140</v>
      </c>
      <c r="M332" s="38" t="s">
        <v>140</v>
      </c>
      <c r="N332" s="38" t="s">
        <v>17</v>
      </c>
      <c r="O332" t="s">
        <v>56</v>
      </c>
      <c r="T332" s="40"/>
      <c r="U332" s="40" t="s">
        <v>138</v>
      </c>
      <c r="V332" s="41" t="s">
        <v>139</v>
      </c>
      <c r="W332">
        <v>10</v>
      </c>
      <c r="X332" t="s">
        <v>185</v>
      </c>
      <c r="AB332" t="s">
        <v>141</v>
      </c>
    </row>
    <row r="333" spans="1:28" x14ac:dyDescent="0.25">
      <c r="A333" t="s">
        <v>177</v>
      </c>
      <c r="B333" t="s">
        <v>667</v>
      </c>
      <c r="C333" t="s">
        <v>176</v>
      </c>
      <c r="E333" t="s">
        <v>16</v>
      </c>
      <c r="F333" t="s">
        <v>136</v>
      </c>
      <c r="G333" s="35" t="s">
        <v>160</v>
      </c>
      <c r="I333" s="38">
        <v>42591</v>
      </c>
      <c r="J333" s="80" t="s">
        <v>668</v>
      </c>
      <c r="K333" s="80" t="s">
        <v>140</v>
      </c>
      <c r="L333" s="81" t="s">
        <v>140</v>
      </c>
      <c r="M333" s="38" t="s">
        <v>140</v>
      </c>
      <c r="N333" s="38" t="s">
        <v>17</v>
      </c>
      <c r="O333" t="s">
        <v>56</v>
      </c>
      <c r="T333" s="40"/>
      <c r="U333" s="40" t="s">
        <v>57</v>
      </c>
      <c r="V333" s="41" t="s">
        <v>139</v>
      </c>
      <c r="W333">
        <v>67</v>
      </c>
      <c r="X333" t="s">
        <v>185</v>
      </c>
      <c r="AB333" t="s">
        <v>141</v>
      </c>
    </row>
    <row r="334" spans="1:28" x14ac:dyDescent="0.25">
      <c r="A334" t="s">
        <v>177</v>
      </c>
      <c r="B334" t="s">
        <v>667</v>
      </c>
      <c r="C334" t="s">
        <v>176</v>
      </c>
      <c r="E334" t="s">
        <v>16</v>
      </c>
      <c r="F334" t="s">
        <v>136</v>
      </c>
      <c r="G334" s="35" t="s">
        <v>160</v>
      </c>
      <c r="I334" s="38">
        <v>42591</v>
      </c>
      <c r="J334" s="80" t="s">
        <v>668</v>
      </c>
      <c r="K334" s="80" t="s">
        <v>140</v>
      </c>
      <c r="L334" s="81" t="s">
        <v>140</v>
      </c>
      <c r="M334" s="38" t="s">
        <v>140</v>
      </c>
      <c r="N334" s="38" t="s">
        <v>17</v>
      </c>
      <c r="O334" t="s">
        <v>56</v>
      </c>
      <c r="T334" s="40"/>
      <c r="U334" s="40" t="s">
        <v>20</v>
      </c>
      <c r="V334" s="41" t="s">
        <v>139</v>
      </c>
      <c r="W334">
        <v>67</v>
      </c>
      <c r="X334" t="s">
        <v>185</v>
      </c>
      <c r="AB334" t="s">
        <v>141</v>
      </c>
    </row>
    <row r="335" spans="1:28" x14ac:dyDescent="0.25">
      <c r="A335" t="s">
        <v>177</v>
      </c>
      <c r="B335" t="s">
        <v>669</v>
      </c>
      <c r="C335" t="s">
        <v>176</v>
      </c>
      <c r="E335" t="s">
        <v>16</v>
      </c>
      <c r="F335" t="s">
        <v>136</v>
      </c>
      <c r="G335" s="35" t="s">
        <v>159</v>
      </c>
      <c r="I335" s="38">
        <v>42592</v>
      </c>
      <c r="J335" s="80" t="s">
        <v>670</v>
      </c>
      <c r="K335" s="80" t="s">
        <v>140</v>
      </c>
      <c r="L335" s="81" t="s">
        <v>140</v>
      </c>
      <c r="M335" s="38" t="s">
        <v>140</v>
      </c>
      <c r="N335" s="38" t="s">
        <v>17</v>
      </c>
      <c r="O335" t="s">
        <v>56</v>
      </c>
      <c r="T335" s="40"/>
      <c r="U335" s="40" t="s">
        <v>138</v>
      </c>
      <c r="V335" s="41" t="s">
        <v>139</v>
      </c>
      <c r="W335">
        <v>10</v>
      </c>
      <c r="X335" t="s">
        <v>185</v>
      </c>
      <c r="AB335" t="s">
        <v>141</v>
      </c>
    </row>
    <row r="336" spans="1:28" x14ac:dyDescent="0.25">
      <c r="A336" t="s">
        <v>177</v>
      </c>
      <c r="B336" t="s">
        <v>669</v>
      </c>
      <c r="C336" t="s">
        <v>176</v>
      </c>
      <c r="E336" t="s">
        <v>16</v>
      </c>
      <c r="F336" t="s">
        <v>136</v>
      </c>
      <c r="G336" s="35" t="s">
        <v>159</v>
      </c>
      <c r="I336" s="38">
        <v>42592</v>
      </c>
      <c r="J336" s="80" t="s">
        <v>670</v>
      </c>
      <c r="K336" s="80" t="s">
        <v>140</v>
      </c>
      <c r="L336" s="81" t="s">
        <v>140</v>
      </c>
      <c r="M336" s="38" t="s">
        <v>140</v>
      </c>
      <c r="N336" s="38" t="s">
        <v>17</v>
      </c>
      <c r="O336" t="s">
        <v>56</v>
      </c>
      <c r="T336" s="40"/>
      <c r="U336" s="40" t="s">
        <v>57</v>
      </c>
      <c r="V336" s="41" t="s">
        <v>139</v>
      </c>
      <c r="W336">
        <v>67</v>
      </c>
      <c r="X336" t="s">
        <v>185</v>
      </c>
      <c r="AB336" t="s">
        <v>141</v>
      </c>
    </row>
    <row r="337" spans="1:31" x14ac:dyDescent="0.25">
      <c r="A337" t="s">
        <v>177</v>
      </c>
      <c r="B337" t="s">
        <v>669</v>
      </c>
      <c r="C337" t="s">
        <v>176</v>
      </c>
      <c r="E337" t="s">
        <v>16</v>
      </c>
      <c r="F337" t="s">
        <v>136</v>
      </c>
      <c r="G337" s="35" t="s">
        <v>159</v>
      </c>
      <c r="I337" s="38">
        <v>42592</v>
      </c>
      <c r="J337" s="80" t="s">
        <v>670</v>
      </c>
      <c r="K337" s="80" t="s">
        <v>140</v>
      </c>
      <c r="L337" s="81" t="s">
        <v>140</v>
      </c>
      <c r="M337" s="38" t="s">
        <v>140</v>
      </c>
      <c r="N337" s="38" t="s">
        <v>17</v>
      </c>
      <c r="O337" t="s">
        <v>56</v>
      </c>
      <c r="T337" s="40"/>
      <c r="U337" s="40" t="s">
        <v>20</v>
      </c>
      <c r="V337" s="41" t="s">
        <v>139</v>
      </c>
      <c r="W337">
        <v>67</v>
      </c>
      <c r="X337" t="s">
        <v>185</v>
      </c>
      <c r="AB337" t="s">
        <v>141</v>
      </c>
    </row>
    <row r="338" spans="1:31" x14ac:dyDescent="0.25">
      <c r="A338" t="s">
        <v>177</v>
      </c>
      <c r="B338" t="s">
        <v>667</v>
      </c>
      <c r="C338" t="s">
        <v>176</v>
      </c>
      <c r="E338" t="s">
        <v>16</v>
      </c>
      <c r="F338" t="s">
        <v>136</v>
      </c>
      <c r="G338" s="35" t="s">
        <v>160</v>
      </c>
      <c r="I338" s="38">
        <v>42592</v>
      </c>
      <c r="J338" s="80" t="s">
        <v>668</v>
      </c>
      <c r="K338" s="80" t="s">
        <v>140</v>
      </c>
      <c r="L338" s="81" t="s">
        <v>140</v>
      </c>
      <c r="M338" s="38" t="s">
        <v>140</v>
      </c>
      <c r="N338" s="38" t="s">
        <v>17</v>
      </c>
      <c r="O338" t="s">
        <v>56</v>
      </c>
      <c r="T338" s="40"/>
      <c r="U338" s="40" t="s">
        <v>138</v>
      </c>
      <c r="V338" s="41" t="s">
        <v>139</v>
      </c>
      <c r="W338">
        <v>10</v>
      </c>
      <c r="X338" t="s">
        <v>185</v>
      </c>
      <c r="AB338" t="s">
        <v>141</v>
      </c>
    </row>
    <row r="339" spans="1:31" x14ac:dyDescent="0.25">
      <c r="A339" t="s">
        <v>177</v>
      </c>
      <c r="B339" t="s">
        <v>667</v>
      </c>
      <c r="C339" t="s">
        <v>176</v>
      </c>
      <c r="E339" t="s">
        <v>16</v>
      </c>
      <c r="F339" t="s">
        <v>136</v>
      </c>
      <c r="G339" s="35" t="s">
        <v>160</v>
      </c>
      <c r="I339" s="38">
        <v>42592</v>
      </c>
      <c r="J339" s="80" t="s">
        <v>668</v>
      </c>
      <c r="K339" s="80" t="s">
        <v>140</v>
      </c>
      <c r="L339" s="81" t="s">
        <v>140</v>
      </c>
      <c r="M339" s="38" t="s">
        <v>140</v>
      </c>
      <c r="N339" s="38" t="s">
        <v>17</v>
      </c>
      <c r="O339" t="s">
        <v>56</v>
      </c>
      <c r="T339" s="40"/>
      <c r="U339" s="40" t="s">
        <v>57</v>
      </c>
      <c r="V339" s="41" t="s">
        <v>139</v>
      </c>
      <c r="W339">
        <v>67</v>
      </c>
      <c r="X339" t="s">
        <v>185</v>
      </c>
      <c r="AB339" t="s">
        <v>141</v>
      </c>
    </row>
    <row r="340" spans="1:31" x14ac:dyDescent="0.25">
      <c r="A340" t="s">
        <v>177</v>
      </c>
      <c r="B340" t="s">
        <v>667</v>
      </c>
      <c r="C340" t="s">
        <v>176</v>
      </c>
      <c r="E340" t="s">
        <v>16</v>
      </c>
      <c r="F340" t="s">
        <v>136</v>
      </c>
      <c r="G340" s="35" t="s">
        <v>160</v>
      </c>
      <c r="I340" s="38">
        <v>42592</v>
      </c>
      <c r="J340" s="80" t="s">
        <v>668</v>
      </c>
      <c r="K340" s="80" t="s">
        <v>140</v>
      </c>
      <c r="L340" s="81" t="s">
        <v>140</v>
      </c>
      <c r="M340" s="38" t="s">
        <v>140</v>
      </c>
      <c r="N340" s="38" t="s">
        <v>17</v>
      </c>
      <c r="O340" t="s">
        <v>56</v>
      </c>
      <c r="T340" s="40"/>
      <c r="U340" s="40" t="s">
        <v>20</v>
      </c>
      <c r="V340" s="41" t="s">
        <v>139</v>
      </c>
      <c r="W340">
        <v>67</v>
      </c>
      <c r="X340" t="s">
        <v>185</v>
      </c>
      <c r="AB340" t="s">
        <v>141</v>
      </c>
    </row>
    <row r="341" spans="1:31" x14ac:dyDescent="0.25">
      <c r="A341" t="s">
        <v>177</v>
      </c>
      <c r="B341" t="s">
        <v>669</v>
      </c>
      <c r="C341" t="s">
        <v>147</v>
      </c>
      <c r="D341" t="s">
        <v>135</v>
      </c>
      <c r="E341" t="s">
        <v>16</v>
      </c>
      <c r="F341" t="s">
        <v>136</v>
      </c>
      <c r="G341" t="s">
        <v>137</v>
      </c>
      <c r="H341" t="s">
        <v>233</v>
      </c>
      <c r="I341" s="38">
        <v>42593</v>
      </c>
      <c r="J341" s="80" t="s">
        <v>670</v>
      </c>
      <c r="K341" s="80" t="s">
        <v>140</v>
      </c>
      <c r="L341" s="81" t="s">
        <v>140</v>
      </c>
      <c r="M341" s="38" t="s">
        <v>140</v>
      </c>
      <c r="N341" s="38" t="s">
        <v>17</v>
      </c>
      <c r="O341" s="39" t="s">
        <v>56</v>
      </c>
      <c r="P341">
        <v>0.33750000000000002</v>
      </c>
      <c r="Q341" s="38" t="s">
        <v>211</v>
      </c>
      <c r="R341" s="39">
        <v>42593</v>
      </c>
      <c r="S341">
        <v>0.37777777777777777</v>
      </c>
      <c r="T341" t="s">
        <v>184</v>
      </c>
      <c r="U341" t="s">
        <v>20</v>
      </c>
      <c r="W341">
        <v>591</v>
      </c>
      <c r="X341" t="s">
        <v>185</v>
      </c>
      <c r="Y341" t="s">
        <v>55</v>
      </c>
      <c r="Z341">
        <v>10</v>
      </c>
      <c r="AB341" t="s">
        <v>141</v>
      </c>
      <c r="AD341" t="s">
        <v>143</v>
      </c>
      <c r="AE341" t="s">
        <v>144</v>
      </c>
    </row>
    <row r="342" spans="1:31" x14ac:dyDescent="0.25">
      <c r="A342" t="s">
        <v>177</v>
      </c>
      <c r="B342" t="s">
        <v>669</v>
      </c>
      <c r="C342" t="s">
        <v>147</v>
      </c>
      <c r="D342" t="s">
        <v>135</v>
      </c>
      <c r="E342" t="s">
        <v>16</v>
      </c>
      <c r="F342" t="s">
        <v>136</v>
      </c>
      <c r="G342" t="s">
        <v>137</v>
      </c>
      <c r="H342" t="s">
        <v>233</v>
      </c>
      <c r="I342" s="38">
        <v>42593</v>
      </c>
      <c r="J342" s="80" t="s">
        <v>670</v>
      </c>
      <c r="K342" s="80" t="s">
        <v>140</v>
      </c>
      <c r="L342" s="81" t="s">
        <v>140</v>
      </c>
      <c r="M342" s="38" t="s">
        <v>140</v>
      </c>
      <c r="N342" s="38" t="s">
        <v>17</v>
      </c>
      <c r="O342" s="39" t="s">
        <v>56</v>
      </c>
      <c r="P342">
        <v>0.33750000000000002</v>
      </c>
      <c r="Q342" s="38" t="s">
        <v>211</v>
      </c>
      <c r="R342" s="39">
        <v>42593</v>
      </c>
      <c r="S342">
        <v>0.37777777777777777</v>
      </c>
      <c r="T342" t="s">
        <v>184</v>
      </c>
      <c r="U342" t="s">
        <v>57</v>
      </c>
      <c r="W342">
        <v>63</v>
      </c>
      <c r="X342" t="s">
        <v>185</v>
      </c>
      <c r="Y342" t="s">
        <v>55</v>
      </c>
      <c r="Z342">
        <v>10</v>
      </c>
      <c r="AB342" t="s">
        <v>141</v>
      </c>
      <c r="AD342" t="s">
        <v>143</v>
      </c>
      <c r="AE342" t="s">
        <v>143</v>
      </c>
    </row>
    <row r="343" spans="1:31" x14ac:dyDescent="0.25">
      <c r="A343" t="s">
        <v>177</v>
      </c>
      <c r="B343" t="s">
        <v>669</v>
      </c>
      <c r="C343" t="s">
        <v>147</v>
      </c>
      <c r="D343" t="s">
        <v>135</v>
      </c>
      <c r="E343" t="s">
        <v>16</v>
      </c>
      <c r="F343" t="s">
        <v>136</v>
      </c>
      <c r="G343" t="s">
        <v>137</v>
      </c>
      <c r="H343" t="s">
        <v>233</v>
      </c>
      <c r="I343" s="38">
        <v>42593</v>
      </c>
      <c r="J343" s="80" t="s">
        <v>670</v>
      </c>
      <c r="K343" s="80" t="s">
        <v>140</v>
      </c>
      <c r="L343" s="81" t="s">
        <v>140</v>
      </c>
      <c r="M343" s="38" t="s">
        <v>140</v>
      </c>
      <c r="N343" s="38" t="s">
        <v>17</v>
      </c>
      <c r="O343" s="39" t="s">
        <v>56</v>
      </c>
      <c r="P343">
        <v>0.33750000000000002</v>
      </c>
      <c r="Q343" s="38" t="s">
        <v>211</v>
      </c>
      <c r="R343" s="39">
        <v>42593</v>
      </c>
      <c r="S343">
        <v>0.37777777777777777</v>
      </c>
      <c r="T343" t="s">
        <v>184</v>
      </c>
      <c r="U343" t="s">
        <v>138</v>
      </c>
      <c r="V343" t="s">
        <v>139</v>
      </c>
      <c r="W343">
        <v>10</v>
      </c>
      <c r="X343" t="s">
        <v>185</v>
      </c>
      <c r="Y343" t="s">
        <v>55</v>
      </c>
      <c r="Z343">
        <v>10</v>
      </c>
      <c r="AB343" t="s">
        <v>141</v>
      </c>
      <c r="AD343" t="s">
        <v>143</v>
      </c>
      <c r="AE343" t="s">
        <v>143</v>
      </c>
    </row>
    <row r="344" spans="1:31" x14ac:dyDescent="0.25">
      <c r="A344" t="s">
        <v>177</v>
      </c>
      <c r="B344" t="s">
        <v>669</v>
      </c>
      <c r="C344" t="s">
        <v>176</v>
      </c>
      <c r="E344" t="s">
        <v>16</v>
      </c>
      <c r="F344" t="s">
        <v>136</v>
      </c>
      <c r="G344" s="35" t="s">
        <v>159</v>
      </c>
      <c r="I344" s="38">
        <v>42593</v>
      </c>
      <c r="J344" s="80" t="s">
        <v>670</v>
      </c>
      <c r="K344" s="80" t="s">
        <v>140</v>
      </c>
      <c r="L344" s="81" t="s">
        <v>140</v>
      </c>
      <c r="M344" s="38" t="s">
        <v>140</v>
      </c>
      <c r="N344" s="38" t="s">
        <v>17</v>
      </c>
      <c r="O344" t="s">
        <v>56</v>
      </c>
      <c r="T344" s="40"/>
      <c r="U344" s="40" t="s">
        <v>138</v>
      </c>
      <c r="V344" s="41" t="s">
        <v>139</v>
      </c>
      <c r="W344">
        <v>10</v>
      </c>
      <c r="X344" t="s">
        <v>185</v>
      </c>
      <c r="AB344" t="s">
        <v>141</v>
      </c>
    </row>
    <row r="345" spans="1:31" x14ac:dyDescent="0.25">
      <c r="A345" t="s">
        <v>177</v>
      </c>
      <c r="B345" t="s">
        <v>669</v>
      </c>
      <c r="C345" t="s">
        <v>176</v>
      </c>
      <c r="E345" t="s">
        <v>16</v>
      </c>
      <c r="F345" t="s">
        <v>136</v>
      </c>
      <c r="G345" s="35" t="s">
        <v>159</v>
      </c>
      <c r="I345" s="38">
        <v>42593</v>
      </c>
      <c r="J345" s="80" t="s">
        <v>670</v>
      </c>
      <c r="K345" s="80" t="s">
        <v>140</v>
      </c>
      <c r="L345" s="81" t="s">
        <v>140</v>
      </c>
      <c r="M345" s="38" t="s">
        <v>140</v>
      </c>
      <c r="N345" s="38" t="s">
        <v>17</v>
      </c>
      <c r="O345" t="s">
        <v>56</v>
      </c>
      <c r="T345" s="40"/>
      <c r="U345" s="40" t="s">
        <v>57</v>
      </c>
      <c r="V345" s="41" t="s">
        <v>139</v>
      </c>
      <c r="W345">
        <v>67</v>
      </c>
      <c r="X345" t="s">
        <v>185</v>
      </c>
      <c r="AB345" t="s">
        <v>141</v>
      </c>
    </row>
    <row r="346" spans="1:31" x14ac:dyDescent="0.25">
      <c r="A346" t="s">
        <v>177</v>
      </c>
      <c r="B346" t="s">
        <v>669</v>
      </c>
      <c r="C346" t="s">
        <v>176</v>
      </c>
      <c r="E346" t="s">
        <v>16</v>
      </c>
      <c r="F346" t="s">
        <v>136</v>
      </c>
      <c r="G346" s="35" t="s">
        <v>159</v>
      </c>
      <c r="I346" s="38">
        <v>42593</v>
      </c>
      <c r="J346" s="80" t="s">
        <v>670</v>
      </c>
      <c r="K346" s="80" t="s">
        <v>140</v>
      </c>
      <c r="L346" s="81" t="s">
        <v>140</v>
      </c>
      <c r="M346" s="38" t="s">
        <v>140</v>
      </c>
      <c r="N346" s="38" t="s">
        <v>17</v>
      </c>
      <c r="O346" t="s">
        <v>56</v>
      </c>
      <c r="T346" s="40"/>
      <c r="U346" s="40" t="s">
        <v>20</v>
      </c>
      <c r="V346" s="41" t="s">
        <v>139</v>
      </c>
      <c r="W346">
        <v>67</v>
      </c>
      <c r="X346" t="s">
        <v>185</v>
      </c>
      <c r="AB346" t="s">
        <v>141</v>
      </c>
    </row>
    <row r="347" spans="1:31" x14ac:dyDescent="0.25">
      <c r="A347" t="s">
        <v>177</v>
      </c>
      <c r="B347" t="s">
        <v>669</v>
      </c>
      <c r="C347" t="s">
        <v>176</v>
      </c>
      <c r="E347" t="s">
        <v>16</v>
      </c>
      <c r="F347" t="s">
        <v>136</v>
      </c>
      <c r="G347" s="35" t="s">
        <v>159</v>
      </c>
      <c r="I347" s="38">
        <v>42594</v>
      </c>
      <c r="J347" s="80" t="s">
        <v>670</v>
      </c>
      <c r="K347" s="80" t="s">
        <v>140</v>
      </c>
      <c r="L347" s="81" t="s">
        <v>140</v>
      </c>
      <c r="M347" s="38" t="s">
        <v>140</v>
      </c>
      <c r="N347" s="38" t="s">
        <v>17</v>
      </c>
      <c r="O347" t="s">
        <v>56</v>
      </c>
      <c r="T347" s="40"/>
      <c r="U347" s="40" t="s">
        <v>138</v>
      </c>
      <c r="V347" s="41" t="s">
        <v>139</v>
      </c>
      <c r="W347">
        <v>10</v>
      </c>
      <c r="X347" t="s">
        <v>185</v>
      </c>
      <c r="AB347" t="s">
        <v>141</v>
      </c>
    </row>
    <row r="348" spans="1:31" x14ac:dyDescent="0.25">
      <c r="A348" t="s">
        <v>177</v>
      </c>
      <c r="B348" t="s">
        <v>669</v>
      </c>
      <c r="C348" t="s">
        <v>176</v>
      </c>
      <c r="E348" t="s">
        <v>16</v>
      </c>
      <c r="F348" t="s">
        <v>136</v>
      </c>
      <c r="G348" s="35" t="s">
        <v>159</v>
      </c>
      <c r="I348" s="38">
        <v>42594</v>
      </c>
      <c r="J348" s="80" t="s">
        <v>670</v>
      </c>
      <c r="K348" s="80" t="s">
        <v>140</v>
      </c>
      <c r="L348" s="81" t="s">
        <v>140</v>
      </c>
      <c r="M348" s="38" t="s">
        <v>140</v>
      </c>
      <c r="N348" s="38" t="s">
        <v>17</v>
      </c>
      <c r="O348" t="s">
        <v>56</v>
      </c>
      <c r="T348" s="40"/>
      <c r="U348" s="40" t="s">
        <v>57</v>
      </c>
      <c r="V348" s="41" t="s">
        <v>139</v>
      </c>
      <c r="W348">
        <v>67</v>
      </c>
      <c r="X348" t="s">
        <v>185</v>
      </c>
      <c r="AB348" t="s">
        <v>141</v>
      </c>
    </row>
    <row r="349" spans="1:31" x14ac:dyDescent="0.25">
      <c r="A349" t="s">
        <v>177</v>
      </c>
      <c r="B349" t="s">
        <v>669</v>
      </c>
      <c r="C349" t="s">
        <v>176</v>
      </c>
      <c r="E349" t="s">
        <v>16</v>
      </c>
      <c r="F349" t="s">
        <v>136</v>
      </c>
      <c r="G349" s="35" t="s">
        <v>159</v>
      </c>
      <c r="I349" s="38">
        <v>42594</v>
      </c>
      <c r="J349" s="80" t="s">
        <v>670</v>
      </c>
      <c r="K349" s="80" t="s">
        <v>140</v>
      </c>
      <c r="L349" s="81" t="s">
        <v>140</v>
      </c>
      <c r="M349" s="38" t="s">
        <v>140</v>
      </c>
      <c r="N349" s="38" t="s">
        <v>17</v>
      </c>
      <c r="O349" t="s">
        <v>56</v>
      </c>
      <c r="T349" s="40"/>
      <c r="U349" s="40" t="s">
        <v>20</v>
      </c>
      <c r="V349" s="41" t="s">
        <v>139</v>
      </c>
      <c r="W349">
        <v>67</v>
      </c>
      <c r="X349" t="s">
        <v>185</v>
      </c>
      <c r="AB349" t="s">
        <v>141</v>
      </c>
    </row>
    <row r="350" spans="1:31" x14ac:dyDescent="0.25">
      <c r="A350" t="s">
        <v>177</v>
      </c>
      <c r="B350" t="s">
        <v>667</v>
      </c>
      <c r="C350" t="s">
        <v>176</v>
      </c>
      <c r="E350" t="s">
        <v>16</v>
      </c>
      <c r="F350" t="s">
        <v>136</v>
      </c>
      <c r="G350" s="35" t="s">
        <v>160</v>
      </c>
      <c r="I350" s="38">
        <v>42594</v>
      </c>
      <c r="J350" s="80" t="s">
        <v>668</v>
      </c>
      <c r="K350" s="80" t="s">
        <v>140</v>
      </c>
      <c r="L350" s="81" t="s">
        <v>140</v>
      </c>
      <c r="M350" s="38" t="s">
        <v>140</v>
      </c>
      <c r="N350" s="38" t="s">
        <v>17</v>
      </c>
      <c r="O350" t="s">
        <v>56</v>
      </c>
      <c r="T350" s="40"/>
      <c r="U350" s="40" t="s">
        <v>138</v>
      </c>
      <c r="V350" s="41" t="s">
        <v>140</v>
      </c>
      <c r="W350">
        <v>10</v>
      </c>
      <c r="X350" t="s">
        <v>185</v>
      </c>
      <c r="AB350" t="s">
        <v>141</v>
      </c>
    </row>
    <row r="351" spans="1:31" x14ac:dyDescent="0.25">
      <c r="A351" t="s">
        <v>177</v>
      </c>
      <c r="B351" t="s">
        <v>667</v>
      </c>
      <c r="C351" t="s">
        <v>176</v>
      </c>
      <c r="E351" t="s">
        <v>16</v>
      </c>
      <c r="F351" t="s">
        <v>136</v>
      </c>
      <c r="G351" s="35" t="s">
        <v>160</v>
      </c>
      <c r="I351" s="38">
        <v>42594</v>
      </c>
      <c r="J351" s="80" t="s">
        <v>668</v>
      </c>
      <c r="K351" s="80" t="s">
        <v>140</v>
      </c>
      <c r="L351" s="81" t="s">
        <v>140</v>
      </c>
      <c r="M351" s="38" t="s">
        <v>140</v>
      </c>
      <c r="N351" s="38" t="s">
        <v>17</v>
      </c>
      <c r="O351" t="s">
        <v>56</v>
      </c>
      <c r="T351" s="40"/>
      <c r="U351" s="40" t="s">
        <v>57</v>
      </c>
      <c r="V351" s="41" t="s">
        <v>139</v>
      </c>
      <c r="W351">
        <v>67</v>
      </c>
      <c r="X351" t="s">
        <v>185</v>
      </c>
      <c r="AB351" t="s">
        <v>141</v>
      </c>
    </row>
    <row r="352" spans="1:31" x14ac:dyDescent="0.25">
      <c r="A352" t="s">
        <v>177</v>
      </c>
      <c r="B352" t="s">
        <v>667</v>
      </c>
      <c r="C352" t="s">
        <v>176</v>
      </c>
      <c r="E352" t="s">
        <v>16</v>
      </c>
      <c r="F352" t="s">
        <v>136</v>
      </c>
      <c r="G352" s="35" t="s">
        <v>160</v>
      </c>
      <c r="I352" s="38">
        <v>42594</v>
      </c>
      <c r="J352" s="80" t="s">
        <v>668</v>
      </c>
      <c r="K352" s="80" t="s">
        <v>140</v>
      </c>
      <c r="L352" s="81" t="s">
        <v>140</v>
      </c>
      <c r="M352" s="38" t="s">
        <v>140</v>
      </c>
      <c r="N352" s="38" t="s">
        <v>17</v>
      </c>
      <c r="O352" t="s">
        <v>56</v>
      </c>
      <c r="T352" s="40"/>
      <c r="U352" s="40" t="s">
        <v>20</v>
      </c>
      <c r="V352" s="41" t="s">
        <v>140</v>
      </c>
      <c r="W352">
        <v>67</v>
      </c>
      <c r="X352" t="s">
        <v>185</v>
      </c>
      <c r="AB352" t="s">
        <v>141</v>
      </c>
    </row>
    <row r="353" spans="1:31" x14ac:dyDescent="0.25">
      <c r="A353" t="s">
        <v>177</v>
      </c>
      <c r="B353" t="s">
        <v>669</v>
      </c>
      <c r="C353" t="s">
        <v>147</v>
      </c>
      <c r="D353" t="s">
        <v>135</v>
      </c>
      <c r="E353" t="s">
        <v>16</v>
      </c>
      <c r="F353" t="s">
        <v>136</v>
      </c>
      <c r="G353" t="s">
        <v>137</v>
      </c>
      <c r="H353" t="s">
        <v>234</v>
      </c>
      <c r="I353" s="38">
        <v>42597</v>
      </c>
      <c r="J353" s="80" t="s">
        <v>670</v>
      </c>
      <c r="K353" s="80" t="s">
        <v>140</v>
      </c>
      <c r="L353" s="81" t="s">
        <v>140</v>
      </c>
      <c r="M353" s="38" t="s">
        <v>140</v>
      </c>
      <c r="N353" s="38" t="s">
        <v>17</v>
      </c>
      <c r="O353" s="39" t="s">
        <v>56</v>
      </c>
      <c r="P353">
        <v>0.50624999999999998</v>
      </c>
      <c r="Q353" s="38" t="s">
        <v>211</v>
      </c>
      <c r="R353" s="39">
        <v>42597</v>
      </c>
      <c r="S353">
        <v>0.72569444444444442</v>
      </c>
      <c r="T353" t="s">
        <v>149</v>
      </c>
      <c r="U353" t="s">
        <v>20</v>
      </c>
      <c r="W353">
        <v>798</v>
      </c>
      <c r="X353" t="s">
        <v>185</v>
      </c>
      <c r="Y353" t="s">
        <v>55</v>
      </c>
      <c r="Z353">
        <v>10</v>
      </c>
      <c r="AB353" t="s">
        <v>141</v>
      </c>
      <c r="AD353" t="s">
        <v>235</v>
      </c>
      <c r="AE353" t="s">
        <v>144</v>
      </c>
    </row>
    <row r="354" spans="1:31" x14ac:dyDescent="0.25">
      <c r="A354" t="s">
        <v>177</v>
      </c>
      <c r="B354" t="s">
        <v>669</v>
      </c>
      <c r="C354" t="s">
        <v>147</v>
      </c>
      <c r="D354" t="s">
        <v>135</v>
      </c>
      <c r="E354" t="s">
        <v>16</v>
      </c>
      <c r="F354" t="s">
        <v>136</v>
      </c>
      <c r="G354" t="s">
        <v>137</v>
      </c>
      <c r="H354" t="s">
        <v>234</v>
      </c>
      <c r="I354" s="38">
        <v>42597</v>
      </c>
      <c r="J354" s="80" t="s">
        <v>670</v>
      </c>
      <c r="K354" s="80" t="s">
        <v>140</v>
      </c>
      <c r="L354" s="81" t="s">
        <v>140</v>
      </c>
      <c r="M354" s="38" t="s">
        <v>140</v>
      </c>
      <c r="N354" s="38" t="s">
        <v>17</v>
      </c>
      <c r="O354" s="39" t="s">
        <v>56</v>
      </c>
      <c r="P354">
        <v>0.50624999999999998</v>
      </c>
      <c r="Q354" s="38" t="s">
        <v>211</v>
      </c>
      <c r="R354" s="39">
        <v>42597</v>
      </c>
      <c r="S354">
        <v>0.72569444444444442</v>
      </c>
      <c r="T354" t="s">
        <v>149</v>
      </c>
      <c r="U354" t="s">
        <v>57</v>
      </c>
      <c r="W354">
        <v>98</v>
      </c>
      <c r="X354" t="s">
        <v>185</v>
      </c>
      <c r="Y354" t="s">
        <v>150</v>
      </c>
      <c r="Z354">
        <v>10</v>
      </c>
      <c r="AB354" t="s">
        <v>141</v>
      </c>
      <c r="AD354" t="s">
        <v>235</v>
      </c>
      <c r="AE354" t="s">
        <v>144</v>
      </c>
    </row>
    <row r="355" spans="1:31" x14ac:dyDescent="0.25">
      <c r="A355" t="s">
        <v>177</v>
      </c>
      <c r="B355" t="s">
        <v>669</v>
      </c>
      <c r="C355" t="s">
        <v>147</v>
      </c>
      <c r="D355" t="s">
        <v>135</v>
      </c>
      <c r="E355" t="s">
        <v>16</v>
      </c>
      <c r="F355" t="s">
        <v>136</v>
      </c>
      <c r="G355" t="s">
        <v>137</v>
      </c>
      <c r="H355" t="s">
        <v>234</v>
      </c>
      <c r="I355" s="38">
        <v>42597</v>
      </c>
      <c r="J355" s="80" t="s">
        <v>670</v>
      </c>
      <c r="K355" s="80" t="s">
        <v>140</v>
      </c>
      <c r="L355" s="81" t="s">
        <v>140</v>
      </c>
      <c r="M355" s="38" t="s">
        <v>140</v>
      </c>
      <c r="N355" s="38" t="s">
        <v>17</v>
      </c>
      <c r="O355" s="39" t="s">
        <v>56</v>
      </c>
      <c r="P355">
        <v>0.50624999999999998</v>
      </c>
      <c r="Q355" s="38" t="s">
        <v>211</v>
      </c>
      <c r="R355" s="39">
        <v>42597</v>
      </c>
      <c r="S355">
        <v>0.72569444444444442</v>
      </c>
      <c r="T355" t="s">
        <v>149</v>
      </c>
      <c r="U355" t="s">
        <v>138</v>
      </c>
      <c r="V355" t="s">
        <v>139</v>
      </c>
      <c r="W355">
        <v>10</v>
      </c>
      <c r="X355" t="s">
        <v>185</v>
      </c>
      <c r="Y355" t="s">
        <v>55</v>
      </c>
      <c r="Z355">
        <v>10</v>
      </c>
      <c r="AB355" t="s">
        <v>141</v>
      </c>
      <c r="AD355" t="s">
        <v>235</v>
      </c>
      <c r="AE355" t="s">
        <v>144</v>
      </c>
    </row>
    <row r="356" spans="1:31" x14ac:dyDescent="0.25">
      <c r="A356" t="s">
        <v>177</v>
      </c>
      <c r="B356" t="s">
        <v>669</v>
      </c>
      <c r="C356" t="s">
        <v>147</v>
      </c>
      <c r="D356" t="s">
        <v>135</v>
      </c>
      <c r="E356" t="s">
        <v>16</v>
      </c>
      <c r="F356" t="s">
        <v>136</v>
      </c>
      <c r="G356" t="s">
        <v>153</v>
      </c>
      <c r="H356" t="s">
        <v>236</v>
      </c>
      <c r="I356" s="38">
        <v>42597</v>
      </c>
      <c r="J356" s="80" t="s">
        <v>670</v>
      </c>
      <c r="K356" s="80" t="s">
        <v>140</v>
      </c>
      <c r="L356" s="81" t="s">
        <v>140</v>
      </c>
      <c r="M356" s="38" t="s">
        <v>140</v>
      </c>
      <c r="N356" s="38" t="s">
        <v>17</v>
      </c>
      <c r="O356" s="39" t="s">
        <v>56</v>
      </c>
      <c r="P356">
        <v>0.51944444444444449</v>
      </c>
      <c r="Q356" s="38" t="s">
        <v>211</v>
      </c>
      <c r="R356" s="39">
        <v>42597</v>
      </c>
      <c r="S356">
        <v>0.72569444444444442</v>
      </c>
      <c r="T356" t="s">
        <v>149</v>
      </c>
      <c r="U356" t="s">
        <v>20</v>
      </c>
      <c r="W356">
        <v>4106</v>
      </c>
      <c r="X356" t="s">
        <v>185</v>
      </c>
      <c r="Y356" t="s">
        <v>55</v>
      </c>
      <c r="Z356">
        <v>10</v>
      </c>
      <c r="AB356" t="s">
        <v>141</v>
      </c>
      <c r="AD356" t="s">
        <v>235</v>
      </c>
      <c r="AE356" t="s">
        <v>144</v>
      </c>
    </row>
    <row r="357" spans="1:31" x14ac:dyDescent="0.25">
      <c r="A357" t="s">
        <v>177</v>
      </c>
      <c r="B357" t="s">
        <v>669</v>
      </c>
      <c r="C357" t="s">
        <v>147</v>
      </c>
      <c r="D357" t="s">
        <v>135</v>
      </c>
      <c r="E357" t="s">
        <v>16</v>
      </c>
      <c r="F357" t="s">
        <v>136</v>
      </c>
      <c r="G357" t="s">
        <v>153</v>
      </c>
      <c r="H357" t="s">
        <v>236</v>
      </c>
      <c r="I357" s="38">
        <v>42597</v>
      </c>
      <c r="J357" s="80" t="s">
        <v>670</v>
      </c>
      <c r="K357" s="80" t="s">
        <v>140</v>
      </c>
      <c r="L357" s="81" t="s">
        <v>140</v>
      </c>
      <c r="M357" s="38" t="s">
        <v>140</v>
      </c>
      <c r="N357" s="38" t="s">
        <v>17</v>
      </c>
      <c r="O357" s="39" t="s">
        <v>56</v>
      </c>
      <c r="P357">
        <v>0.51944444444444449</v>
      </c>
      <c r="Q357" s="38" t="s">
        <v>211</v>
      </c>
      <c r="R357" s="39">
        <v>42597</v>
      </c>
      <c r="S357">
        <v>0.72569444444444442</v>
      </c>
      <c r="T357" t="s">
        <v>149</v>
      </c>
      <c r="U357" t="s">
        <v>57</v>
      </c>
      <c r="W357">
        <v>341</v>
      </c>
      <c r="X357" t="s">
        <v>185</v>
      </c>
      <c r="Y357" t="s">
        <v>55</v>
      </c>
      <c r="Z357">
        <v>10</v>
      </c>
      <c r="AB357" t="s">
        <v>141</v>
      </c>
      <c r="AD357" t="s">
        <v>235</v>
      </c>
      <c r="AE357" t="s">
        <v>144</v>
      </c>
    </row>
    <row r="358" spans="1:31" x14ac:dyDescent="0.25">
      <c r="A358" t="s">
        <v>177</v>
      </c>
      <c r="B358" t="s">
        <v>669</v>
      </c>
      <c r="C358" t="s">
        <v>147</v>
      </c>
      <c r="D358" t="s">
        <v>135</v>
      </c>
      <c r="E358" t="s">
        <v>16</v>
      </c>
      <c r="F358" t="s">
        <v>136</v>
      </c>
      <c r="G358" t="s">
        <v>153</v>
      </c>
      <c r="H358" t="s">
        <v>236</v>
      </c>
      <c r="I358" s="38">
        <v>42597</v>
      </c>
      <c r="J358" s="80" t="s">
        <v>670</v>
      </c>
      <c r="K358" s="80" t="s">
        <v>140</v>
      </c>
      <c r="L358" s="81" t="s">
        <v>140</v>
      </c>
      <c r="M358" s="38" t="s">
        <v>140</v>
      </c>
      <c r="N358" s="38" t="s">
        <v>17</v>
      </c>
      <c r="O358" s="39" t="s">
        <v>56</v>
      </c>
      <c r="P358">
        <v>0.51944444444444449</v>
      </c>
      <c r="Q358" s="38" t="s">
        <v>211</v>
      </c>
      <c r="R358" s="39">
        <v>42597</v>
      </c>
      <c r="S358">
        <v>0.72569444444444442</v>
      </c>
      <c r="T358" t="s">
        <v>149</v>
      </c>
      <c r="U358" t="s">
        <v>138</v>
      </c>
      <c r="V358" t="s">
        <v>139</v>
      </c>
      <c r="W358">
        <v>10</v>
      </c>
      <c r="X358" t="s">
        <v>185</v>
      </c>
      <c r="Y358" t="s">
        <v>55</v>
      </c>
      <c r="Z358">
        <v>10</v>
      </c>
      <c r="AB358" t="s">
        <v>141</v>
      </c>
      <c r="AD358" t="s">
        <v>235</v>
      </c>
      <c r="AE358" t="s">
        <v>144</v>
      </c>
    </row>
    <row r="359" spans="1:31" x14ac:dyDescent="0.25">
      <c r="A359" t="s">
        <v>177</v>
      </c>
      <c r="B359" t="s">
        <v>669</v>
      </c>
      <c r="C359" t="s">
        <v>147</v>
      </c>
      <c r="D359" t="s">
        <v>135</v>
      </c>
      <c r="E359" t="s">
        <v>16</v>
      </c>
      <c r="F359" t="s">
        <v>136</v>
      </c>
      <c r="G359" t="s">
        <v>154</v>
      </c>
      <c r="H359" t="s">
        <v>237</v>
      </c>
      <c r="I359" s="38">
        <v>42597</v>
      </c>
      <c r="J359" s="80" t="s">
        <v>670</v>
      </c>
      <c r="K359" s="80" t="s">
        <v>140</v>
      </c>
      <c r="L359" s="81" t="s">
        <v>140</v>
      </c>
      <c r="M359" s="38" t="s">
        <v>140</v>
      </c>
      <c r="N359" s="38" t="s">
        <v>17</v>
      </c>
      <c r="O359" s="39" t="s">
        <v>56</v>
      </c>
      <c r="P359">
        <v>0.52986111111111112</v>
      </c>
      <c r="Q359" s="38" t="s">
        <v>211</v>
      </c>
      <c r="R359" s="39">
        <v>42597</v>
      </c>
      <c r="S359">
        <v>0.72569444444444442</v>
      </c>
      <c r="T359" t="s">
        <v>149</v>
      </c>
      <c r="U359" t="s">
        <v>20</v>
      </c>
      <c r="W359">
        <v>1725</v>
      </c>
      <c r="X359" t="s">
        <v>185</v>
      </c>
      <c r="Y359" t="s">
        <v>55</v>
      </c>
      <c r="Z359">
        <v>10</v>
      </c>
      <c r="AB359" t="s">
        <v>141</v>
      </c>
      <c r="AD359" t="s">
        <v>235</v>
      </c>
      <c r="AE359" t="s">
        <v>144</v>
      </c>
    </row>
    <row r="360" spans="1:31" x14ac:dyDescent="0.25">
      <c r="A360" t="s">
        <v>177</v>
      </c>
      <c r="B360" t="s">
        <v>669</v>
      </c>
      <c r="C360" t="s">
        <v>147</v>
      </c>
      <c r="D360" t="s">
        <v>135</v>
      </c>
      <c r="E360" t="s">
        <v>16</v>
      </c>
      <c r="F360" t="s">
        <v>136</v>
      </c>
      <c r="G360" t="s">
        <v>154</v>
      </c>
      <c r="H360" t="s">
        <v>237</v>
      </c>
      <c r="I360" s="38">
        <v>42597</v>
      </c>
      <c r="J360" s="80" t="s">
        <v>670</v>
      </c>
      <c r="K360" s="80" t="s">
        <v>140</v>
      </c>
      <c r="L360" s="81" t="s">
        <v>140</v>
      </c>
      <c r="M360" s="38" t="s">
        <v>140</v>
      </c>
      <c r="N360" s="38" t="s">
        <v>17</v>
      </c>
      <c r="O360" s="39" t="s">
        <v>56</v>
      </c>
      <c r="P360">
        <v>0.52986111111111112</v>
      </c>
      <c r="Q360" s="38" t="s">
        <v>211</v>
      </c>
      <c r="R360" s="39">
        <v>42597</v>
      </c>
      <c r="S360">
        <v>0.72569444444444442</v>
      </c>
      <c r="T360" t="s">
        <v>149</v>
      </c>
      <c r="U360" t="s">
        <v>57</v>
      </c>
      <c r="W360">
        <v>437</v>
      </c>
      <c r="X360" t="s">
        <v>185</v>
      </c>
      <c r="Y360" t="s">
        <v>55</v>
      </c>
      <c r="Z360">
        <v>10</v>
      </c>
      <c r="AB360" t="s">
        <v>141</v>
      </c>
      <c r="AD360" t="s">
        <v>235</v>
      </c>
      <c r="AE360" t="s">
        <v>144</v>
      </c>
    </row>
    <row r="361" spans="1:31" x14ac:dyDescent="0.25">
      <c r="A361" t="s">
        <v>177</v>
      </c>
      <c r="B361" t="s">
        <v>669</v>
      </c>
      <c r="C361" t="s">
        <v>147</v>
      </c>
      <c r="D361" t="s">
        <v>135</v>
      </c>
      <c r="E361" t="s">
        <v>16</v>
      </c>
      <c r="F361" t="s">
        <v>136</v>
      </c>
      <c r="G361" t="s">
        <v>154</v>
      </c>
      <c r="H361" t="s">
        <v>237</v>
      </c>
      <c r="I361" s="38">
        <v>42597</v>
      </c>
      <c r="J361" s="80" t="s">
        <v>670</v>
      </c>
      <c r="K361" s="80" t="s">
        <v>140</v>
      </c>
      <c r="L361" s="81" t="s">
        <v>140</v>
      </c>
      <c r="M361" s="38" t="s">
        <v>140</v>
      </c>
      <c r="N361" s="38" t="s">
        <v>17</v>
      </c>
      <c r="O361" s="39" t="s">
        <v>56</v>
      </c>
      <c r="P361">
        <v>0.52986111111111112</v>
      </c>
      <c r="Q361" s="38" t="s">
        <v>211</v>
      </c>
      <c r="R361" s="39">
        <v>42597</v>
      </c>
      <c r="S361">
        <v>0.72569444444444442</v>
      </c>
      <c r="T361" t="s">
        <v>149</v>
      </c>
      <c r="U361" t="s">
        <v>138</v>
      </c>
      <c r="V361" t="s">
        <v>139</v>
      </c>
      <c r="W361">
        <v>10</v>
      </c>
      <c r="X361" t="s">
        <v>185</v>
      </c>
      <c r="Y361" t="s">
        <v>55</v>
      </c>
      <c r="Z361">
        <v>10</v>
      </c>
      <c r="AB361" t="s">
        <v>141</v>
      </c>
      <c r="AD361" t="s">
        <v>235</v>
      </c>
      <c r="AE361" t="s">
        <v>144</v>
      </c>
    </row>
    <row r="362" spans="1:31" x14ac:dyDescent="0.25">
      <c r="A362" t="s">
        <v>177</v>
      </c>
      <c r="B362" t="s">
        <v>667</v>
      </c>
      <c r="C362" t="s">
        <v>147</v>
      </c>
      <c r="D362" t="s">
        <v>135</v>
      </c>
      <c r="E362" t="s">
        <v>16</v>
      </c>
      <c r="F362" t="s">
        <v>136</v>
      </c>
      <c r="G362" t="s">
        <v>155</v>
      </c>
      <c r="H362" t="s">
        <v>238</v>
      </c>
      <c r="I362" s="38">
        <v>42597</v>
      </c>
      <c r="J362" s="80" t="s">
        <v>668</v>
      </c>
      <c r="K362" s="80" t="s">
        <v>140</v>
      </c>
      <c r="L362" s="81" t="s">
        <v>140</v>
      </c>
      <c r="M362" s="38" t="s">
        <v>140</v>
      </c>
      <c r="N362" s="38" t="s">
        <v>17</v>
      </c>
      <c r="O362" s="39" t="s">
        <v>56</v>
      </c>
      <c r="P362">
        <v>5.6250000000000001E-2</v>
      </c>
      <c r="Q362" s="38" t="s">
        <v>211</v>
      </c>
      <c r="R362" s="39">
        <v>42597</v>
      </c>
      <c r="S362">
        <v>0.72569444444444442</v>
      </c>
      <c r="T362" t="s">
        <v>149</v>
      </c>
      <c r="U362" t="s">
        <v>20</v>
      </c>
      <c r="W362">
        <v>1616</v>
      </c>
      <c r="X362" t="s">
        <v>185</v>
      </c>
      <c r="Y362" t="s">
        <v>55</v>
      </c>
      <c r="Z362">
        <v>10</v>
      </c>
      <c r="AB362" t="s">
        <v>141</v>
      </c>
      <c r="AD362" t="s">
        <v>235</v>
      </c>
      <c r="AE362" t="s">
        <v>144</v>
      </c>
    </row>
    <row r="363" spans="1:31" x14ac:dyDescent="0.25">
      <c r="A363" t="s">
        <v>177</v>
      </c>
      <c r="B363" t="s">
        <v>667</v>
      </c>
      <c r="C363" t="s">
        <v>147</v>
      </c>
      <c r="D363" t="s">
        <v>135</v>
      </c>
      <c r="E363" t="s">
        <v>16</v>
      </c>
      <c r="F363" t="s">
        <v>136</v>
      </c>
      <c r="G363" t="s">
        <v>155</v>
      </c>
      <c r="H363" t="s">
        <v>238</v>
      </c>
      <c r="I363" s="38">
        <v>42597</v>
      </c>
      <c r="J363" s="80" t="s">
        <v>668</v>
      </c>
      <c r="K363" s="80" t="s">
        <v>140</v>
      </c>
      <c r="L363" s="81" t="s">
        <v>140</v>
      </c>
      <c r="M363" s="38" t="s">
        <v>140</v>
      </c>
      <c r="N363" s="38" t="s">
        <v>17</v>
      </c>
      <c r="O363" s="39" t="s">
        <v>56</v>
      </c>
      <c r="P363">
        <v>5.6250000000000001E-2</v>
      </c>
      <c r="Q363" s="38" t="s">
        <v>211</v>
      </c>
      <c r="R363" s="39">
        <v>42597</v>
      </c>
      <c r="S363">
        <v>0.72569444444444442</v>
      </c>
      <c r="T363" t="s">
        <v>149</v>
      </c>
      <c r="U363" t="s">
        <v>57</v>
      </c>
      <c r="W363">
        <v>441</v>
      </c>
      <c r="X363" t="s">
        <v>185</v>
      </c>
      <c r="Y363" t="s">
        <v>55</v>
      </c>
      <c r="Z363">
        <v>10</v>
      </c>
      <c r="AB363" t="s">
        <v>141</v>
      </c>
      <c r="AD363" t="s">
        <v>235</v>
      </c>
      <c r="AE363" t="s">
        <v>144</v>
      </c>
    </row>
    <row r="364" spans="1:31" x14ac:dyDescent="0.25">
      <c r="A364" t="s">
        <v>177</v>
      </c>
      <c r="B364" t="s">
        <v>667</v>
      </c>
      <c r="C364" t="s">
        <v>147</v>
      </c>
      <c r="D364" t="s">
        <v>135</v>
      </c>
      <c r="E364" t="s">
        <v>16</v>
      </c>
      <c r="F364" t="s">
        <v>136</v>
      </c>
      <c r="G364" t="s">
        <v>155</v>
      </c>
      <c r="H364" t="s">
        <v>238</v>
      </c>
      <c r="I364" s="38">
        <v>42597</v>
      </c>
      <c r="J364" s="80" t="s">
        <v>668</v>
      </c>
      <c r="K364" s="80" t="s">
        <v>140</v>
      </c>
      <c r="L364" s="81" t="s">
        <v>140</v>
      </c>
      <c r="M364" s="38" t="s">
        <v>140</v>
      </c>
      <c r="N364" s="38" t="s">
        <v>17</v>
      </c>
      <c r="O364" s="39" t="s">
        <v>56</v>
      </c>
      <c r="P364">
        <v>5.6250000000000001E-2</v>
      </c>
      <c r="Q364" s="38" t="s">
        <v>211</v>
      </c>
      <c r="R364" s="39">
        <v>42597</v>
      </c>
      <c r="S364">
        <v>0.72569444444444442</v>
      </c>
      <c r="T364" t="s">
        <v>149</v>
      </c>
      <c r="U364" t="s">
        <v>138</v>
      </c>
      <c r="V364" t="s">
        <v>139</v>
      </c>
      <c r="W364">
        <v>10</v>
      </c>
      <c r="X364" t="s">
        <v>185</v>
      </c>
      <c r="Y364" t="s">
        <v>55</v>
      </c>
      <c r="Z364">
        <v>10</v>
      </c>
      <c r="AB364" t="s">
        <v>141</v>
      </c>
      <c r="AD364" t="s">
        <v>235</v>
      </c>
      <c r="AE364" t="s">
        <v>144</v>
      </c>
    </row>
    <row r="365" spans="1:31" x14ac:dyDescent="0.25">
      <c r="A365" t="s">
        <v>177</v>
      </c>
      <c r="B365" t="s">
        <v>667</v>
      </c>
      <c r="C365" t="s">
        <v>147</v>
      </c>
      <c r="D365" t="s">
        <v>135</v>
      </c>
      <c r="E365" t="s">
        <v>16</v>
      </c>
      <c r="F365" t="s">
        <v>136</v>
      </c>
      <c r="G365" t="s">
        <v>156</v>
      </c>
      <c r="H365" t="s">
        <v>239</v>
      </c>
      <c r="I365" s="38">
        <v>42597</v>
      </c>
      <c r="J365" s="80" t="s">
        <v>668</v>
      </c>
      <c r="K365" s="80" t="s">
        <v>140</v>
      </c>
      <c r="L365" s="81" t="s">
        <v>140</v>
      </c>
      <c r="M365" s="38" t="s">
        <v>140</v>
      </c>
      <c r="N365" s="38" t="s">
        <v>17</v>
      </c>
      <c r="O365" s="39" t="s">
        <v>56</v>
      </c>
      <c r="P365">
        <v>6.5277777777777782E-2</v>
      </c>
      <c r="Q365" s="38" t="s">
        <v>211</v>
      </c>
      <c r="R365" s="39">
        <v>42597</v>
      </c>
      <c r="S365">
        <v>0.72569444444444442</v>
      </c>
      <c r="T365" t="s">
        <v>149</v>
      </c>
      <c r="U365" t="s">
        <v>20</v>
      </c>
      <c r="W365">
        <v>31</v>
      </c>
      <c r="X365" t="s">
        <v>185</v>
      </c>
      <c r="Y365" t="s">
        <v>55</v>
      </c>
      <c r="Z365">
        <v>10</v>
      </c>
      <c r="AB365" t="s">
        <v>141</v>
      </c>
      <c r="AD365" t="s">
        <v>235</v>
      </c>
      <c r="AE365" t="s">
        <v>144</v>
      </c>
    </row>
    <row r="366" spans="1:31" x14ac:dyDescent="0.25">
      <c r="A366" t="s">
        <v>177</v>
      </c>
      <c r="B366" t="s">
        <v>667</v>
      </c>
      <c r="C366" t="s">
        <v>147</v>
      </c>
      <c r="D366" t="s">
        <v>135</v>
      </c>
      <c r="E366" t="s">
        <v>16</v>
      </c>
      <c r="F366" t="s">
        <v>136</v>
      </c>
      <c r="G366" t="s">
        <v>156</v>
      </c>
      <c r="H366" t="s">
        <v>239</v>
      </c>
      <c r="I366" s="38">
        <v>42597</v>
      </c>
      <c r="J366" s="80" t="s">
        <v>668</v>
      </c>
      <c r="K366" s="80" t="s">
        <v>140</v>
      </c>
      <c r="L366" s="81" t="s">
        <v>140</v>
      </c>
      <c r="M366" s="38" t="s">
        <v>140</v>
      </c>
      <c r="N366" s="38" t="s">
        <v>17</v>
      </c>
      <c r="O366" s="39" t="s">
        <v>56</v>
      </c>
      <c r="P366">
        <v>6.5277777777777782E-2</v>
      </c>
      <c r="Q366" s="38" t="s">
        <v>211</v>
      </c>
      <c r="R366" s="39">
        <v>42597</v>
      </c>
      <c r="S366">
        <v>0.72569444444444442</v>
      </c>
      <c r="T366" t="s">
        <v>149</v>
      </c>
      <c r="U366" t="s">
        <v>57</v>
      </c>
      <c r="W366">
        <v>20</v>
      </c>
      <c r="X366" t="s">
        <v>185</v>
      </c>
      <c r="Y366" t="s">
        <v>55</v>
      </c>
      <c r="Z366">
        <v>10</v>
      </c>
      <c r="AB366" t="s">
        <v>141</v>
      </c>
      <c r="AD366" t="s">
        <v>235</v>
      </c>
      <c r="AE366" t="s">
        <v>144</v>
      </c>
    </row>
    <row r="367" spans="1:31" x14ac:dyDescent="0.25">
      <c r="A367" t="s">
        <v>177</v>
      </c>
      <c r="B367" t="s">
        <v>667</v>
      </c>
      <c r="C367" t="s">
        <v>147</v>
      </c>
      <c r="D367" t="s">
        <v>135</v>
      </c>
      <c r="E367" t="s">
        <v>16</v>
      </c>
      <c r="F367" t="s">
        <v>136</v>
      </c>
      <c r="G367" t="s">
        <v>156</v>
      </c>
      <c r="H367" t="s">
        <v>239</v>
      </c>
      <c r="I367" s="38">
        <v>42597</v>
      </c>
      <c r="J367" s="80" t="s">
        <v>668</v>
      </c>
      <c r="K367" s="80" t="s">
        <v>140</v>
      </c>
      <c r="L367" s="81" t="s">
        <v>140</v>
      </c>
      <c r="M367" s="38" t="s">
        <v>140</v>
      </c>
      <c r="N367" s="38" t="s">
        <v>17</v>
      </c>
      <c r="O367" s="39" t="s">
        <v>56</v>
      </c>
      <c r="P367">
        <v>6.5277777777777782E-2</v>
      </c>
      <c r="Q367" s="38" t="s">
        <v>211</v>
      </c>
      <c r="R367" s="39">
        <v>42597</v>
      </c>
      <c r="S367">
        <v>0.72569444444444442</v>
      </c>
      <c r="T367" t="s">
        <v>149</v>
      </c>
      <c r="U367" t="s">
        <v>138</v>
      </c>
      <c r="V367" t="s">
        <v>139</v>
      </c>
      <c r="W367">
        <v>10</v>
      </c>
      <c r="X367" t="s">
        <v>185</v>
      </c>
      <c r="Y367" t="s">
        <v>55</v>
      </c>
      <c r="Z367">
        <v>10</v>
      </c>
      <c r="AB367" t="s">
        <v>141</v>
      </c>
      <c r="AD367" t="s">
        <v>235</v>
      </c>
      <c r="AE367" t="s">
        <v>144</v>
      </c>
    </row>
    <row r="368" spans="1:31" x14ac:dyDescent="0.25">
      <c r="A368" t="s">
        <v>177</v>
      </c>
      <c r="B368" t="s">
        <v>667</v>
      </c>
      <c r="C368" t="s">
        <v>147</v>
      </c>
      <c r="D368" t="s">
        <v>135</v>
      </c>
      <c r="E368" t="s">
        <v>16</v>
      </c>
      <c r="F368" t="s">
        <v>136</v>
      </c>
      <c r="G368" t="s">
        <v>157</v>
      </c>
      <c r="H368" t="s">
        <v>240</v>
      </c>
      <c r="I368" s="38">
        <v>42597</v>
      </c>
      <c r="J368" s="80" t="s">
        <v>668</v>
      </c>
      <c r="K368" s="80" t="s">
        <v>140</v>
      </c>
      <c r="L368" s="81" t="s">
        <v>140</v>
      </c>
      <c r="M368" s="38" t="s">
        <v>140</v>
      </c>
      <c r="N368" s="38" t="s">
        <v>17</v>
      </c>
      <c r="O368" s="39" t="s">
        <v>56</v>
      </c>
      <c r="P368">
        <v>7.3611111111111113E-2</v>
      </c>
      <c r="Q368" s="38" t="s">
        <v>211</v>
      </c>
      <c r="R368" s="39">
        <v>42597</v>
      </c>
      <c r="S368">
        <v>0.72569444444444442</v>
      </c>
      <c r="T368" t="s">
        <v>149</v>
      </c>
      <c r="U368" t="s">
        <v>20</v>
      </c>
      <c r="W368">
        <v>350</v>
      </c>
      <c r="X368" t="s">
        <v>185</v>
      </c>
      <c r="Y368" t="s">
        <v>55</v>
      </c>
      <c r="Z368">
        <v>10</v>
      </c>
      <c r="AB368" t="s">
        <v>141</v>
      </c>
      <c r="AD368" t="s">
        <v>235</v>
      </c>
      <c r="AE368" t="s">
        <v>144</v>
      </c>
    </row>
    <row r="369" spans="1:31" x14ac:dyDescent="0.25">
      <c r="A369" t="s">
        <v>177</v>
      </c>
      <c r="B369" t="s">
        <v>667</v>
      </c>
      <c r="C369" t="s">
        <v>147</v>
      </c>
      <c r="D369" t="s">
        <v>135</v>
      </c>
      <c r="E369" t="s">
        <v>16</v>
      </c>
      <c r="F369" t="s">
        <v>136</v>
      </c>
      <c r="G369" t="s">
        <v>157</v>
      </c>
      <c r="H369" t="s">
        <v>240</v>
      </c>
      <c r="I369" s="38">
        <v>42597</v>
      </c>
      <c r="J369" s="80" t="s">
        <v>668</v>
      </c>
      <c r="K369" s="80" t="s">
        <v>140</v>
      </c>
      <c r="L369" s="81" t="s">
        <v>140</v>
      </c>
      <c r="M369" s="38" t="s">
        <v>140</v>
      </c>
      <c r="N369" s="38" t="s">
        <v>17</v>
      </c>
      <c r="O369" s="39" t="s">
        <v>56</v>
      </c>
      <c r="P369">
        <v>7.3611111111111113E-2</v>
      </c>
      <c r="Q369" s="38" t="s">
        <v>211</v>
      </c>
      <c r="R369" s="39">
        <v>42597</v>
      </c>
      <c r="S369">
        <v>0.72569444444444442</v>
      </c>
      <c r="T369" t="s">
        <v>149</v>
      </c>
      <c r="U369" t="s">
        <v>57</v>
      </c>
      <c r="W369">
        <v>85</v>
      </c>
      <c r="X369" t="s">
        <v>185</v>
      </c>
      <c r="Y369" t="s">
        <v>55</v>
      </c>
      <c r="Z369">
        <v>10</v>
      </c>
      <c r="AB369" t="s">
        <v>141</v>
      </c>
      <c r="AD369" t="s">
        <v>235</v>
      </c>
      <c r="AE369" t="s">
        <v>144</v>
      </c>
    </row>
    <row r="370" spans="1:31" x14ac:dyDescent="0.25">
      <c r="A370" t="s">
        <v>177</v>
      </c>
      <c r="B370" t="s">
        <v>667</v>
      </c>
      <c r="C370" t="s">
        <v>147</v>
      </c>
      <c r="D370" t="s">
        <v>135</v>
      </c>
      <c r="E370" t="s">
        <v>16</v>
      </c>
      <c r="F370" t="s">
        <v>136</v>
      </c>
      <c r="G370" t="s">
        <v>157</v>
      </c>
      <c r="H370" t="s">
        <v>240</v>
      </c>
      <c r="I370" s="38">
        <v>42597</v>
      </c>
      <c r="J370" s="80" t="s">
        <v>668</v>
      </c>
      <c r="K370" s="80" t="s">
        <v>140</v>
      </c>
      <c r="L370" s="81" t="s">
        <v>140</v>
      </c>
      <c r="M370" s="38" t="s">
        <v>140</v>
      </c>
      <c r="N370" s="38" t="s">
        <v>17</v>
      </c>
      <c r="O370" s="39" t="s">
        <v>56</v>
      </c>
      <c r="P370">
        <v>7.3611111111111113E-2</v>
      </c>
      <c r="Q370" s="38" t="s">
        <v>211</v>
      </c>
      <c r="R370" s="39">
        <v>42597</v>
      </c>
      <c r="S370">
        <v>0.72569444444444442</v>
      </c>
      <c r="T370" t="s">
        <v>149</v>
      </c>
      <c r="U370" t="s">
        <v>138</v>
      </c>
      <c r="V370" t="s">
        <v>139</v>
      </c>
      <c r="W370">
        <v>10</v>
      </c>
      <c r="X370" t="s">
        <v>185</v>
      </c>
      <c r="Y370" t="s">
        <v>55</v>
      </c>
      <c r="Z370">
        <v>10</v>
      </c>
      <c r="AB370" t="s">
        <v>141</v>
      </c>
      <c r="AD370" t="s">
        <v>235</v>
      </c>
      <c r="AE370" t="s">
        <v>144</v>
      </c>
    </row>
    <row r="371" spans="1:31" x14ac:dyDescent="0.25">
      <c r="A371" t="s">
        <v>177</v>
      </c>
      <c r="B371" t="s">
        <v>667</v>
      </c>
      <c r="C371" t="s">
        <v>147</v>
      </c>
      <c r="D371" t="s">
        <v>135</v>
      </c>
      <c r="E371" t="s">
        <v>16</v>
      </c>
      <c r="F371" t="s">
        <v>136</v>
      </c>
      <c r="G371" t="s">
        <v>158</v>
      </c>
      <c r="H371" t="s">
        <v>241</v>
      </c>
      <c r="I371" s="38">
        <v>42597</v>
      </c>
      <c r="J371" s="80" t="s">
        <v>668</v>
      </c>
      <c r="K371" s="80" t="s">
        <v>140</v>
      </c>
      <c r="L371" s="81" t="s">
        <v>140</v>
      </c>
      <c r="M371" s="38" t="s">
        <v>140</v>
      </c>
      <c r="N371" s="38" t="s">
        <v>17</v>
      </c>
      <c r="O371" s="39" t="s">
        <v>56</v>
      </c>
      <c r="P371">
        <v>8.5416666666666669E-2</v>
      </c>
      <c r="Q371" s="38" t="s">
        <v>211</v>
      </c>
      <c r="R371" s="39">
        <v>42597</v>
      </c>
      <c r="S371">
        <v>0.72569444444444442</v>
      </c>
      <c r="T371" t="s">
        <v>149</v>
      </c>
      <c r="U371" t="s">
        <v>20</v>
      </c>
      <c r="W371">
        <v>72</v>
      </c>
      <c r="X371" t="s">
        <v>185</v>
      </c>
      <c r="Y371" t="s">
        <v>55</v>
      </c>
      <c r="Z371">
        <v>10</v>
      </c>
      <c r="AB371" t="s">
        <v>141</v>
      </c>
      <c r="AD371" t="s">
        <v>235</v>
      </c>
      <c r="AE371" t="s">
        <v>144</v>
      </c>
    </row>
    <row r="372" spans="1:31" x14ac:dyDescent="0.25">
      <c r="A372" t="s">
        <v>177</v>
      </c>
      <c r="B372" t="s">
        <v>667</v>
      </c>
      <c r="C372" t="s">
        <v>147</v>
      </c>
      <c r="D372" t="s">
        <v>135</v>
      </c>
      <c r="E372" t="s">
        <v>16</v>
      </c>
      <c r="F372" t="s">
        <v>136</v>
      </c>
      <c r="G372" t="s">
        <v>158</v>
      </c>
      <c r="H372" t="s">
        <v>241</v>
      </c>
      <c r="I372" s="38">
        <v>42597</v>
      </c>
      <c r="J372" s="80" t="s">
        <v>668</v>
      </c>
      <c r="K372" s="80" t="s">
        <v>140</v>
      </c>
      <c r="L372" s="81" t="s">
        <v>140</v>
      </c>
      <c r="M372" s="38" t="s">
        <v>140</v>
      </c>
      <c r="N372" s="38" t="s">
        <v>17</v>
      </c>
      <c r="O372" s="39" t="s">
        <v>56</v>
      </c>
      <c r="P372">
        <v>8.5416666666666669E-2</v>
      </c>
      <c r="Q372" s="38" t="s">
        <v>211</v>
      </c>
      <c r="R372" s="39">
        <v>42597</v>
      </c>
      <c r="S372">
        <v>0.72569444444444442</v>
      </c>
      <c r="T372" t="s">
        <v>149</v>
      </c>
      <c r="U372" t="s">
        <v>57</v>
      </c>
      <c r="W372">
        <v>10</v>
      </c>
      <c r="X372" t="s">
        <v>185</v>
      </c>
      <c r="Y372" t="s">
        <v>55</v>
      </c>
      <c r="Z372">
        <v>10</v>
      </c>
      <c r="AB372" t="s">
        <v>141</v>
      </c>
      <c r="AD372" t="s">
        <v>235</v>
      </c>
      <c r="AE372" t="s">
        <v>144</v>
      </c>
    </row>
    <row r="373" spans="1:31" x14ac:dyDescent="0.25">
      <c r="A373" t="s">
        <v>177</v>
      </c>
      <c r="B373" t="s">
        <v>667</v>
      </c>
      <c r="C373" t="s">
        <v>147</v>
      </c>
      <c r="D373" t="s">
        <v>135</v>
      </c>
      <c r="E373" t="s">
        <v>16</v>
      </c>
      <c r="F373" t="s">
        <v>136</v>
      </c>
      <c r="G373" t="s">
        <v>194</v>
      </c>
      <c r="H373" t="s">
        <v>241</v>
      </c>
      <c r="I373" s="38">
        <v>42597</v>
      </c>
      <c r="J373" s="80" t="s">
        <v>668</v>
      </c>
      <c r="K373" s="80" t="s">
        <v>140</v>
      </c>
      <c r="L373" s="81" t="s">
        <v>140</v>
      </c>
      <c r="M373" s="38" t="s">
        <v>140</v>
      </c>
      <c r="N373" s="38" t="s">
        <v>17</v>
      </c>
      <c r="O373" s="39" t="s">
        <v>56</v>
      </c>
      <c r="P373">
        <v>8.5416666666666669E-2</v>
      </c>
      <c r="Q373" s="38" t="s">
        <v>211</v>
      </c>
      <c r="R373" s="39">
        <v>42597</v>
      </c>
      <c r="S373">
        <v>0.72569444444444442</v>
      </c>
      <c r="T373" t="s">
        <v>149</v>
      </c>
      <c r="U373" t="s">
        <v>138</v>
      </c>
      <c r="V373" t="s">
        <v>139</v>
      </c>
      <c r="W373">
        <v>10</v>
      </c>
      <c r="X373" t="s">
        <v>185</v>
      </c>
      <c r="Y373" t="s">
        <v>55</v>
      </c>
      <c r="Z373">
        <v>10</v>
      </c>
      <c r="AB373" t="s">
        <v>141</v>
      </c>
      <c r="AD373" t="s">
        <v>235</v>
      </c>
      <c r="AE373" t="s">
        <v>144</v>
      </c>
    </row>
    <row r="374" spans="1:31" x14ac:dyDescent="0.25">
      <c r="A374" t="s">
        <v>177</v>
      </c>
      <c r="B374" t="s">
        <v>669</v>
      </c>
      <c r="C374" t="s">
        <v>161</v>
      </c>
      <c r="E374" t="s">
        <v>16</v>
      </c>
      <c r="F374" t="s">
        <v>136</v>
      </c>
      <c r="G374" s="35" t="s">
        <v>159</v>
      </c>
      <c r="I374" s="38">
        <v>42597</v>
      </c>
      <c r="J374" s="80" t="s">
        <v>670</v>
      </c>
      <c r="K374" s="80" t="s">
        <v>140</v>
      </c>
      <c r="L374" s="81" t="s">
        <v>140</v>
      </c>
      <c r="M374" s="38" t="s">
        <v>140</v>
      </c>
      <c r="N374" s="38" t="s">
        <v>17</v>
      </c>
      <c r="O374" t="s">
        <v>56</v>
      </c>
      <c r="T374" s="40"/>
      <c r="U374" s="40" t="s">
        <v>20</v>
      </c>
      <c r="V374" s="41"/>
      <c r="W374">
        <v>41</v>
      </c>
      <c r="X374" t="s">
        <v>185</v>
      </c>
      <c r="AB374" t="s">
        <v>141</v>
      </c>
    </row>
    <row r="375" spans="1:31" x14ac:dyDescent="0.25">
      <c r="A375" t="s">
        <v>177</v>
      </c>
      <c r="B375" t="s">
        <v>669</v>
      </c>
      <c r="C375" t="s">
        <v>161</v>
      </c>
      <c r="E375" t="s">
        <v>16</v>
      </c>
      <c r="F375" t="s">
        <v>136</v>
      </c>
      <c r="G375" s="35" t="s">
        <v>159</v>
      </c>
      <c r="I375" s="38">
        <v>42597</v>
      </c>
      <c r="J375" s="80" t="s">
        <v>670</v>
      </c>
      <c r="K375" s="80" t="s">
        <v>140</v>
      </c>
      <c r="L375" s="81" t="s">
        <v>140</v>
      </c>
      <c r="M375" s="38" t="s">
        <v>140</v>
      </c>
      <c r="N375" s="38" t="s">
        <v>17</v>
      </c>
      <c r="O375" t="s">
        <v>56</v>
      </c>
      <c r="T375" s="40"/>
      <c r="U375" s="40" t="s">
        <v>57</v>
      </c>
      <c r="V375" s="41"/>
      <c r="W375">
        <v>20</v>
      </c>
      <c r="X375" t="s">
        <v>185</v>
      </c>
      <c r="AB375" t="s">
        <v>141</v>
      </c>
    </row>
    <row r="376" spans="1:31" x14ac:dyDescent="0.25">
      <c r="A376" t="s">
        <v>177</v>
      </c>
      <c r="B376" t="s">
        <v>669</v>
      </c>
      <c r="C376" t="s">
        <v>161</v>
      </c>
      <c r="E376" t="s">
        <v>16</v>
      </c>
      <c r="F376" t="s">
        <v>136</v>
      </c>
      <c r="G376" s="35" t="s">
        <v>159</v>
      </c>
      <c r="I376" s="38">
        <v>42597</v>
      </c>
      <c r="J376" s="80" t="s">
        <v>670</v>
      </c>
      <c r="K376" s="80" t="s">
        <v>140</v>
      </c>
      <c r="L376" s="81" t="s">
        <v>140</v>
      </c>
      <c r="M376" s="38" t="s">
        <v>140</v>
      </c>
      <c r="N376" s="38" t="s">
        <v>17</v>
      </c>
      <c r="O376" t="s">
        <v>56</v>
      </c>
      <c r="T376" s="40"/>
      <c r="U376" s="40" t="s">
        <v>138</v>
      </c>
      <c r="V376" s="41"/>
      <c r="W376">
        <v>52</v>
      </c>
      <c r="X376" t="s">
        <v>185</v>
      </c>
      <c r="AB376" t="s">
        <v>141</v>
      </c>
    </row>
    <row r="377" spans="1:31" x14ac:dyDescent="0.25">
      <c r="A377" t="s">
        <v>177</v>
      </c>
      <c r="B377" t="s">
        <v>669</v>
      </c>
      <c r="C377" t="s">
        <v>161</v>
      </c>
      <c r="E377" t="s">
        <v>16</v>
      </c>
      <c r="F377" t="s">
        <v>136</v>
      </c>
      <c r="G377" s="35" t="s">
        <v>162</v>
      </c>
      <c r="I377" s="38">
        <v>42597</v>
      </c>
      <c r="J377" s="80" t="s">
        <v>670</v>
      </c>
      <c r="K377" s="80" t="s">
        <v>140</v>
      </c>
      <c r="L377" s="81" t="s">
        <v>140</v>
      </c>
      <c r="M377" s="38" t="s">
        <v>140</v>
      </c>
      <c r="N377" s="38" t="s">
        <v>17</v>
      </c>
      <c r="O377" t="s">
        <v>56</v>
      </c>
      <c r="T377" s="40"/>
      <c r="U377" s="40" t="s">
        <v>20</v>
      </c>
      <c r="V377" s="41"/>
      <c r="W377">
        <v>30</v>
      </c>
      <c r="X377" t="s">
        <v>185</v>
      </c>
      <c r="AB377" t="s">
        <v>141</v>
      </c>
    </row>
    <row r="378" spans="1:31" x14ac:dyDescent="0.25">
      <c r="A378" t="s">
        <v>177</v>
      </c>
      <c r="B378" t="s">
        <v>669</v>
      </c>
      <c r="C378" t="s">
        <v>161</v>
      </c>
      <c r="E378" t="s">
        <v>16</v>
      </c>
      <c r="F378" t="s">
        <v>136</v>
      </c>
      <c r="G378" s="35" t="s">
        <v>162</v>
      </c>
      <c r="I378" s="38">
        <v>42597</v>
      </c>
      <c r="J378" s="80" t="s">
        <v>670</v>
      </c>
      <c r="K378" s="80" t="s">
        <v>140</v>
      </c>
      <c r="L378" s="81" t="s">
        <v>140</v>
      </c>
      <c r="M378" s="38" t="s">
        <v>140</v>
      </c>
      <c r="N378" s="38" t="s">
        <v>17</v>
      </c>
      <c r="O378" t="s">
        <v>56</v>
      </c>
      <c r="T378" s="40"/>
      <c r="U378" s="40" t="s">
        <v>57</v>
      </c>
      <c r="V378" s="41" t="s">
        <v>139</v>
      </c>
      <c r="W378">
        <v>10</v>
      </c>
      <c r="X378" t="s">
        <v>185</v>
      </c>
      <c r="AB378" t="s">
        <v>141</v>
      </c>
    </row>
    <row r="379" spans="1:31" x14ac:dyDescent="0.25">
      <c r="A379" t="s">
        <v>177</v>
      </c>
      <c r="B379" t="s">
        <v>669</v>
      </c>
      <c r="C379" t="s">
        <v>161</v>
      </c>
      <c r="E379" t="s">
        <v>16</v>
      </c>
      <c r="F379" t="s">
        <v>136</v>
      </c>
      <c r="G379" s="35" t="s">
        <v>162</v>
      </c>
      <c r="I379" s="38">
        <v>42597</v>
      </c>
      <c r="J379" s="80" t="s">
        <v>670</v>
      </c>
      <c r="K379" s="80" t="s">
        <v>140</v>
      </c>
      <c r="L379" s="81" t="s">
        <v>140</v>
      </c>
      <c r="M379" s="38" t="s">
        <v>140</v>
      </c>
      <c r="N379" s="38" t="s">
        <v>17</v>
      </c>
      <c r="O379" t="s">
        <v>56</v>
      </c>
      <c r="T379" s="40"/>
      <c r="U379" s="40" t="s">
        <v>138</v>
      </c>
      <c r="V379" s="41" t="s">
        <v>139</v>
      </c>
      <c r="W379">
        <v>10</v>
      </c>
      <c r="X379" t="s">
        <v>185</v>
      </c>
      <c r="AB379" t="s">
        <v>141</v>
      </c>
    </row>
    <row r="380" spans="1:31" x14ac:dyDescent="0.25">
      <c r="A380" t="s">
        <v>177</v>
      </c>
      <c r="B380" t="s">
        <v>667</v>
      </c>
      <c r="C380" t="s">
        <v>161</v>
      </c>
      <c r="E380" t="s">
        <v>16</v>
      </c>
      <c r="F380" t="s">
        <v>136</v>
      </c>
      <c r="G380" s="35" t="s">
        <v>160</v>
      </c>
      <c r="I380" s="38">
        <v>42597</v>
      </c>
      <c r="J380" s="80" t="s">
        <v>668</v>
      </c>
      <c r="K380" s="80" t="s">
        <v>140</v>
      </c>
      <c r="L380" s="81" t="s">
        <v>140</v>
      </c>
      <c r="M380" s="38" t="s">
        <v>140</v>
      </c>
      <c r="N380" s="38" t="s">
        <v>17</v>
      </c>
      <c r="O380" t="s">
        <v>56</v>
      </c>
      <c r="T380" s="40"/>
      <c r="U380" s="40" t="s">
        <v>20</v>
      </c>
      <c r="V380" s="41"/>
      <c r="W380">
        <v>75</v>
      </c>
      <c r="X380" t="s">
        <v>185</v>
      </c>
      <c r="AB380" t="s">
        <v>141</v>
      </c>
    </row>
    <row r="381" spans="1:31" x14ac:dyDescent="0.25">
      <c r="A381" t="s">
        <v>177</v>
      </c>
      <c r="B381" t="s">
        <v>667</v>
      </c>
      <c r="C381" t="s">
        <v>161</v>
      </c>
      <c r="E381" t="s">
        <v>16</v>
      </c>
      <c r="F381" t="s">
        <v>136</v>
      </c>
      <c r="G381" s="35" t="s">
        <v>160</v>
      </c>
      <c r="I381" s="38">
        <v>42597</v>
      </c>
      <c r="J381" s="80" t="s">
        <v>668</v>
      </c>
      <c r="K381" s="80" t="s">
        <v>140</v>
      </c>
      <c r="L381" s="81" t="s">
        <v>140</v>
      </c>
      <c r="M381" s="38" t="s">
        <v>140</v>
      </c>
      <c r="N381" s="38" t="s">
        <v>17</v>
      </c>
      <c r="O381" t="s">
        <v>56</v>
      </c>
      <c r="T381" s="40"/>
      <c r="U381" s="40" t="s">
        <v>57</v>
      </c>
      <c r="V381" s="41"/>
      <c r="W381">
        <v>20</v>
      </c>
      <c r="X381" t="s">
        <v>185</v>
      </c>
      <c r="AB381" t="s">
        <v>141</v>
      </c>
    </row>
    <row r="382" spans="1:31" x14ac:dyDescent="0.25">
      <c r="A382" t="s">
        <v>177</v>
      </c>
      <c r="B382" t="s">
        <v>667</v>
      </c>
      <c r="C382" t="s">
        <v>161</v>
      </c>
      <c r="E382" t="s">
        <v>16</v>
      </c>
      <c r="F382" t="s">
        <v>136</v>
      </c>
      <c r="G382" s="35" t="s">
        <v>160</v>
      </c>
      <c r="I382" s="38">
        <v>42597</v>
      </c>
      <c r="J382" s="80" t="s">
        <v>668</v>
      </c>
      <c r="K382" s="80" t="s">
        <v>140</v>
      </c>
      <c r="L382" s="81" t="s">
        <v>140</v>
      </c>
      <c r="M382" s="38" t="s">
        <v>140</v>
      </c>
      <c r="N382" s="38" t="s">
        <v>17</v>
      </c>
      <c r="O382" t="s">
        <v>56</v>
      </c>
      <c r="T382" s="40"/>
      <c r="U382" s="40" t="s">
        <v>138</v>
      </c>
      <c r="V382" s="41"/>
      <c r="W382">
        <v>41</v>
      </c>
      <c r="X382" t="s">
        <v>185</v>
      </c>
      <c r="AB382" t="s">
        <v>141</v>
      </c>
    </row>
    <row r="383" spans="1:31" x14ac:dyDescent="0.25">
      <c r="A383" t="s">
        <v>177</v>
      </c>
      <c r="B383" t="s">
        <v>667</v>
      </c>
      <c r="C383" t="s">
        <v>161</v>
      </c>
      <c r="E383" t="s">
        <v>16</v>
      </c>
      <c r="F383" t="s">
        <v>136</v>
      </c>
      <c r="G383" s="35" t="s">
        <v>163</v>
      </c>
      <c r="I383" s="38">
        <v>42597</v>
      </c>
      <c r="J383" s="80" t="s">
        <v>668</v>
      </c>
      <c r="K383" s="80" t="s">
        <v>140</v>
      </c>
      <c r="L383" s="81" t="s">
        <v>140</v>
      </c>
      <c r="M383" s="38" t="s">
        <v>140</v>
      </c>
      <c r="N383" s="38" t="s">
        <v>17</v>
      </c>
      <c r="O383" t="s">
        <v>56</v>
      </c>
      <c r="T383" s="40"/>
      <c r="U383" s="40" t="s">
        <v>20</v>
      </c>
      <c r="V383" s="41"/>
      <c r="W383">
        <v>199</v>
      </c>
      <c r="X383" t="s">
        <v>185</v>
      </c>
      <c r="AB383" t="s">
        <v>141</v>
      </c>
    </row>
    <row r="384" spans="1:31" x14ac:dyDescent="0.25">
      <c r="A384" t="s">
        <v>177</v>
      </c>
      <c r="B384" t="s">
        <v>667</v>
      </c>
      <c r="C384" t="s">
        <v>161</v>
      </c>
      <c r="E384" t="s">
        <v>16</v>
      </c>
      <c r="F384" t="s">
        <v>136</v>
      </c>
      <c r="G384" s="35" t="s">
        <v>163</v>
      </c>
      <c r="I384" s="38">
        <v>42597</v>
      </c>
      <c r="J384" s="80" t="s">
        <v>668</v>
      </c>
      <c r="K384" s="80" t="s">
        <v>140</v>
      </c>
      <c r="L384" s="81" t="s">
        <v>140</v>
      </c>
      <c r="M384" s="38" t="s">
        <v>140</v>
      </c>
      <c r="N384" s="38" t="s">
        <v>17</v>
      </c>
      <c r="O384" t="s">
        <v>56</v>
      </c>
      <c r="T384" s="40"/>
      <c r="U384" s="40" t="s">
        <v>57</v>
      </c>
      <c r="V384" s="41"/>
      <c r="W384">
        <v>20</v>
      </c>
      <c r="X384" t="s">
        <v>185</v>
      </c>
      <c r="AB384" t="s">
        <v>141</v>
      </c>
    </row>
    <row r="385" spans="1:31" x14ac:dyDescent="0.25">
      <c r="A385" t="s">
        <v>177</v>
      </c>
      <c r="B385" t="s">
        <v>667</v>
      </c>
      <c r="C385" t="s">
        <v>161</v>
      </c>
      <c r="E385" t="s">
        <v>16</v>
      </c>
      <c r="F385" t="s">
        <v>136</v>
      </c>
      <c r="G385" s="35" t="s">
        <v>163</v>
      </c>
      <c r="I385" s="38">
        <v>42597</v>
      </c>
      <c r="J385" s="80" t="s">
        <v>668</v>
      </c>
      <c r="K385" s="80" t="s">
        <v>140</v>
      </c>
      <c r="L385" s="81" t="s">
        <v>140</v>
      </c>
      <c r="M385" s="38" t="s">
        <v>140</v>
      </c>
      <c r="N385" s="38" t="s">
        <v>17</v>
      </c>
      <c r="O385" t="s">
        <v>56</v>
      </c>
      <c r="T385" s="40"/>
      <c r="U385" s="40" t="s">
        <v>138</v>
      </c>
      <c r="V385" s="41"/>
      <c r="W385">
        <v>20</v>
      </c>
      <c r="X385" t="s">
        <v>185</v>
      </c>
      <c r="AB385" t="s">
        <v>141</v>
      </c>
    </row>
    <row r="386" spans="1:31" x14ac:dyDescent="0.25">
      <c r="A386" t="s">
        <v>177</v>
      </c>
      <c r="B386" t="s">
        <v>669</v>
      </c>
      <c r="C386" t="s">
        <v>176</v>
      </c>
      <c r="E386" t="s">
        <v>16</v>
      </c>
      <c r="F386" t="s">
        <v>136</v>
      </c>
      <c r="G386" s="35" t="s">
        <v>159</v>
      </c>
      <c r="I386" s="38">
        <v>42598</v>
      </c>
      <c r="J386" s="80" t="s">
        <v>670</v>
      </c>
      <c r="K386" s="80" t="s">
        <v>140</v>
      </c>
      <c r="L386" s="81" t="s">
        <v>140</v>
      </c>
      <c r="M386" s="38" t="s">
        <v>140</v>
      </c>
      <c r="N386" s="38" t="s">
        <v>17</v>
      </c>
      <c r="O386" t="s">
        <v>56</v>
      </c>
      <c r="T386" s="40"/>
      <c r="U386" s="40" t="s">
        <v>138</v>
      </c>
      <c r="V386" s="41" t="s">
        <v>139</v>
      </c>
      <c r="W386">
        <v>10</v>
      </c>
      <c r="X386" t="s">
        <v>185</v>
      </c>
      <c r="AB386" t="s">
        <v>141</v>
      </c>
    </row>
    <row r="387" spans="1:31" x14ac:dyDescent="0.25">
      <c r="A387" t="s">
        <v>177</v>
      </c>
      <c r="B387" t="s">
        <v>669</v>
      </c>
      <c r="C387" t="s">
        <v>176</v>
      </c>
      <c r="E387" t="s">
        <v>16</v>
      </c>
      <c r="F387" t="s">
        <v>136</v>
      </c>
      <c r="G387" s="35" t="s">
        <v>159</v>
      </c>
      <c r="I387" s="38">
        <v>42598</v>
      </c>
      <c r="J387" s="80" t="s">
        <v>670</v>
      </c>
      <c r="K387" s="80" t="s">
        <v>140</v>
      </c>
      <c r="L387" s="81" t="s">
        <v>140</v>
      </c>
      <c r="M387" s="38" t="s">
        <v>140</v>
      </c>
      <c r="N387" s="38" t="s">
        <v>17</v>
      </c>
      <c r="O387" t="s">
        <v>56</v>
      </c>
      <c r="T387" s="40"/>
      <c r="U387" s="40" t="s">
        <v>57</v>
      </c>
      <c r="V387" s="41" t="s">
        <v>139</v>
      </c>
      <c r="W387">
        <v>67</v>
      </c>
      <c r="X387" t="s">
        <v>185</v>
      </c>
      <c r="AB387" t="s">
        <v>141</v>
      </c>
    </row>
    <row r="388" spans="1:31" x14ac:dyDescent="0.25">
      <c r="A388" t="s">
        <v>177</v>
      </c>
      <c r="B388" t="s">
        <v>669</v>
      </c>
      <c r="C388" t="s">
        <v>176</v>
      </c>
      <c r="E388" t="s">
        <v>16</v>
      </c>
      <c r="F388" t="s">
        <v>136</v>
      </c>
      <c r="G388" s="35" t="s">
        <v>159</v>
      </c>
      <c r="I388" s="38">
        <v>42598</v>
      </c>
      <c r="J388" s="80" t="s">
        <v>670</v>
      </c>
      <c r="K388" s="80" t="s">
        <v>140</v>
      </c>
      <c r="L388" s="81" t="s">
        <v>140</v>
      </c>
      <c r="M388" s="38" t="s">
        <v>140</v>
      </c>
      <c r="N388" s="38" t="s">
        <v>17</v>
      </c>
      <c r="O388" t="s">
        <v>56</v>
      </c>
      <c r="T388" s="40"/>
      <c r="U388" s="40" t="s">
        <v>20</v>
      </c>
      <c r="V388" s="41" t="s">
        <v>139</v>
      </c>
      <c r="W388">
        <v>67</v>
      </c>
      <c r="X388" t="s">
        <v>185</v>
      </c>
      <c r="AB388" t="s">
        <v>141</v>
      </c>
    </row>
    <row r="389" spans="1:31" x14ac:dyDescent="0.25">
      <c r="A389" t="s">
        <v>177</v>
      </c>
      <c r="B389" t="s">
        <v>667</v>
      </c>
      <c r="C389" t="s">
        <v>176</v>
      </c>
      <c r="E389" t="s">
        <v>16</v>
      </c>
      <c r="F389" t="s">
        <v>136</v>
      </c>
      <c r="G389" s="35" t="s">
        <v>160</v>
      </c>
      <c r="I389" s="38">
        <v>42598</v>
      </c>
      <c r="J389" s="80" t="s">
        <v>668</v>
      </c>
      <c r="K389" s="80" t="s">
        <v>140</v>
      </c>
      <c r="L389" s="81" t="s">
        <v>140</v>
      </c>
      <c r="M389" s="38" t="s">
        <v>140</v>
      </c>
      <c r="N389" s="38" t="s">
        <v>17</v>
      </c>
      <c r="O389" t="s">
        <v>56</v>
      </c>
      <c r="T389" s="40"/>
      <c r="U389" s="40" t="s">
        <v>138</v>
      </c>
      <c r="V389" s="41" t="s">
        <v>139</v>
      </c>
      <c r="W389">
        <v>10</v>
      </c>
      <c r="X389" t="s">
        <v>185</v>
      </c>
      <c r="AB389" t="s">
        <v>141</v>
      </c>
    </row>
    <row r="390" spans="1:31" x14ac:dyDescent="0.25">
      <c r="A390" t="s">
        <v>177</v>
      </c>
      <c r="B390" t="s">
        <v>667</v>
      </c>
      <c r="C390" t="s">
        <v>176</v>
      </c>
      <c r="E390" t="s">
        <v>16</v>
      </c>
      <c r="F390" t="s">
        <v>136</v>
      </c>
      <c r="G390" s="35" t="s">
        <v>160</v>
      </c>
      <c r="I390" s="38">
        <v>42598</v>
      </c>
      <c r="J390" s="80" t="s">
        <v>668</v>
      </c>
      <c r="K390" s="80" t="s">
        <v>140</v>
      </c>
      <c r="L390" s="81" t="s">
        <v>140</v>
      </c>
      <c r="M390" s="38" t="s">
        <v>140</v>
      </c>
      <c r="N390" s="38" t="s">
        <v>17</v>
      </c>
      <c r="O390" t="s">
        <v>56</v>
      </c>
      <c r="T390" s="40"/>
      <c r="U390" s="40" t="s">
        <v>57</v>
      </c>
      <c r="V390" s="41" t="s">
        <v>139</v>
      </c>
      <c r="W390">
        <v>67</v>
      </c>
      <c r="X390" t="s">
        <v>185</v>
      </c>
      <c r="AB390" t="s">
        <v>141</v>
      </c>
    </row>
    <row r="391" spans="1:31" x14ac:dyDescent="0.25">
      <c r="A391" t="s">
        <v>177</v>
      </c>
      <c r="B391" t="s">
        <v>667</v>
      </c>
      <c r="C391" t="s">
        <v>176</v>
      </c>
      <c r="E391" t="s">
        <v>16</v>
      </c>
      <c r="F391" t="s">
        <v>136</v>
      </c>
      <c r="G391" s="35" t="s">
        <v>160</v>
      </c>
      <c r="I391" s="38">
        <v>42598</v>
      </c>
      <c r="J391" s="80" t="s">
        <v>668</v>
      </c>
      <c r="K391" s="80" t="s">
        <v>140</v>
      </c>
      <c r="L391" s="81" t="s">
        <v>140</v>
      </c>
      <c r="M391" s="38" t="s">
        <v>140</v>
      </c>
      <c r="N391" s="38" t="s">
        <v>17</v>
      </c>
      <c r="O391" t="s">
        <v>56</v>
      </c>
      <c r="T391" s="40"/>
      <c r="U391" s="40" t="s">
        <v>20</v>
      </c>
      <c r="V391" s="41" t="s">
        <v>139</v>
      </c>
      <c r="W391">
        <v>67</v>
      </c>
      <c r="X391" t="s">
        <v>185</v>
      </c>
      <c r="AB391" t="s">
        <v>141</v>
      </c>
    </row>
    <row r="392" spans="1:31" x14ac:dyDescent="0.25">
      <c r="A392" t="s">
        <v>177</v>
      </c>
      <c r="B392" t="s">
        <v>669</v>
      </c>
      <c r="C392" t="s">
        <v>147</v>
      </c>
      <c r="D392" t="s">
        <v>135</v>
      </c>
      <c r="E392" t="s">
        <v>16</v>
      </c>
      <c r="F392" t="s">
        <v>136</v>
      </c>
      <c r="G392" t="s">
        <v>154</v>
      </c>
      <c r="H392" t="s">
        <v>242</v>
      </c>
      <c r="I392" s="38">
        <v>42599</v>
      </c>
      <c r="J392" s="80" t="s">
        <v>670</v>
      </c>
      <c r="K392" s="80" t="s">
        <v>140</v>
      </c>
      <c r="L392" s="81" t="s">
        <v>140</v>
      </c>
      <c r="M392" s="38" t="s">
        <v>140</v>
      </c>
      <c r="N392" s="38" t="s">
        <v>17</v>
      </c>
      <c r="O392" s="39" t="s">
        <v>56</v>
      </c>
      <c r="P392">
        <v>0.51666666666666672</v>
      </c>
      <c r="Q392" s="38" t="s">
        <v>211</v>
      </c>
      <c r="R392" s="39">
        <v>42599</v>
      </c>
      <c r="S392">
        <v>0.69305555555555554</v>
      </c>
      <c r="T392" t="s">
        <v>184</v>
      </c>
      <c r="U392" t="s">
        <v>20</v>
      </c>
      <c r="W392">
        <v>336</v>
      </c>
      <c r="X392" t="s">
        <v>185</v>
      </c>
      <c r="Y392" t="s">
        <v>55</v>
      </c>
      <c r="Z392">
        <v>10</v>
      </c>
      <c r="AB392" t="s">
        <v>141</v>
      </c>
      <c r="AD392" t="s">
        <v>143</v>
      </c>
      <c r="AE392" t="s">
        <v>146</v>
      </c>
    </row>
    <row r="393" spans="1:31" x14ac:dyDescent="0.25">
      <c r="A393" t="s">
        <v>177</v>
      </c>
      <c r="B393" t="s">
        <v>669</v>
      </c>
      <c r="C393" t="s">
        <v>147</v>
      </c>
      <c r="D393" t="s">
        <v>135</v>
      </c>
      <c r="E393" t="s">
        <v>16</v>
      </c>
      <c r="F393" t="s">
        <v>136</v>
      </c>
      <c r="G393" t="s">
        <v>154</v>
      </c>
      <c r="H393" t="s">
        <v>242</v>
      </c>
      <c r="I393" s="38">
        <v>42599</v>
      </c>
      <c r="J393" s="80" t="s">
        <v>670</v>
      </c>
      <c r="K393" s="80" t="s">
        <v>140</v>
      </c>
      <c r="L393" s="81" t="s">
        <v>140</v>
      </c>
      <c r="M393" s="38" t="s">
        <v>140</v>
      </c>
      <c r="N393" s="38" t="s">
        <v>17</v>
      </c>
      <c r="O393" s="39" t="s">
        <v>56</v>
      </c>
      <c r="P393">
        <v>0.51666666666666672</v>
      </c>
      <c r="Q393" s="38" t="s">
        <v>211</v>
      </c>
      <c r="R393" s="39">
        <v>42599</v>
      </c>
      <c r="S393">
        <v>0.69305555555555554</v>
      </c>
      <c r="T393" t="s">
        <v>184</v>
      </c>
      <c r="U393" t="s">
        <v>57</v>
      </c>
      <c r="W393">
        <v>30</v>
      </c>
      <c r="X393" t="s">
        <v>185</v>
      </c>
      <c r="Y393" t="s">
        <v>55</v>
      </c>
      <c r="Z393">
        <v>10</v>
      </c>
      <c r="AB393" t="s">
        <v>141</v>
      </c>
      <c r="AD393" t="s">
        <v>143</v>
      </c>
      <c r="AE393" t="s">
        <v>146</v>
      </c>
    </row>
    <row r="394" spans="1:31" x14ac:dyDescent="0.25">
      <c r="A394" t="s">
        <v>177</v>
      </c>
      <c r="B394" t="s">
        <v>669</v>
      </c>
      <c r="C394" t="s">
        <v>147</v>
      </c>
      <c r="D394" t="s">
        <v>135</v>
      </c>
      <c r="E394" t="s">
        <v>16</v>
      </c>
      <c r="F394" t="s">
        <v>136</v>
      </c>
      <c r="G394" t="s">
        <v>154</v>
      </c>
      <c r="H394" t="s">
        <v>242</v>
      </c>
      <c r="I394" s="38">
        <v>42599</v>
      </c>
      <c r="J394" s="80" t="s">
        <v>670</v>
      </c>
      <c r="K394" s="80" t="s">
        <v>140</v>
      </c>
      <c r="L394" s="81" t="s">
        <v>140</v>
      </c>
      <c r="M394" s="38" t="s">
        <v>140</v>
      </c>
      <c r="N394" s="38" t="s">
        <v>17</v>
      </c>
      <c r="O394" s="39" t="s">
        <v>56</v>
      </c>
      <c r="P394">
        <v>0.51666666666666672</v>
      </c>
      <c r="Q394" s="38" t="s">
        <v>211</v>
      </c>
      <c r="R394" s="39">
        <v>42599</v>
      </c>
      <c r="S394">
        <v>0.69305555555555554</v>
      </c>
      <c r="T394" t="s">
        <v>184</v>
      </c>
      <c r="U394" t="s">
        <v>138</v>
      </c>
      <c r="V394" t="s">
        <v>139</v>
      </c>
      <c r="W394">
        <v>10</v>
      </c>
      <c r="X394" t="s">
        <v>185</v>
      </c>
      <c r="Y394" t="s">
        <v>55</v>
      </c>
      <c r="Z394">
        <v>10</v>
      </c>
      <c r="AB394" t="s">
        <v>141</v>
      </c>
      <c r="AD394" t="s">
        <v>143</v>
      </c>
      <c r="AE394" t="s">
        <v>146</v>
      </c>
    </row>
    <row r="395" spans="1:31" x14ac:dyDescent="0.25">
      <c r="A395" t="s">
        <v>177</v>
      </c>
      <c r="B395" t="s">
        <v>667</v>
      </c>
      <c r="C395" t="s">
        <v>147</v>
      </c>
      <c r="D395" t="s">
        <v>135</v>
      </c>
      <c r="E395" t="s">
        <v>16</v>
      </c>
      <c r="F395" t="s">
        <v>136</v>
      </c>
      <c r="G395" t="s">
        <v>155</v>
      </c>
      <c r="H395" t="s">
        <v>243</v>
      </c>
      <c r="I395" s="38">
        <v>42599</v>
      </c>
      <c r="J395" s="80" t="s">
        <v>668</v>
      </c>
      <c r="K395" s="80" t="s">
        <v>140</v>
      </c>
      <c r="L395" s="81" t="s">
        <v>140</v>
      </c>
      <c r="M395" s="38" t="s">
        <v>140</v>
      </c>
      <c r="N395" s="38" t="s">
        <v>17</v>
      </c>
      <c r="O395" s="39" t="s">
        <v>56</v>
      </c>
      <c r="P395">
        <v>0.49166666666666664</v>
      </c>
      <c r="Q395" s="38" t="s">
        <v>211</v>
      </c>
      <c r="R395" s="39">
        <v>42599</v>
      </c>
      <c r="S395">
        <v>0.69305555555555554</v>
      </c>
      <c r="T395" t="s">
        <v>184</v>
      </c>
      <c r="U395" t="s">
        <v>20</v>
      </c>
      <c r="W395">
        <v>519</v>
      </c>
      <c r="X395" t="s">
        <v>185</v>
      </c>
      <c r="Y395" t="s">
        <v>55</v>
      </c>
      <c r="Z395">
        <v>10</v>
      </c>
      <c r="AB395" t="s">
        <v>141</v>
      </c>
      <c r="AD395" t="s">
        <v>143</v>
      </c>
      <c r="AE395" t="s">
        <v>146</v>
      </c>
    </row>
    <row r="396" spans="1:31" x14ac:dyDescent="0.25">
      <c r="A396" t="s">
        <v>177</v>
      </c>
      <c r="B396" t="s">
        <v>667</v>
      </c>
      <c r="C396" t="s">
        <v>147</v>
      </c>
      <c r="D396" t="s">
        <v>135</v>
      </c>
      <c r="E396" t="s">
        <v>16</v>
      </c>
      <c r="F396" t="s">
        <v>136</v>
      </c>
      <c r="G396" t="s">
        <v>155</v>
      </c>
      <c r="H396" t="s">
        <v>243</v>
      </c>
      <c r="I396" s="38">
        <v>42599</v>
      </c>
      <c r="J396" s="80" t="s">
        <v>668</v>
      </c>
      <c r="K396" s="80" t="s">
        <v>140</v>
      </c>
      <c r="L396" s="81" t="s">
        <v>140</v>
      </c>
      <c r="M396" s="38" t="s">
        <v>140</v>
      </c>
      <c r="N396" s="38" t="s">
        <v>17</v>
      </c>
      <c r="O396" s="39" t="s">
        <v>56</v>
      </c>
      <c r="P396">
        <v>0.49166666666666664</v>
      </c>
      <c r="Q396" s="38" t="s">
        <v>211</v>
      </c>
      <c r="R396" s="39">
        <v>42599</v>
      </c>
      <c r="S396">
        <v>0.69305555555555554</v>
      </c>
      <c r="T396" t="s">
        <v>184</v>
      </c>
      <c r="U396" t="s">
        <v>57</v>
      </c>
      <c r="W396">
        <v>128</v>
      </c>
      <c r="X396" t="s">
        <v>185</v>
      </c>
      <c r="Y396" t="s">
        <v>55</v>
      </c>
      <c r="Z396">
        <v>10</v>
      </c>
      <c r="AB396" t="s">
        <v>141</v>
      </c>
      <c r="AD396" t="s">
        <v>143</v>
      </c>
      <c r="AE396" t="s">
        <v>146</v>
      </c>
    </row>
    <row r="397" spans="1:31" x14ac:dyDescent="0.25">
      <c r="A397" t="s">
        <v>177</v>
      </c>
      <c r="B397" t="s">
        <v>667</v>
      </c>
      <c r="C397" t="s">
        <v>147</v>
      </c>
      <c r="D397" t="s">
        <v>135</v>
      </c>
      <c r="E397" t="s">
        <v>16</v>
      </c>
      <c r="F397" t="s">
        <v>136</v>
      </c>
      <c r="G397" t="s">
        <v>155</v>
      </c>
      <c r="H397" t="s">
        <v>243</v>
      </c>
      <c r="I397" s="38">
        <v>42599</v>
      </c>
      <c r="J397" s="80" t="s">
        <v>668</v>
      </c>
      <c r="K397" s="80" t="s">
        <v>140</v>
      </c>
      <c r="L397" s="81" t="s">
        <v>140</v>
      </c>
      <c r="M397" s="38" t="s">
        <v>140</v>
      </c>
      <c r="N397" s="38" t="s">
        <v>17</v>
      </c>
      <c r="O397" s="39" t="s">
        <v>56</v>
      </c>
      <c r="P397">
        <v>0.49166666666666664</v>
      </c>
      <c r="Q397" s="38" t="s">
        <v>211</v>
      </c>
      <c r="R397" s="39">
        <v>42599</v>
      </c>
      <c r="S397">
        <v>0.69305555555555554</v>
      </c>
      <c r="T397" t="s">
        <v>184</v>
      </c>
      <c r="U397" t="s">
        <v>138</v>
      </c>
      <c r="V397" t="s">
        <v>139</v>
      </c>
      <c r="W397">
        <v>10</v>
      </c>
      <c r="X397" t="s">
        <v>185</v>
      </c>
      <c r="Y397" t="s">
        <v>55</v>
      </c>
      <c r="Z397">
        <v>10</v>
      </c>
      <c r="AB397" t="s">
        <v>141</v>
      </c>
      <c r="AD397" t="s">
        <v>143</v>
      </c>
      <c r="AE397" t="s">
        <v>146</v>
      </c>
    </row>
    <row r="398" spans="1:31" x14ac:dyDescent="0.25">
      <c r="A398" t="s">
        <v>177</v>
      </c>
      <c r="B398" t="s">
        <v>669</v>
      </c>
      <c r="C398" t="s">
        <v>176</v>
      </c>
      <c r="E398" t="s">
        <v>16</v>
      </c>
      <c r="F398" t="s">
        <v>136</v>
      </c>
      <c r="G398" s="35" t="s">
        <v>159</v>
      </c>
      <c r="I398" s="38">
        <v>42599</v>
      </c>
      <c r="J398" s="80" t="s">
        <v>670</v>
      </c>
      <c r="K398" s="80" t="s">
        <v>140</v>
      </c>
      <c r="L398" s="81" t="s">
        <v>140</v>
      </c>
      <c r="M398" s="38" t="s">
        <v>140</v>
      </c>
      <c r="N398" s="38" t="s">
        <v>17</v>
      </c>
      <c r="O398" t="s">
        <v>56</v>
      </c>
      <c r="T398" s="40"/>
      <c r="U398" s="40" t="s">
        <v>138</v>
      </c>
      <c r="V398" s="41" t="s">
        <v>140</v>
      </c>
      <c r="W398">
        <v>31</v>
      </c>
      <c r="X398" t="s">
        <v>185</v>
      </c>
      <c r="AB398" t="s">
        <v>141</v>
      </c>
    </row>
    <row r="399" spans="1:31" x14ac:dyDescent="0.25">
      <c r="A399" t="s">
        <v>177</v>
      </c>
      <c r="B399" t="s">
        <v>669</v>
      </c>
      <c r="C399" t="s">
        <v>176</v>
      </c>
      <c r="E399" t="s">
        <v>16</v>
      </c>
      <c r="F399" t="s">
        <v>136</v>
      </c>
      <c r="G399" s="35" t="s">
        <v>159</v>
      </c>
      <c r="I399" s="38">
        <v>42599</v>
      </c>
      <c r="J399" s="80" t="s">
        <v>670</v>
      </c>
      <c r="K399" s="80" t="s">
        <v>140</v>
      </c>
      <c r="L399" s="81" t="s">
        <v>140</v>
      </c>
      <c r="M399" s="38" t="s">
        <v>140</v>
      </c>
      <c r="N399" s="38" t="s">
        <v>17</v>
      </c>
      <c r="O399" t="s">
        <v>56</v>
      </c>
      <c r="T399" s="40"/>
      <c r="U399" s="40" t="s">
        <v>57</v>
      </c>
      <c r="V399" s="41" t="s">
        <v>139</v>
      </c>
      <c r="W399">
        <v>67</v>
      </c>
      <c r="X399" t="s">
        <v>185</v>
      </c>
      <c r="AB399" t="s">
        <v>141</v>
      </c>
    </row>
    <row r="400" spans="1:31" x14ac:dyDescent="0.25">
      <c r="A400" t="s">
        <v>177</v>
      </c>
      <c r="B400" t="s">
        <v>669</v>
      </c>
      <c r="C400" t="s">
        <v>176</v>
      </c>
      <c r="E400" t="s">
        <v>16</v>
      </c>
      <c r="F400" t="s">
        <v>136</v>
      </c>
      <c r="G400" s="35" t="s">
        <v>159</v>
      </c>
      <c r="I400" s="38">
        <v>42599</v>
      </c>
      <c r="J400" s="80" t="s">
        <v>670</v>
      </c>
      <c r="K400" s="80" t="s">
        <v>140</v>
      </c>
      <c r="L400" s="81" t="s">
        <v>140</v>
      </c>
      <c r="M400" s="38" t="s">
        <v>140</v>
      </c>
      <c r="N400" s="38" t="s">
        <v>17</v>
      </c>
      <c r="O400" t="s">
        <v>56</v>
      </c>
      <c r="T400" s="40"/>
      <c r="U400" s="40" t="s">
        <v>20</v>
      </c>
      <c r="V400" s="41" t="s">
        <v>139</v>
      </c>
      <c r="W400">
        <v>67</v>
      </c>
      <c r="X400" t="s">
        <v>185</v>
      </c>
      <c r="AB400" t="s">
        <v>141</v>
      </c>
    </row>
    <row r="401" spans="1:31" x14ac:dyDescent="0.25">
      <c r="A401" t="s">
        <v>177</v>
      </c>
      <c r="B401" t="s">
        <v>667</v>
      </c>
      <c r="C401" t="s">
        <v>176</v>
      </c>
      <c r="E401" t="s">
        <v>16</v>
      </c>
      <c r="F401" t="s">
        <v>136</v>
      </c>
      <c r="G401" s="35" t="s">
        <v>160</v>
      </c>
      <c r="I401" s="38">
        <v>42599</v>
      </c>
      <c r="J401" s="80" t="s">
        <v>668</v>
      </c>
      <c r="K401" s="80" t="s">
        <v>140</v>
      </c>
      <c r="L401" s="81" t="s">
        <v>140</v>
      </c>
      <c r="M401" s="38" t="s">
        <v>140</v>
      </c>
      <c r="N401" s="38" t="s">
        <v>17</v>
      </c>
      <c r="O401" t="s">
        <v>56</v>
      </c>
      <c r="T401" s="40"/>
      <c r="U401" s="40" t="s">
        <v>138</v>
      </c>
      <c r="V401" s="41" t="s">
        <v>139</v>
      </c>
      <c r="W401">
        <v>10</v>
      </c>
      <c r="X401" t="s">
        <v>185</v>
      </c>
      <c r="AB401" t="s">
        <v>141</v>
      </c>
    </row>
    <row r="402" spans="1:31" x14ac:dyDescent="0.25">
      <c r="A402" t="s">
        <v>177</v>
      </c>
      <c r="B402" t="s">
        <v>667</v>
      </c>
      <c r="C402" t="s">
        <v>176</v>
      </c>
      <c r="E402" t="s">
        <v>16</v>
      </c>
      <c r="F402" t="s">
        <v>136</v>
      </c>
      <c r="G402" s="35" t="s">
        <v>160</v>
      </c>
      <c r="I402" s="38">
        <v>42599</v>
      </c>
      <c r="J402" s="80" t="s">
        <v>668</v>
      </c>
      <c r="K402" s="80" t="s">
        <v>140</v>
      </c>
      <c r="L402" s="81" t="s">
        <v>140</v>
      </c>
      <c r="M402" s="38" t="s">
        <v>140</v>
      </c>
      <c r="N402" s="38" t="s">
        <v>17</v>
      </c>
      <c r="O402" t="s">
        <v>56</v>
      </c>
      <c r="T402" s="40"/>
      <c r="U402" s="40" t="s">
        <v>57</v>
      </c>
      <c r="V402" s="41" t="s">
        <v>139</v>
      </c>
      <c r="W402">
        <v>67</v>
      </c>
      <c r="X402" t="s">
        <v>185</v>
      </c>
      <c r="AB402" t="s">
        <v>141</v>
      </c>
    </row>
    <row r="403" spans="1:31" x14ac:dyDescent="0.25">
      <c r="A403" t="s">
        <v>177</v>
      </c>
      <c r="B403" t="s">
        <v>667</v>
      </c>
      <c r="C403" t="s">
        <v>176</v>
      </c>
      <c r="E403" t="s">
        <v>16</v>
      </c>
      <c r="F403" t="s">
        <v>136</v>
      </c>
      <c r="G403" s="35" t="s">
        <v>160</v>
      </c>
      <c r="I403" s="38">
        <v>42599</v>
      </c>
      <c r="J403" s="80" t="s">
        <v>668</v>
      </c>
      <c r="K403" s="80" t="s">
        <v>140</v>
      </c>
      <c r="L403" s="81" t="s">
        <v>140</v>
      </c>
      <c r="M403" s="38" t="s">
        <v>140</v>
      </c>
      <c r="N403" s="38" t="s">
        <v>17</v>
      </c>
      <c r="O403" t="s">
        <v>56</v>
      </c>
      <c r="T403" s="40"/>
      <c r="U403" s="40" t="s">
        <v>20</v>
      </c>
      <c r="V403" s="41" t="s">
        <v>140</v>
      </c>
      <c r="W403">
        <v>130</v>
      </c>
      <c r="X403" t="s">
        <v>185</v>
      </c>
      <c r="AB403" t="s">
        <v>141</v>
      </c>
    </row>
    <row r="404" spans="1:31" x14ac:dyDescent="0.25">
      <c r="A404" t="s">
        <v>177</v>
      </c>
      <c r="B404" t="s">
        <v>669</v>
      </c>
      <c r="C404" t="s">
        <v>176</v>
      </c>
      <c r="E404" t="s">
        <v>16</v>
      </c>
      <c r="F404" t="s">
        <v>136</v>
      </c>
      <c r="G404" s="35" t="s">
        <v>159</v>
      </c>
      <c r="I404" s="38">
        <v>42600</v>
      </c>
      <c r="J404" s="80" t="s">
        <v>670</v>
      </c>
      <c r="K404" s="80" t="s">
        <v>140</v>
      </c>
      <c r="L404" s="81" t="s">
        <v>140</v>
      </c>
      <c r="M404" s="38" t="s">
        <v>140</v>
      </c>
      <c r="N404" s="38" t="s">
        <v>17</v>
      </c>
      <c r="O404" t="s">
        <v>56</v>
      </c>
      <c r="T404" s="40"/>
      <c r="U404" s="40" t="s">
        <v>138</v>
      </c>
      <c r="V404" s="41" t="s">
        <v>139</v>
      </c>
      <c r="W404">
        <v>10</v>
      </c>
      <c r="X404" t="s">
        <v>185</v>
      </c>
      <c r="AB404" t="s">
        <v>141</v>
      </c>
    </row>
    <row r="405" spans="1:31" x14ac:dyDescent="0.25">
      <c r="A405" t="s">
        <v>177</v>
      </c>
      <c r="B405" t="s">
        <v>669</v>
      </c>
      <c r="C405" t="s">
        <v>176</v>
      </c>
      <c r="E405" t="s">
        <v>16</v>
      </c>
      <c r="F405" t="s">
        <v>136</v>
      </c>
      <c r="G405" s="35" t="s">
        <v>159</v>
      </c>
      <c r="I405" s="38">
        <v>42600</v>
      </c>
      <c r="J405" s="80" t="s">
        <v>670</v>
      </c>
      <c r="K405" s="80" t="s">
        <v>140</v>
      </c>
      <c r="L405" s="81" t="s">
        <v>140</v>
      </c>
      <c r="M405" s="38" t="s">
        <v>140</v>
      </c>
      <c r="N405" s="38" t="s">
        <v>17</v>
      </c>
      <c r="O405" t="s">
        <v>56</v>
      </c>
      <c r="T405" s="40"/>
      <c r="U405" s="40" t="s">
        <v>57</v>
      </c>
      <c r="V405" s="41" t="s">
        <v>139</v>
      </c>
      <c r="W405">
        <v>67</v>
      </c>
      <c r="X405" t="s">
        <v>185</v>
      </c>
      <c r="AB405" t="s">
        <v>141</v>
      </c>
    </row>
    <row r="406" spans="1:31" x14ac:dyDescent="0.25">
      <c r="A406" t="s">
        <v>177</v>
      </c>
      <c r="B406" t="s">
        <v>669</v>
      </c>
      <c r="C406" t="s">
        <v>176</v>
      </c>
      <c r="E406" t="s">
        <v>16</v>
      </c>
      <c r="F406" t="s">
        <v>136</v>
      </c>
      <c r="G406" s="35" t="s">
        <v>159</v>
      </c>
      <c r="I406" s="38">
        <v>42600</v>
      </c>
      <c r="J406" s="80" t="s">
        <v>670</v>
      </c>
      <c r="K406" s="80" t="s">
        <v>140</v>
      </c>
      <c r="L406" s="81" t="s">
        <v>140</v>
      </c>
      <c r="M406" s="38" t="s">
        <v>140</v>
      </c>
      <c r="N406" s="38" t="s">
        <v>17</v>
      </c>
      <c r="O406" t="s">
        <v>56</v>
      </c>
      <c r="T406" s="40"/>
      <c r="U406" s="40" t="s">
        <v>20</v>
      </c>
      <c r="V406" s="41" t="s">
        <v>139</v>
      </c>
      <c r="W406">
        <v>67</v>
      </c>
      <c r="X406" t="s">
        <v>185</v>
      </c>
      <c r="AB406" t="s">
        <v>141</v>
      </c>
    </row>
    <row r="407" spans="1:31" x14ac:dyDescent="0.25">
      <c r="A407" t="s">
        <v>177</v>
      </c>
      <c r="B407" t="s">
        <v>667</v>
      </c>
      <c r="C407" t="s">
        <v>176</v>
      </c>
      <c r="E407" t="s">
        <v>16</v>
      </c>
      <c r="F407" t="s">
        <v>136</v>
      </c>
      <c r="G407" s="35" t="s">
        <v>160</v>
      </c>
      <c r="I407" s="38">
        <v>42600</v>
      </c>
      <c r="J407" s="80" t="s">
        <v>668</v>
      </c>
      <c r="K407" s="80" t="s">
        <v>140</v>
      </c>
      <c r="L407" s="81" t="s">
        <v>140</v>
      </c>
      <c r="M407" s="38" t="s">
        <v>140</v>
      </c>
      <c r="N407" s="38" t="s">
        <v>17</v>
      </c>
      <c r="O407" t="s">
        <v>56</v>
      </c>
      <c r="T407" s="40"/>
      <c r="U407" s="40" t="s">
        <v>138</v>
      </c>
      <c r="V407" s="41" t="s">
        <v>140</v>
      </c>
      <c r="W407">
        <v>10</v>
      </c>
      <c r="X407" t="s">
        <v>185</v>
      </c>
      <c r="AB407" t="s">
        <v>141</v>
      </c>
    </row>
    <row r="408" spans="1:31" x14ac:dyDescent="0.25">
      <c r="A408" t="s">
        <v>177</v>
      </c>
      <c r="B408" t="s">
        <v>667</v>
      </c>
      <c r="C408" t="s">
        <v>176</v>
      </c>
      <c r="E408" t="s">
        <v>16</v>
      </c>
      <c r="F408" t="s">
        <v>136</v>
      </c>
      <c r="G408" s="35" t="s">
        <v>160</v>
      </c>
      <c r="I408" s="38">
        <v>42600</v>
      </c>
      <c r="J408" s="80" t="s">
        <v>668</v>
      </c>
      <c r="K408" s="80" t="s">
        <v>140</v>
      </c>
      <c r="L408" s="81" t="s">
        <v>140</v>
      </c>
      <c r="M408" s="38" t="s">
        <v>140</v>
      </c>
      <c r="N408" s="38" t="s">
        <v>17</v>
      </c>
      <c r="O408" t="s">
        <v>56</v>
      </c>
      <c r="T408" s="40"/>
      <c r="U408" s="40" t="s">
        <v>57</v>
      </c>
      <c r="V408" s="41" t="s">
        <v>140</v>
      </c>
      <c r="W408">
        <v>67</v>
      </c>
      <c r="X408" t="s">
        <v>185</v>
      </c>
      <c r="AB408" t="s">
        <v>141</v>
      </c>
    </row>
    <row r="409" spans="1:31" x14ac:dyDescent="0.25">
      <c r="A409" t="s">
        <v>177</v>
      </c>
      <c r="B409" t="s">
        <v>667</v>
      </c>
      <c r="C409" t="s">
        <v>176</v>
      </c>
      <c r="E409" t="s">
        <v>16</v>
      </c>
      <c r="F409" t="s">
        <v>136</v>
      </c>
      <c r="G409" s="35" t="s">
        <v>160</v>
      </c>
      <c r="I409" s="38">
        <v>42600</v>
      </c>
      <c r="J409" s="80" t="s">
        <v>668</v>
      </c>
      <c r="K409" s="80" t="s">
        <v>140</v>
      </c>
      <c r="L409" s="81" t="s">
        <v>140</v>
      </c>
      <c r="M409" s="38" t="s">
        <v>140</v>
      </c>
      <c r="N409" s="38" t="s">
        <v>17</v>
      </c>
      <c r="O409" t="s">
        <v>56</v>
      </c>
      <c r="T409" s="40"/>
      <c r="U409" s="40" t="s">
        <v>20</v>
      </c>
      <c r="V409" s="41" t="s">
        <v>140</v>
      </c>
      <c r="W409">
        <v>67</v>
      </c>
      <c r="X409" t="s">
        <v>185</v>
      </c>
      <c r="AB409" t="s">
        <v>141</v>
      </c>
    </row>
    <row r="410" spans="1:31" x14ac:dyDescent="0.25">
      <c r="A410" t="s">
        <v>177</v>
      </c>
      <c r="B410" t="s">
        <v>669</v>
      </c>
      <c r="C410" t="s">
        <v>176</v>
      </c>
      <c r="E410" t="s">
        <v>16</v>
      </c>
      <c r="F410" t="s">
        <v>136</v>
      </c>
      <c r="G410" s="35" t="s">
        <v>159</v>
      </c>
      <c r="I410" s="38">
        <v>42601</v>
      </c>
      <c r="J410" s="80" t="s">
        <v>670</v>
      </c>
      <c r="K410" s="80" t="s">
        <v>140</v>
      </c>
      <c r="L410" s="81" t="s">
        <v>140</v>
      </c>
      <c r="M410" s="38" t="s">
        <v>140</v>
      </c>
      <c r="N410" s="38" t="s">
        <v>17</v>
      </c>
      <c r="O410" t="s">
        <v>56</v>
      </c>
      <c r="T410" s="40"/>
      <c r="U410" s="40" t="s">
        <v>138</v>
      </c>
      <c r="V410" s="41" t="s">
        <v>140</v>
      </c>
      <c r="W410">
        <v>10</v>
      </c>
      <c r="X410" t="s">
        <v>185</v>
      </c>
      <c r="AB410" t="s">
        <v>141</v>
      </c>
    </row>
    <row r="411" spans="1:31" x14ac:dyDescent="0.25">
      <c r="A411" t="s">
        <v>177</v>
      </c>
      <c r="B411" t="s">
        <v>669</v>
      </c>
      <c r="C411" t="s">
        <v>176</v>
      </c>
      <c r="E411" t="s">
        <v>16</v>
      </c>
      <c r="F411" t="s">
        <v>136</v>
      </c>
      <c r="G411" s="35" t="s">
        <v>159</v>
      </c>
      <c r="I411" s="38">
        <v>42601</v>
      </c>
      <c r="J411" s="80" t="s">
        <v>670</v>
      </c>
      <c r="K411" s="80" t="s">
        <v>140</v>
      </c>
      <c r="L411" s="81" t="s">
        <v>140</v>
      </c>
      <c r="M411" s="38" t="s">
        <v>140</v>
      </c>
      <c r="N411" s="38" t="s">
        <v>17</v>
      </c>
      <c r="O411" t="s">
        <v>56</v>
      </c>
      <c r="T411" s="40"/>
      <c r="U411" s="40" t="s">
        <v>57</v>
      </c>
      <c r="V411" s="41" t="s">
        <v>139</v>
      </c>
      <c r="W411">
        <v>67</v>
      </c>
      <c r="X411" t="s">
        <v>185</v>
      </c>
      <c r="AB411" t="s">
        <v>141</v>
      </c>
    </row>
    <row r="412" spans="1:31" x14ac:dyDescent="0.25">
      <c r="A412" t="s">
        <v>177</v>
      </c>
      <c r="B412" t="s">
        <v>669</v>
      </c>
      <c r="C412" t="s">
        <v>176</v>
      </c>
      <c r="E412" t="s">
        <v>16</v>
      </c>
      <c r="F412" t="s">
        <v>136</v>
      </c>
      <c r="G412" s="35" t="s">
        <v>159</v>
      </c>
      <c r="I412" s="38">
        <v>42601</v>
      </c>
      <c r="J412" s="80" t="s">
        <v>670</v>
      </c>
      <c r="K412" s="80" t="s">
        <v>140</v>
      </c>
      <c r="L412" s="81" t="s">
        <v>140</v>
      </c>
      <c r="M412" s="38" t="s">
        <v>140</v>
      </c>
      <c r="N412" s="38" t="s">
        <v>17</v>
      </c>
      <c r="O412" t="s">
        <v>56</v>
      </c>
      <c r="T412" s="40"/>
      <c r="U412" s="40" t="s">
        <v>20</v>
      </c>
      <c r="V412" s="41" t="s">
        <v>139</v>
      </c>
      <c r="W412">
        <v>67</v>
      </c>
      <c r="X412" t="s">
        <v>185</v>
      </c>
      <c r="AB412" t="s">
        <v>141</v>
      </c>
    </row>
    <row r="413" spans="1:31" x14ac:dyDescent="0.25">
      <c r="A413" t="s">
        <v>177</v>
      </c>
      <c r="B413" t="s">
        <v>667</v>
      </c>
      <c r="C413" t="s">
        <v>176</v>
      </c>
      <c r="E413" t="s">
        <v>16</v>
      </c>
      <c r="F413" t="s">
        <v>136</v>
      </c>
      <c r="G413" s="35" t="s">
        <v>160</v>
      </c>
      <c r="I413" s="38">
        <v>42601</v>
      </c>
      <c r="J413" s="80" t="s">
        <v>668</v>
      </c>
      <c r="K413" s="80" t="s">
        <v>140</v>
      </c>
      <c r="L413" s="81" t="s">
        <v>140</v>
      </c>
      <c r="M413" s="38" t="s">
        <v>140</v>
      </c>
      <c r="N413" s="38" t="s">
        <v>17</v>
      </c>
      <c r="O413" t="s">
        <v>56</v>
      </c>
      <c r="T413" s="40"/>
      <c r="U413" s="40" t="s">
        <v>138</v>
      </c>
      <c r="V413" s="41" t="s">
        <v>139</v>
      </c>
      <c r="W413">
        <v>10</v>
      </c>
      <c r="X413" t="s">
        <v>185</v>
      </c>
      <c r="AB413" t="s">
        <v>141</v>
      </c>
    </row>
    <row r="414" spans="1:31" x14ac:dyDescent="0.25">
      <c r="A414" t="s">
        <v>177</v>
      </c>
      <c r="B414" t="s">
        <v>667</v>
      </c>
      <c r="C414" t="s">
        <v>176</v>
      </c>
      <c r="E414" t="s">
        <v>16</v>
      </c>
      <c r="F414" t="s">
        <v>136</v>
      </c>
      <c r="G414" s="35" t="s">
        <v>160</v>
      </c>
      <c r="I414" s="38">
        <v>42601</v>
      </c>
      <c r="J414" s="80" t="s">
        <v>668</v>
      </c>
      <c r="K414" s="80" t="s">
        <v>140</v>
      </c>
      <c r="L414" s="81" t="s">
        <v>140</v>
      </c>
      <c r="M414" s="38" t="s">
        <v>140</v>
      </c>
      <c r="N414" s="38" t="s">
        <v>17</v>
      </c>
      <c r="O414" t="s">
        <v>56</v>
      </c>
      <c r="T414" s="40"/>
      <c r="U414" s="40" t="s">
        <v>57</v>
      </c>
      <c r="V414" s="41" t="s">
        <v>139</v>
      </c>
      <c r="W414">
        <v>67</v>
      </c>
      <c r="X414" t="s">
        <v>185</v>
      </c>
      <c r="AB414" t="s">
        <v>141</v>
      </c>
    </row>
    <row r="415" spans="1:31" x14ac:dyDescent="0.25">
      <c r="A415" t="s">
        <v>177</v>
      </c>
      <c r="B415" t="s">
        <v>667</v>
      </c>
      <c r="C415" t="s">
        <v>176</v>
      </c>
      <c r="E415" t="s">
        <v>16</v>
      </c>
      <c r="F415" t="s">
        <v>136</v>
      </c>
      <c r="G415" s="35" t="s">
        <v>160</v>
      </c>
      <c r="I415" s="38">
        <v>42601</v>
      </c>
      <c r="J415" s="80" t="s">
        <v>668</v>
      </c>
      <c r="K415" s="80" t="s">
        <v>140</v>
      </c>
      <c r="L415" s="81" t="s">
        <v>140</v>
      </c>
      <c r="M415" s="38" t="s">
        <v>140</v>
      </c>
      <c r="N415" s="38" t="s">
        <v>17</v>
      </c>
      <c r="O415" t="s">
        <v>56</v>
      </c>
      <c r="T415" s="40"/>
      <c r="U415" s="40" t="s">
        <v>20</v>
      </c>
      <c r="V415" s="41" t="s">
        <v>139</v>
      </c>
      <c r="W415">
        <v>67</v>
      </c>
      <c r="X415" t="s">
        <v>185</v>
      </c>
      <c r="AB415" t="s">
        <v>141</v>
      </c>
    </row>
    <row r="416" spans="1:31" x14ac:dyDescent="0.25">
      <c r="A416" t="s">
        <v>177</v>
      </c>
      <c r="B416" t="s">
        <v>669</v>
      </c>
      <c r="C416" t="s">
        <v>147</v>
      </c>
      <c r="D416" t="s">
        <v>135</v>
      </c>
      <c r="E416" t="s">
        <v>16</v>
      </c>
      <c r="F416" t="s">
        <v>136</v>
      </c>
      <c r="G416" t="s">
        <v>137</v>
      </c>
      <c r="H416" t="s">
        <v>244</v>
      </c>
      <c r="I416" s="38">
        <v>42604</v>
      </c>
      <c r="J416" s="80" t="s">
        <v>670</v>
      </c>
      <c r="K416" s="80" t="s">
        <v>140</v>
      </c>
      <c r="L416" s="81" t="s">
        <v>140</v>
      </c>
      <c r="M416" s="38" t="s">
        <v>140</v>
      </c>
      <c r="N416" s="38" t="s">
        <v>17</v>
      </c>
      <c r="O416" s="39" t="s">
        <v>56</v>
      </c>
      <c r="P416">
        <v>0.44930555555555557</v>
      </c>
      <c r="Q416" s="38" t="s">
        <v>211</v>
      </c>
      <c r="R416" s="39">
        <v>42604</v>
      </c>
      <c r="S416">
        <v>0.59375</v>
      </c>
      <c r="T416" t="s">
        <v>245</v>
      </c>
      <c r="U416" t="s">
        <v>20</v>
      </c>
      <c r="W416">
        <v>330</v>
      </c>
      <c r="X416" t="s">
        <v>185</v>
      </c>
      <c r="Y416" t="s">
        <v>55</v>
      </c>
      <c r="Z416">
        <v>10</v>
      </c>
      <c r="AB416" t="s">
        <v>141</v>
      </c>
      <c r="AD416" t="s">
        <v>246</v>
      </c>
      <c r="AE416" t="s">
        <v>144</v>
      </c>
    </row>
    <row r="417" spans="1:31" x14ac:dyDescent="0.25">
      <c r="A417" t="s">
        <v>177</v>
      </c>
      <c r="B417" t="s">
        <v>669</v>
      </c>
      <c r="C417" t="s">
        <v>147</v>
      </c>
      <c r="D417" t="s">
        <v>135</v>
      </c>
      <c r="E417" t="s">
        <v>16</v>
      </c>
      <c r="F417" t="s">
        <v>136</v>
      </c>
      <c r="G417" t="s">
        <v>137</v>
      </c>
      <c r="H417" t="s">
        <v>244</v>
      </c>
      <c r="I417" s="38">
        <v>42604</v>
      </c>
      <c r="J417" s="80" t="s">
        <v>670</v>
      </c>
      <c r="K417" s="80" t="s">
        <v>140</v>
      </c>
      <c r="L417" s="81" t="s">
        <v>140</v>
      </c>
      <c r="M417" s="38" t="s">
        <v>140</v>
      </c>
      <c r="N417" s="38" t="s">
        <v>17</v>
      </c>
      <c r="O417" s="39" t="s">
        <v>56</v>
      </c>
      <c r="P417">
        <v>0.44930555555555557</v>
      </c>
      <c r="Q417" s="38" t="s">
        <v>211</v>
      </c>
      <c r="R417" s="39">
        <v>42604</v>
      </c>
      <c r="S417">
        <v>0.59375</v>
      </c>
      <c r="T417" t="s">
        <v>245</v>
      </c>
      <c r="U417" t="s">
        <v>57</v>
      </c>
      <c r="W417">
        <v>86</v>
      </c>
      <c r="X417" t="s">
        <v>185</v>
      </c>
      <c r="Y417" t="s">
        <v>150</v>
      </c>
      <c r="Z417">
        <v>10</v>
      </c>
      <c r="AB417" t="s">
        <v>141</v>
      </c>
      <c r="AD417" t="s">
        <v>246</v>
      </c>
      <c r="AE417" t="s">
        <v>144</v>
      </c>
    </row>
    <row r="418" spans="1:31" x14ac:dyDescent="0.25">
      <c r="A418" t="s">
        <v>177</v>
      </c>
      <c r="B418" t="s">
        <v>669</v>
      </c>
      <c r="C418" t="s">
        <v>147</v>
      </c>
      <c r="D418" t="s">
        <v>135</v>
      </c>
      <c r="E418" t="s">
        <v>16</v>
      </c>
      <c r="F418" t="s">
        <v>136</v>
      </c>
      <c r="G418" t="s">
        <v>137</v>
      </c>
      <c r="H418" t="s">
        <v>244</v>
      </c>
      <c r="I418" s="38">
        <v>42604</v>
      </c>
      <c r="J418" s="80" t="s">
        <v>670</v>
      </c>
      <c r="K418" s="80" t="s">
        <v>140</v>
      </c>
      <c r="L418" s="81" t="s">
        <v>140</v>
      </c>
      <c r="M418" s="38" t="s">
        <v>140</v>
      </c>
      <c r="N418" s="38" t="s">
        <v>17</v>
      </c>
      <c r="O418" s="39" t="s">
        <v>56</v>
      </c>
      <c r="P418">
        <v>0.44930555555555557</v>
      </c>
      <c r="Q418" s="38" t="s">
        <v>211</v>
      </c>
      <c r="R418" s="39">
        <v>42604</v>
      </c>
      <c r="S418">
        <v>0.59375</v>
      </c>
      <c r="T418" t="s">
        <v>245</v>
      </c>
      <c r="U418" t="s">
        <v>138</v>
      </c>
      <c r="W418">
        <v>10</v>
      </c>
      <c r="X418" t="s">
        <v>185</v>
      </c>
      <c r="Y418" t="s">
        <v>55</v>
      </c>
      <c r="Z418">
        <v>10</v>
      </c>
      <c r="AB418" t="s">
        <v>141</v>
      </c>
      <c r="AD418" t="s">
        <v>246</v>
      </c>
      <c r="AE418" t="s">
        <v>144</v>
      </c>
    </row>
    <row r="419" spans="1:31" x14ac:dyDescent="0.25">
      <c r="A419" t="s">
        <v>177</v>
      </c>
      <c r="B419" t="s">
        <v>669</v>
      </c>
      <c r="C419" t="s">
        <v>147</v>
      </c>
      <c r="D419" t="s">
        <v>135</v>
      </c>
      <c r="E419" t="s">
        <v>16</v>
      </c>
      <c r="F419" t="s">
        <v>136</v>
      </c>
      <c r="G419" t="s">
        <v>153</v>
      </c>
      <c r="H419" t="s">
        <v>247</v>
      </c>
      <c r="I419" s="38">
        <v>42604</v>
      </c>
      <c r="J419" s="80" t="s">
        <v>670</v>
      </c>
      <c r="K419" s="80" t="s">
        <v>140</v>
      </c>
      <c r="L419" s="81" t="s">
        <v>140</v>
      </c>
      <c r="M419" s="38" t="s">
        <v>140</v>
      </c>
      <c r="N419" s="38" t="s">
        <v>17</v>
      </c>
      <c r="O419" s="39" t="s">
        <v>56</v>
      </c>
      <c r="P419">
        <v>0.46388888888888891</v>
      </c>
      <c r="Q419" s="38" t="s">
        <v>211</v>
      </c>
      <c r="R419" s="39">
        <v>42604</v>
      </c>
      <c r="S419">
        <v>0.59375</v>
      </c>
      <c r="T419" t="s">
        <v>245</v>
      </c>
      <c r="U419" t="s">
        <v>20</v>
      </c>
      <c r="W419">
        <v>269</v>
      </c>
      <c r="X419" t="s">
        <v>185</v>
      </c>
      <c r="Y419" t="s">
        <v>55</v>
      </c>
      <c r="Z419">
        <v>10</v>
      </c>
      <c r="AB419" t="s">
        <v>141</v>
      </c>
      <c r="AD419" t="s">
        <v>246</v>
      </c>
      <c r="AE419" t="s">
        <v>144</v>
      </c>
    </row>
    <row r="420" spans="1:31" x14ac:dyDescent="0.25">
      <c r="A420" t="s">
        <v>177</v>
      </c>
      <c r="B420" t="s">
        <v>669</v>
      </c>
      <c r="C420" t="s">
        <v>147</v>
      </c>
      <c r="D420" t="s">
        <v>135</v>
      </c>
      <c r="E420" t="s">
        <v>16</v>
      </c>
      <c r="F420" t="s">
        <v>136</v>
      </c>
      <c r="G420" t="s">
        <v>153</v>
      </c>
      <c r="H420" t="s">
        <v>247</v>
      </c>
      <c r="I420" s="38">
        <v>42604</v>
      </c>
      <c r="J420" s="80" t="s">
        <v>670</v>
      </c>
      <c r="K420" s="80" t="s">
        <v>140</v>
      </c>
      <c r="L420" s="81" t="s">
        <v>140</v>
      </c>
      <c r="M420" s="38" t="s">
        <v>140</v>
      </c>
      <c r="N420" s="38" t="s">
        <v>17</v>
      </c>
      <c r="O420" s="39" t="s">
        <v>56</v>
      </c>
      <c r="P420">
        <v>0.46388888888888891</v>
      </c>
      <c r="Q420" s="38" t="s">
        <v>211</v>
      </c>
      <c r="R420" s="39">
        <v>42604</v>
      </c>
      <c r="S420">
        <v>0.59375</v>
      </c>
      <c r="T420" t="s">
        <v>245</v>
      </c>
      <c r="U420" t="s">
        <v>57</v>
      </c>
      <c r="W420">
        <v>20</v>
      </c>
      <c r="X420" t="s">
        <v>185</v>
      </c>
      <c r="Y420" t="s">
        <v>55</v>
      </c>
      <c r="Z420">
        <v>10</v>
      </c>
      <c r="AB420" t="s">
        <v>141</v>
      </c>
      <c r="AD420" t="s">
        <v>246</v>
      </c>
      <c r="AE420" t="s">
        <v>144</v>
      </c>
    </row>
    <row r="421" spans="1:31" x14ac:dyDescent="0.25">
      <c r="A421" t="s">
        <v>177</v>
      </c>
      <c r="B421" t="s">
        <v>669</v>
      </c>
      <c r="C421" t="s">
        <v>147</v>
      </c>
      <c r="D421" t="s">
        <v>135</v>
      </c>
      <c r="E421" t="s">
        <v>16</v>
      </c>
      <c r="F421" t="s">
        <v>136</v>
      </c>
      <c r="G421" t="s">
        <v>153</v>
      </c>
      <c r="H421" t="s">
        <v>247</v>
      </c>
      <c r="I421" s="38">
        <v>42604</v>
      </c>
      <c r="J421" s="80" t="s">
        <v>670</v>
      </c>
      <c r="K421" s="80" t="s">
        <v>140</v>
      </c>
      <c r="L421" s="81" t="s">
        <v>140</v>
      </c>
      <c r="M421" s="38" t="s">
        <v>140</v>
      </c>
      <c r="N421" s="38" t="s">
        <v>17</v>
      </c>
      <c r="O421" s="39" t="s">
        <v>56</v>
      </c>
      <c r="P421">
        <v>0.46388888888888891</v>
      </c>
      <c r="Q421" s="38" t="s">
        <v>211</v>
      </c>
      <c r="R421" s="39">
        <v>42604</v>
      </c>
      <c r="S421">
        <v>0.59375</v>
      </c>
      <c r="T421" t="s">
        <v>245</v>
      </c>
      <c r="U421" t="s">
        <v>138</v>
      </c>
      <c r="V421" t="s">
        <v>139</v>
      </c>
      <c r="W421">
        <v>10</v>
      </c>
      <c r="X421" t="s">
        <v>185</v>
      </c>
      <c r="Y421" t="s">
        <v>55</v>
      </c>
      <c r="Z421">
        <v>10</v>
      </c>
      <c r="AB421" t="s">
        <v>141</v>
      </c>
      <c r="AD421" t="s">
        <v>246</v>
      </c>
      <c r="AE421" t="s">
        <v>144</v>
      </c>
    </row>
    <row r="422" spans="1:31" x14ac:dyDescent="0.25">
      <c r="A422" t="s">
        <v>177</v>
      </c>
      <c r="B422" t="s">
        <v>669</v>
      </c>
      <c r="C422" t="s">
        <v>147</v>
      </c>
      <c r="D422" t="s">
        <v>135</v>
      </c>
      <c r="E422" t="s">
        <v>16</v>
      </c>
      <c r="F422" t="s">
        <v>136</v>
      </c>
      <c r="G422" t="s">
        <v>154</v>
      </c>
      <c r="H422" t="s">
        <v>248</v>
      </c>
      <c r="I422" s="38">
        <v>42604</v>
      </c>
      <c r="J422" s="80" t="s">
        <v>670</v>
      </c>
      <c r="K422" s="80" t="s">
        <v>140</v>
      </c>
      <c r="L422" s="81" t="s">
        <v>140</v>
      </c>
      <c r="M422" s="38" t="s">
        <v>140</v>
      </c>
      <c r="N422" s="38" t="s">
        <v>17</v>
      </c>
      <c r="O422" s="39" t="s">
        <v>56</v>
      </c>
      <c r="P422">
        <v>0.47569444444444442</v>
      </c>
      <c r="Q422" s="38" t="s">
        <v>211</v>
      </c>
      <c r="R422" s="39">
        <v>42604</v>
      </c>
      <c r="S422">
        <v>0.59375</v>
      </c>
      <c r="T422" t="s">
        <v>245</v>
      </c>
      <c r="U422" t="s">
        <v>20</v>
      </c>
      <c r="W422">
        <v>333</v>
      </c>
      <c r="X422" t="s">
        <v>185</v>
      </c>
      <c r="Y422" t="s">
        <v>55</v>
      </c>
      <c r="Z422">
        <v>10</v>
      </c>
      <c r="AB422" t="s">
        <v>141</v>
      </c>
      <c r="AD422" t="s">
        <v>246</v>
      </c>
      <c r="AE422" t="s">
        <v>144</v>
      </c>
    </row>
    <row r="423" spans="1:31" x14ac:dyDescent="0.25">
      <c r="A423" t="s">
        <v>177</v>
      </c>
      <c r="B423" t="s">
        <v>669</v>
      </c>
      <c r="C423" t="s">
        <v>147</v>
      </c>
      <c r="D423" t="s">
        <v>135</v>
      </c>
      <c r="E423" t="s">
        <v>16</v>
      </c>
      <c r="F423" t="s">
        <v>136</v>
      </c>
      <c r="G423" t="s">
        <v>154</v>
      </c>
      <c r="H423" t="s">
        <v>248</v>
      </c>
      <c r="I423" s="38">
        <v>42604</v>
      </c>
      <c r="J423" s="80" t="s">
        <v>670</v>
      </c>
      <c r="K423" s="80" t="s">
        <v>140</v>
      </c>
      <c r="L423" s="81" t="s">
        <v>140</v>
      </c>
      <c r="M423" s="38" t="s">
        <v>140</v>
      </c>
      <c r="N423" s="38" t="s">
        <v>17</v>
      </c>
      <c r="O423" s="39" t="s">
        <v>56</v>
      </c>
      <c r="P423">
        <v>0.47569444444444442</v>
      </c>
      <c r="Q423" s="38" t="s">
        <v>211</v>
      </c>
      <c r="R423" s="39">
        <v>42604</v>
      </c>
      <c r="S423">
        <v>0.59375</v>
      </c>
      <c r="T423" t="s">
        <v>245</v>
      </c>
      <c r="U423" t="s">
        <v>57</v>
      </c>
      <c r="W423">
        <v>71</v>
      </c>
      <c r="X423" t="s">
        <v>185</v>
      </c>
      <c r="Y423" t="s">
        <v>55</v>
      </c>
      <c r="Z423">
        <v>10</v>
      </c>
      <c r="AB423" t="s">
        <v>141</v>
      </c>
      <c r="AD423" t="s">
        <v>246</v>
      </c>
      <c r="AE423" t="s">
        <v>144</v>
      </c>
    </row>
    <row r="424" spans="1:31" x14ac:dyDescent="0.25">
      <c r="A424" t="s">
        <v>177</v>
      </c>
      <c r="B424" t="s">
        <v>669</v>
      </c>
      <c r="C424" t="s">
        <v>147</v>
      </c>
      <c r="D424" t="s">
        <v>135</v>
      </c>
      <c r="E424" t="s">
        <v>16</v>
      </c>
      <c r="F424" t="s">
        <v>136</v>
      </c>
      <c r="G424" t="s">
        <v>154</v>
      </c>
      <c r="H424" t="s">
        <v>248</v>
      </c>
      <c r="I424" s="38">
        <v>42604</v>
      </c>
      <c r="J424" s="80" t="s">
        <v>670</v>
      </c>
      <c r="K424" s="80" t="s">
        <v>140</v>
      </c>
      <c r="L424" s="81" t="s">
        <v>140</v>
      </c>
      <c r="M424" s="38" t="s">
        <v>140</v>
      </c>
      <c r="N424" s="38" t="s">
        <v>17</v>
      </c>
      <c r="O424" s="39" t="s">
        <v>56</v>
      </c>
      <c r="P424">
        <v>0.47569444444444442</v>
      </c>
      <c r="Q424" s="38" t="s">
        <v>211</v>
      </c>
      <c r="R424" s="39">
        <v>42604</v>
      </c>
      <c r="S424">
        <v>0.59375</v>
      </c>
      <c r="T424" t="s">
        <v>245</v>
      </c>
      <c r="U424" t="s">
        <v>138</v>
      </c>
      <c r="W424">
        <v>10</v>
      </c>
      <c r="X424" t="s">
        <v>185</v>
      </c>
      <c r="Y424" t="s">
        <v>55</v>
      </c>
      <c r="Z424">
        <v>10</v>
      </c>
      <c r="AB424" t="s">
        <v>141</v>
      </c>
      <c r="AD424" t="s">
        <v>246</v>
      </c>
      <c r="AE424" t="s">
        <v>144</v>
      </c>
    </row>
    <row r="425" spans="1:31" x14ac:dyDescent="0.25">
      <c r="A425" t="s">
        <v>177</v>
      </c>
      <c r="B425" t="s">
        <v>667</v>
      </c>
      <c r="C425" t="s">
        <v>147</v>
      </c>
      <c r="D425" t="s">
        <v>135</v>
      </c>
      <c r="E425" t="s">
        <v>16</v>
      </c>
      <c r="F425" t="s">
        <v>136</v>
      </c>
      <c r="G425" t="s">
        <v>155</v>
      </c>
      <c r="H425" t="s">
        <v>249</v>
      </c>
      <c r="I425" s="38">
        <v>42604</v>
      </c>
      <c r="J425" s="80" t="s">
        <v>668</v>
      </c>
      <c r="K425" s="80" t="s">
        <v>140</v>
      </c>
      <c r="L425" s="81" t="s">
        <v>140</v>
      </c>
      <c r="M425" s="38" t="s">
        <v>140</v>
      </c>
      <c r="N425" s="38" t="s">
        <v>17</v>
      </c>
      <c r="O425" s="39" t="s">
        <v>56</v>
      </c>
      <c r="P425">
        <v>0.50208333333333333</v>
      </c>
      <c r="Q425" s="38" t="s">
        <v>211</v>
      </c>
      <c r="R425" s="39">
        <v>42604</v>
      </c>
      <c r="S425">
        <v>0.59375</v>
      </c>
      <c r="T425" t="s">
        <v>245</v>
      </c>
      <c r="U425" t="s">
        <v>20</v>
      </c>
      <c r="W425">
        <v>200</v>
      </c>
      <c r="X425" t="s">
        <v>185</v>
      </c>
      <c r="Y425" t="s">
        <v>55</v>
      </c>
      <c r="Z425">
        <v>10</v>
      </c>
      <c r="AB425" t="s">
        <v>141</v>
      </c>
      <c r="AD425" t="s">
        <v>246</v>
      </c>
      <c r="AE425" t="s">
        <v>144</v>
      </c>
    </row>
    <row r="426" spans="1:31" x14ac:dyDescent="0.25">
      <c r="A426" t="s">
        <v>177</v>
      </c>
      <c r="B426" t="s">
        <v>667</v>
      </c>
      <c r="C426" t="s">
        <v>147</v>
      </c>
      <c r="D426" t="s">
        <v>135</v>
      </c>
      <c r="E426" t="s">
        <v>16</v>
      </c>
      <c r="F426" t="s">
        <v>136</v>
      </c>
      <c r="G426" t="s">
        <v>155</v>
      </c>
      <c r="H426" t="s">
        <v>249</v>
      </c>
      <c r="I426" s="38">
        <v>42604</v>
      </c>
      <c r="J426" s="80" t="s">
        <v>668</v>
      </c>
      <c r="K426" s="80" t="s">
        <v>140</v>
      </c>
      <c r="L426" s="81" t="s">
        <v>140</v>
      </c>
      <c r="M426" s="38" t="s">
        <v>140</v>
      </c>
      <c r="N426" s="38" t="s">
        <v>17</v>
      </c>
      <c r="O426" s="39" t="s">
        <v>56</v>
      </c>
      <c r="P426">
        <v>0.50208333333333333</v>
      </c>
      <c r="Q426" s="38" t="s">
        <v>211</v>
      </c>
      <c r="R426" s="39">
        <v>42604</v>
      </c>
      <c r="S426">
        <v>0.59375</v>
      </c>
      <c r="T426" t="s">
        <v>245</v>
      </c>
      <c r="U426" t="s">
        <v>57</v>
      </c>
      <c r="W426">
        <v>30</v>
      </c>
      <c r="X426" t="s">
        <v>185</v>
      </c>
      <c r="Y426" t="s">
        <v>55</v>
      </c>
      <c r="Z426">
        <v>10</v>
      </c>
      <c r="AB426" t="s">
        <v>141</v>
      </c>
      <c r="AD426" t="s">
        <v>246</v>
      </c>
      <c r="AE426" t="s">
        <v>144</v>
      </c>
    </row>
    <row r="427" spans="1:31" x14ac:dyDescent="0.25">
      <c r="A427" t="s">
        <v>177</v>
      </c>
      <c r="B427" t="s">
        <v>667</v>
      </c>
      <c r="C427" t="s">
        <v>147</v>
      </c>
      <c r="D427" t="s">
        <v>135</v>
      </c>
      <c r="E427" t="s">
        <v>16</v>
      </c>
      <c r="F427" t="s">
        <v>136</v>
      </c>
      <c r="G427" t="s">
        <v>155</v>
      </c>
      <c r="H427" t="s">
        <v>249</v>
      </c>
      <c r="I427" s="38">
        <v>42604</v>
      </c>
      <c r="J427" s="80" t="s">
        <v>668</v>
      </c>
      <c r="K427" s="80" t="s">
        <v>140</v>
      </c>
      <c r="L427" s="81" t="s">
        <v>140</v>
      </c>
      <c r="M427" s="38" t="s">
        <v>140</v>
      </c>
      <c r="N427" s="38" t="s">
        <v>17</v>
      </c>
      <c r="O427" s="39" t="s">
        <v>56</v>
      </c>
      <c r="P427">
        <v>0.50208333333333333</v>
      </c>
      <c r="Q427" s="38" t="s">
        <v>211</v>
      </c>
      <c r="R427" s="39">
        <v>42604</v>
      </c>
      <c r="S427">
        <v>0.59375</v>
      </c>
      <c r="T427" t="s">
        <v>245</v>
      </c>
      <c r="U427" t="s">
        <v>138</v>
      </c>
      <c r="W427">
        <v>10</v>
      </c>
      <c r="X427" t="s">
        <v>185</v>
      </c>
      <c r="Y427" t="s">
        <v>55</v>
      </c>
      <c r="Z427">
        <v>10</v>
      </c>
      <c r="AB427" t="s">
        <v>141</v>
      </c>
      <c r="AD427" t="s">
        <v>246</v>
      </c>
      <c r="AE427" t="s">
        <v>144</v>
      </c>
    </row>
    <row r="428" spans="1:31" x14ac:dyDescent="0.25">
      <c r="A428" t="s">
        <v>177</v>
      </c>
      <c r="B428" t="s">
        <v>667</v>
      </c>
      <c r="C428" t="s">
        <v>147</v>
      </c>
      <c r="D428" t="s">
        <v>135</v>
      </c>
      <c r="E428" t="s">
        <v>16</v>
      </c>
      <c r="F428" t="s">
        <v>136</v>
      </c>
      <c r="G428" t="s">
        <v>156</v>
      </c>
      <c r="H428" t="s">
        <v>250</v>
      </c>
      <c r="I428" s="38">
        <v>42604</v>
      </c>
      <c r="J428" s="80" t="s">
        <v>668</v>
      </c>
      <c r="K428" s="80" t="s">
        <v>140</v>
      </c>
      <c r="L428" s="81" t="s">
        <v>140</v>
      </c>
      <c r="M428" s="38" t="s">
        <v>140</v>
      </c>
      <c r="N428" s="38" t="s">
        <v>17</v>
      </c>
      <c r="O428" s="39" t="s">
        <v>56</v>
      </c>
      <c r="P428">
        <v>0.51180555555555551</v>
      </c>
      <c r="Q428" s="38" t="s">
        <v>211</v>
      </c>
      <c r="R428" s="39">
        <v>42604</v>
      </c>
      <c r="S428">
        <v>0.59375</v>
      </c>
      <c r="T428" t="s">
        <v>245</v>
      </c>
      <c r="U428" t="s">
        <v>20</v>
      </c>
      <c r="W428">
        <v>145</v>
      </c>
      <c r="X428" t="s">
        <v>185</v>
      </c>
      <c r="Y428" t="s">
        <v>55</v>
      </c>
      <c r="Z428">
        <v>10</v>
      </c>
      <c r="AB428" t="s">
        <v>141</v>
      </c>
      <c r="AD428" t="s">
        <v>246</v>
      </c>
      <c r="AE428" t="s">
        <v>144</v>
      </c>
    </row>
    <row r="429" spans="1:31" x14ac:dyDescent="0.25">
      <c r="A429" t="s">
        <v>177</v>
      </c>
      <c r="B429" t="s">
        <v>667</v>
      </c>
      <c r="C429" t="s">
        <v>147</v>
      </c>
      <c r="D429" t="s">
        <v>135</v>
      </c>
      <c r="E429" t="s">
        <v>16</v>
      </c>
      <c r="F429" t="s">
        <v>136</v>
      </c>
      <c r="G429" t="s">
        <v>156</v>
      </c>
      <c r="H429" t="s">
        <v>250</v>
      </c>
      <c r="I429" s="38">
        <v>42604</v>
      </c>
      <c r="J429" s="80" t="s">
        <v>668</v>
      </c>
      <c r="K429" s="80" t="s">
        <v>140</v>
      </c>
      <c r="L429" s="81" t="s">
        <v>140</v>
      </c>
      <c r="M429" s="38" t="s">
        <v>140</v>
      </c>
      <c r="N429" s="38" t="s">
        <v>17</v>
      </c>
      <c r="O429" s="39" t="s">
        <v>56</v>
      </c>
      <c r="P429">
        <v>0.51180555555555551</v>
      </c>
      <c r="Q429" s="38" t="s">
        <v>211</v>
      </c>
      <c r="R429" s="39">
        <v>42604</v>
      </c>
      <c r="S429">
        <v>0.59375</v>
      </c>
      <c r="T429" t="s">
        <v>245</v>
      </c>
      <c r="U429" t="s">
        <v>57</v>
      </c>
      <c r="W429">
        <v>10</v>
      </c>
      <c r="X429" t="s">
        <v>185</v>
      </c>
      <c r="Y429" t="s">
        <v>55</v>
      </c>
      <c r="Z429">
        <v>10</v>
      </c>
      <c r="AB429" t="s">
        <v>141</v>
      </c>
      <c r="AD429" t="s">
        <v>246</v>
      </c>
      <c r="AE429" t="s">
        <v>144</v>
      </c>
    </row>
    <row r="430" spans="1:31" x14ac:dyDescent="0.25">
      <c r="A430" t="s">
        <v>177</v>
      </c>
      <c r="B430" t="s">
        <v>667</v>
      </c>
      <c r="C430" t="s">
        <v>147</v>
      </c>
      <c r="D430" t="s">
        <v>135</v>
      </c>
      <c r="E430" t="s">
        <v>16</v>
      </c>
      <c r="F430" t="s">
        <v>136</v>
      </c>
      <c r="G430" t="s">
        <v>156</v>
      </c>
      <c r="H430" t="s">
        <v>250</v>
      </c>
      <c r="I430" s="38">
        <v>42604</v>
      </c>
      <c r="J430" s="80" t="s">
        <v>668</v>
      </c>
      <c r="K430" s="80" t="s">
        <v>140</v>
      </c>
      <c r="L430" s="81" t="s">
        <v>140</v>
      </c>
      <c r="M430" s="38" t="s">
        <v>140</v>
      </c>
      <c r="N430" s="38" t="s">
        <v>17</v>
      </c>
      <c r="O430" s="39" t="s">
        <v>56</v>
      </c>
      <c r="P430">
        <v>0.51180555555555551</v>
      </c>
      <c r="Q430" s="38" t="s">
        <v>211</v>
      </c>
      <c r="R430" s="39">
        <v>42604</v>
      </c>
      <c r="S430">
        <v>0.59375</v>
      </c>
      <c r="T430" t="s">
        <v>245</v>
      </c>
      <c r="U430" t="s">
        <v>138</v>
      </c>
      <c r="W430">
        <v>20</v>
      </c>
      <c r="X430" t="s">
        <v>185</v>
      </c>
      <c r="Y430" t="s">
        <v>55</v>
      </c>
      <c r="Z430">
        <v>10</v>
      </c>
      <c r="AB430" t="s">
        <v>141</v>
      </c>
      <c r="AD430" t="s">
        <v>246</v>
      </c>
      <c r="AE430" t="s">
        <v>144</v>
      </c>
    </row>
    <row r="431" spans="1:31" x14ac:dyDescent="0.25">
      <c r="A431" t="s">
        <v>177</v>
      </c>
      <c r="B431" t="s">
        <v>667</v>
      </c>
      <c r="C431" t="s">
        <v>147</v>
      </c>
      <c r="D431" t="s">
        <v>135</v>
      </c>
      <c r="E431" t="s">
        <v>16</v>
      </c>
      <c r="F431" t="s">
        <v>136</v>
      </c>
      <c r="G431" t="s">
        <v>157</v>
      </c>
      <c r="H431" t="s">
        <v>251</v>
      </c>
      <c r="I431" s="38">
        <v>42604</v>
      </c>
      <c r="J431" s="80" t="s">
        <v>668</v>
      </c>
      <c r="K431" s="80" t="s">
        <v>140</v>
      </c>
      <c r="L431" s="81" t="s">
        <v>140</v>
      </c>
      <c r="M431" s="38" t="s">
        <v>140</v>
      </c>
      <c r="N431" s="38" t="s">
        <v>17</v>
      </c>
      <c r="O431" s="39" t="s">
        <v>56</v>
      </c>
      <c r="P431">
        <v>0.5229166666666667</v>
      </c>
      <c r="Q431" s="38" t="s">
        <v>211</v>
      </c>
      <c r="R431" s="39">
        <v>42604</v>
      </c>
      <c r="S431">
        <v>0.59375</v>
      </c>
      <c r="T431" t="s">
        <v>245</v>
      </c>
      <c r="U431" t="s">
        <v>20</v>
      </c>
      <c r="W431">
        <v>310</v>
      </c>
      <c r="X431" t="s">
        <v>185</v>
      </c>
      <c r="Y431" t="s">
        <v>55</v>
      </c>
      <c r="Z431">
        <v>10</v>
      </c>
      <c r="AB431" t="s">
        <v>141</v>
      </c>
      <c r="AD431" t="s">
        <v>246</v>
      </c>
      <c r="AE431" t="s">
        <v>144</v>
      </c>
    </row>
    <row r="432" spans="1:31" x14ac:dyDescent="0.25">
      <c r="A432" t="s">
        <v>177</v>
      </c>
      <c r="B432" t="s">
        <v>667</v>
      </c>
      <c r="C432" t="s">
        <v>147</v>
      </c>
      <c r="D432" t="s">
        <v>135</v>
      </c>
      <c r="E432" t="s">
        <v>16</v>
      </c>
      <c r="F432" t="s">
        <v>136</v>
      </c>
      <c r="G432" t="s">
        <v>157</v>
      </c>
      <c r="H432" t="s">
        <v>251</v>
      </c>
      <c r="I432" s="38">
        <v>42604</v>
      </c>
      <c r="J432" s="80" t="s">
        <v>668</v>
      </c>
      <c r="K432" s="80" t="s">
        <v>140</v>
      </c>
      <c r="L432" s="81" t="s">
        <v>140</v>
      </c>
      <c r="M432" s="38" t="s">
        <v>140</v>
      </c>
      <c r="N432" s="38" t="s">
        <v>17</v>
      </c>
      <c r="O432" s="39" t="s">
        <v>56</v>
      </c>
      <c r="P432">
        <v>0.5229166666666667</v>
      </c>
      <c r="Q432" s="38" t="s">
        <v>211</v>
      </c>
      <c r="R432" s="39">
        <v>42604</v>
      </c>
      <c r="S432">
        <v>0.59375</v>
      </c>
      <c r="T432" t="s">
        <v>245</v>
      </c>
      <c r="U432" t="s">
        <v>57</v>
      </c>
      <c r="W432">
        <v>72</v>
      </c>
      <c r="X432" t="s">
        <v>185</v>
      </c>
      <c r="Y432" t="s">
        <v>55</v>
      </c>
      <c r="Z432">
        <v>10</v>
      </c>
      <c r="AB432" t="s">
        <v>141</v>
      </c>
      <c r="AD432" t="s">
        <v>246</v>
      </c>
      <c r="AE432" t="s">
        <v>144</v>
      </c>
    </row>
    <row r="433" spans="1:31" x14ac:dyDescent="0.25">
      <c r="A433" t="s">
        <v>177</v>
      </c>
      <c r="B433" t="s">
        <v>667</v>
      </c>
      <c r="C433" t="s">
        <v>147</v>
      </c>
      <c r="D433" t="s">
        <v>135</v>
      </c>
      <c r="E433" t="s">
        <v>16</v>
      </c>
      <c r="F433" t="s">
        <v>136</v>
      </c>
      <c r="G433" t="s">
        <v>157</v>
      </c>
      <c r="H433" t="s">
        <v>251</v>
      </c>
      <c r="I433" s="38">
        <v>42604</v>
      </c>
      <c r="J433" s="80" t="s">
        <v>668</v>
      </c>
      <c r="K433" s="80" t="s">
        <v>140</v>
      </c>
      <c r="L433" s="81" t="s">
        <v>140</v>
      </c>
      <c r="M433" s="38" t="s">
        <v>140</v>
      </c>
      <c r="N433" s="38" t="s">
        <v>17</v>
      </c>
      <c r="O433" s="39" t="s">
        <v>56</v>
      </c>
      <c r="P433">
        <v>0.5229166666666667</v>
      </c>
      <c r="Q433" s="38" t="s">
        <v>211</v>
      </c>
      <c r="R433" s="39">
        <v>42604</v>
      </c>
      <c r="S433">
        <v>0.59375</v>
      </c>
      <c r="T433" t="s">
        <v>245</v>
      </c>
      <c r="U433" t="s">
        <v>138</v>
      </c>
      <c r="W433">
        <v>50</v>
      </c>
      <c r="X433" t="s">
        <v>185</v>
      </c>
      <c r="Y433" t="s">
        <v>55</v>
      </c>
      <c r="Z433">
        <v>10</v>
      </c>
      <c r="AB433" t="s">
        <v>141</v>
      </c>
      <c r="AD433" t="s">
        <v>246</v>
      </c>
      <c r="AE433" t="s">
        <v>144</v>
      </c>
    </row>
    <row r="434" spans="1:31" x14ac:dyDescent="0.25">
      <c r="A434" t="s">
        <v>177</v>
      </c>
      <c r="B434" t="s">
        <v>667</v>
      </c>
      <c r="C434" t="s">
        <v>147</v>
      </c>
      <c r="D434" t="s">
        <v>135</v>
      </c>
      <c r="E434" t="s">
        <v>16</v>
      </c>
      <c r="F434" t="s">
        <v>136</v>
      </c>
      <c r="G434" t="s">
        <v>158</v>
      </c>
      <c r="H434" t="s">
        <v>252</v>
      </c>
      <c r="I434" s="38">
        <v>42604</v>
      </c>
      <c r="J434" s="80" t="s">
        <v>668</v>
      </c>
      <c r="K434" s="80" t="s">
        <v>140</v>
      </c>
      <c r="L434" s="81" t="s">
        <v>140</v>
      </c>
      <c r="M434" s="38" t="s">
        <v>140</v>
      </c>
      <c r="N434" s="38" t="s">
        <v>17</v>
      </c>
      <c r="O434" s="39" t="s">
        <v>56</v>
      </c>
      <c r="P434">
        <v>0.53333333333333333</v>
      </c>
      <c r="Q434" s="38" t="s">
        <v>211</v>
      </c>
      <c r="R434" s="39">
        <v>42604</v>
      </c>
      <c r="S434">
        <v>0.59375</v>
      </c>
      <c r="T434" t="s">
        <v>245</v>
      </c>
      <c r="U434" t="s">
        <v>20</v>
      </c>
      <c r="W434">
        <v>174</v>
      </c>
      <c r="X434" t="s">
        <v>185</v>
      </c>
      <c r="Y434" t="s">
        <v>55</v>
      </c>
      <c r="Z434">
        <v>10</v>
      </c>
      <c r="AB434" t="s">
        <v>141</v>
      </c>
      <c r="AD434" t="s">
        <v>246</v>
      </c>
      <c r="AE434" t="s">
        <v>144</v>
      </c>
    </row>
    <row r="435" spans="1:31" x14ac:dyDescent="0.25">
      <c r="A435" t="s">
        <v>177</v>
      </c>
      <c r="B435" t="s">
        <v>667</v>
      </c>
      <c r="C435" t="s">
        <v>147</v>
      </c>
      <c r="D435" t="s">
        <v>135</v>
      </c>
      <c r="E435" t="s">
        <v>16</v>
      </c>
      <c r="F435" t="s">
        <v>136</v>
      </c>
      <c r="G435" t="s">
        <v>158</v>
      </c>
      <c r="H435" t="s">
        <v>252</v>
      </c>
      <c r="I435" s="38">
        <v>42604</v>
      </c>
      <c r="J435" s="80" t="s">
        <v>668</v>
      </c>
      <c r="K435" s="80" t="s">
        <v>140</v>
      </c>
      <c r="L435" s="81" t="s">
        <v>140</v>
      </c>
      <c r="M435" s="38" t="s">
        <v>140</v>
      </c>
      <c r="N435" s="38" t="s">
        <v>17</v>
      </c>
      <c r="O435" s="39" t="s">
        <v>56</v>
      </c>
      <c r="P435">
        <v>0.53333333333333333</v>
      </c>
      <c r="Q435" s="38" t="s">
        <v>211</v>
      </c>
      <c r="R435" s="39">
        <v>42604</v>
      </c>
      <c r="S435">
        <v>0.59375</v>
      </c>
      <c r="T435" t="s">
        <v>245</v>
      </c>
      <c r="U435" t="s">
        <v>57</v>
      </c>
      <c r="W435">
        <v>30</v>
      </c>
      <c r="X435" t="s">
        <v>185</v>
      </c>
      <c r="Y435" t="s">
        <v>55</v>
      </c>
      <c r="Z435">
        <v>10</v>
      </c>
      <c r="AB435" t="s">
        <v>141</v>
      </c>
      <c r="AD435" t="s">
        <v>246</v>
      </c>
      <c r="AE435" t="s">
        <v>144</v>
      </c>
    </row>
    <row r="436" spans="1:31" x14ac:dyDescent="0.25">
      <c r="A436" t="s">
        <v>177</v>
      </c>
      <c r="B436" t="s">
        <v>667</v>
      </c>
      <c r="C436" t="s">
        <v>147</v>
      </c>
      <c r="D436" t="s">
        <v>135</v>
      </c>
      <c r="E436" t="s">
        <v>16</v>
      </c>
      <c r="F436" t="s">
        <v>136</v>
      </c>
      <c r="G436" t="s">
        <v>194</v>
      </c>
      <c r="H436" t="s">
        <v>252</v>
      </c>
      <c r="I436" s="38">
        <v>42604</v>
      </c>
      <c r="J436" s="80" t="s">
        <v>668</v>
      </c>
      <c r="K436" s="80" t="s">
        <v>140</v>
      </c>
      <c r="L436" s="81" t="s">
        <v>140</v>
      </c>
      <c r="M436" s="38" t="s">
        <v>140</v>
      </c>
      <c r="N436" s="38" t="s">
        <v>17</v>
      </c>
      <c r="O436" s="39" t="s">
        <v>56</v>
      </c>
      <c r="P436">
        <v>0.53333333333333333</v>
      </c>
      <c r="Q436" s="38" t="s">
        <v>211</v>
      </c>
      <c r="R436" s="39">
        <v>42604</v>
      </c>
      <c r="S436">
        <v>0.59375</v>
      </c>
      <c r="T436" t="s">
        <v>245</v>
      </c>
      <c r="U436" t="s">
        <v>138</v>
      </c>
      <c r="V436" t="s">
        <v>139</v>
      </c>
      <c r="W436">
        <v>10</v>
      </c>
      <c r="X436" t="s">
        <v>185</v>
      </c>
      <c r="Y436" t="s">
        <v>55</v>
      </c>
      <c r="Z436">
        <v>10</v>
      </c>
      <c r="AB436" t="s">
        <v>141</v>
      </c>
      <c r="AD436" t="s">
        <v>246</v>
      </c>
      <c r="AE436" t="s">
        <v>144</v>
      </c>
    </row>
    <row r="437" spans="1:31" x14ac:dyDescent="0.25">
      <c r="A437" t="s">
        <v>177</v>
      </c>
      <c r="B437" t="s">
        <v>669</v>
      </c>
      <c r="C437" t="s">
        <v>161</v>
      </c>
      <c r="E437" t="s">
        <v>16</v>
      </c>
      <c r="F437" t="s">
        <v>136</v>
      </c>
      <c r="G437" s="35" t="s">
        <v>159</v>
      </c>
      <c r="I437" s="38">
        <v>42604</v>
      </c>
      <c r="J437" s="80" t="s">
        <v>670</v>
      </c>
      <c r="K437" s="80" t="s">
        <v>140</v>
      </c>
      <c r="L437" s="81" t="s">
        <v>140</v>
      </c>
      <c r="M437" s="38" t="s">
        <v>140</v>
      </c>
      <c r="N437" s="38" t="s">
        <v>17</v>
      </c>
      <c r="O437" t="s">
        <v>56</v>
      </c>
      <c r="T437" s="40"/>
      <c r="U437" s="40" t="s">
        <v>20</v>
      </c>
      <c r="V437" s="41" t="s">
        <v>139</v>
      </c>
      <c r="W437">
        <v>10</v>
      </c>
      <c r="X437" t="s">
        <v>185</v>
      </c>
      <c r="AB437" t="s">
        <v>141</v>
      </c>
    </row>
    <row r="438" spans="1:31" x14ac:dyDescent="0.25">
      <c r="A438" t="s">
        <v>177</v>
      </c>
      <c r="B438" t="s">
        <v>669</v>
      </c>
      <c r="C438" t="s">
        <v>161</v>
      </c>
      <c r="E438" t="s">
        <v>16</v>
      </c>
      <c r="F438" t="s">
        <v>136</v>
      </c>
      <c r="G438" s="35" t="s">
        <v>159</v>
      </c>
      <c r="I438" s="38">
        <v>42604</v>
      </c>
      <c r="J438" s="80" t="s">
        <v>670</v>
      </c>
      <c r="K438" s="80" t="s">
        <v>140</v>
      </c>
      <c r="L438" s="81" t="s">
        <v>140</v>
      </c>
      <c r="M438" s="38" t="s">
        <v>140</v>
      </c>
      <c r="N438" s="38" t="s">
        <v>17</v>
      </c>
      <c r="O438" t="s">
        <v>56</v>
      </c>
      <c r="T438" s="40"/>
      <c r="U438" s="40" t="s">
        <v>57</v>
      </c>
      <c r="V438" s="41" t="s">
        <v>139</v>
      </c>
      <c r="W438">
        <v>10</v>
      </c>
      <c r="X438" t="s">
        <v>185</v>
      </c>
      <c r="AB438" t="s">
        <v>141</v>
      </c>
    </row>
    <row r="439" spans="1:31" x14ac:dyDescent="0.25">
      <c r="A439" t="s">
        <v>177</v>
      </c>
      <c r="B439" t="s">
        <v>669</v>
      </c>
      <c r="C439" t="s">
        <v>161</v>
      </c>
      <c r="E439" t="s">
        <v>16</v>
      </c>
      <c r="F439" t="s">
        <v>136</v>
      </c>
      <c r="G439" s="35" t="s">
        <v>159</v>
      </c>
      <c r="I439" s="38">
        <v>42604</v>
      </c>
      <c r="J439" s="80" t="s">
        <v>670</v>
      </c>
      <c r="K439" s="80" t="s">
        <v>140</v>
      </c>
      <c r="L439" s="81" t="s">
        <v>140</v>
      </c>
      <c r="M439" s="38" t="s">
        <v>140</v>
      </c>
      <c r="N439" s="38" t="s">
        <v>17</v>
      </c>
      <c r="O439" t="s">
        <v>56</v>
      </c>
      <c r="T439" s="40"/>
      <c r="U439" s="40" t="s">
        <v>138</v>
      </c>
      <c r="V439" s="41" t="s">
        <v>139</v>
      </c>
      <c r="W439">
        <v>10</v>
      </c>
      <c r="X439" t="s">
        <v>185</v>
      </c>
      <c r="AB439" t="s">
        <v>141</v>
      </c>
    </row>
    <row r="440" spans="1:31" x14ac:dyDescent="0.25">
      <c r="A440" t="s">
        <v>177</v>
      </c>
      <c r="B440" t="s">
        <v>669</v>
      </c>
      <c r="C440" t="s">
        <v>161</v>
      </c>
      <c r="E440" t="s">
        <v>16</v>
      </c>
      <c r="F440" t="s">
        <v>136</v>
      </c>
      <c r="G440" s="35" t="s">
        <v>162</v>
      </c>
      <c r="I440" s="38">
        <v>42604</v>
      </c>
      <c r="J440" s="80" t="s">
        <v>670</v>
      </c>
      <c r="K440" s="80" t="s">
        <v>140</v>
      </c>
      <c r="L440" s="81" t="s">
        <v>140</v>
      </c>
      <c r="M440" s="38" t="s">
        <v>140</v>
      </c>
      <c r="N440" s="38" t="s">
        <v>17</v>
      </c>
      <c r="O440" t="s">
        <v>56</v>
      </c>
      <c r="T440" s="40"/>
      <c r="U440" s="40" t="s">
        <v>20</v>
      </c>
      <c r="V440" s="41"/>
      <c r="W440">
        <v>20</v>
      </c>
      <c r="X440" t="s">
        <v>185</v>
      </c>
      <c r="AB440" t="s">
        <v>141</v>
      </c>
    </row>
    <row r="441" spans="1:31" x14ac:dyDescent="0.25">
      <c r="A441" t="s">
        <v>177</v>
      </c>
      <c r="B441" t="s">
        <v>669</v>
      </c>
      <c r="C441" t="s">
        <v>161</v>
      </c>
      <c r="E441" t="s">
        <v>16</v>
      </c>
      <c r="F441" t="s">
        <v>136</v>
      </c>
      <c r="G441" s="35" t="s">
        <v>162</v>
      </c>
      <c r="I441" s="38">
        <v>42604</v>
      </c>
      <c r="J441" s="80" t="s">
        <v>670</v>
      </c>
      <c r="K441" s="80" t="s">
        <v>140</v>
      </c>
      <c r="L441" s="81" t="s">
        <v>140</v>
      </c>
      <c r="M441" s="38" t="s">
        <v>140</v>
      </c>
      <c r="N441" s="38" t="s">
        <v>17</v>
      </c>
      <c r="O441" t="s">
        <v>56</v>
      </c>
      <c r="T441" s="40"/>
      <c r="U441" s="40" t="s">
        <v>57</v>
      </c>
      <c r="V441" s="41" t="s">
        <v>139</v>
      </c>
      <c r="W441">
        <v>10</v>
      </c>
      <c r="X441" t="s">
        <v>185</v>
      </c>
      <c r="AB441" t="s">
        <v>141</v>
      </c>
    </row>
    <row r="442" spans="1:31" x14ac:dyDescent="0.25">
      <c r="A442" t="s">
        <v>177</v>
      </c>
      <c r="B442" t="s">
        <v>669</v>
      </c>
      <c r="C442" t="s">
        <v>161</v>
      </c>
      <c r="E442" t="s">
        <v>16</v>
      </c>
      <c r="F442" t="s">
        <v>136</v>
      </c>
      <c r="G442" s="35" t="s">
        <v>162</v>
      </c>
      <c r="I442" s="38">
        <v>42604</v>
      </c>
      <c r="J442" s="80" t="s">
        <v>670</v>
      </c>
      <c r="K442" s="80" t="s">
        <v>140</v>
      </c>
      <c r="L442" s="81" t="s">
        <v>140</v>
      </c>
      <c r="M442" s="38" t="s">
        <v>140</v>
      </c>
      <c r="N442" s="38" t="s">
        <v>17</v>
      </c>
      <c r="O442" t="s">
        <v>56</v>
      </c>
      <c r="T442" s="40"/>
      <c r="U442" s="40" t="s">
        <v>138</v>
      </c>
      <c r="V442" s="41" t="s">
        <v>139</v>
      </c>
      <c r="W442">
        <v>10</v>
      </c>
      <c r="X442" t="s">
        <v>185</v>
      </c>
      <c r="AB442" t="s">
        <v>141</v>
      </c>
    </row>
    <row r="443" spans="1:31" x14ac:dyDescent="0.25">
      <c r="A443" t="s">
        <v>177</v>
      </c>
      <c r="B443" t="s">
        <v>667</v>
      </c>
      <c r="C443" t="s">
        <v>161</v>
      </c>
      <c r="E443" t="s">
        <v>16</v>
      </c>
      <c r="F443" t="s">
        <v>136</v>
      </c>
      <c r="G443" s="35" t="s">
        <v>160</v>
      </c>
      <c r="I443" s="38">
        <v>42604</v>
      </c>
      <c r="J443" s="80" t="s">
        <v>668</v>
      </c>
      <c r="K443" s="80" t="s">
        <v>140</v>
      </c>
      <c r="L443" s="81" t="s">
        <v>140</v>
      </c>
      <c r="M443" s="38" t="s">
        <v>140</v>
      </c>
      <c r="N443" s="38" t="s">
        <v>17</v>
      </c>
      <c r="O443" t="s">
        <v>56</v>
      </c>
      <c r="T443" s="40"/>
      <c r="U443" s="40" t="s">
        <v>20</v>
      </c>
      <c r="V443" s="41"/>
      <c r="W443">
        <v>41</v>
      </c>
      <c r="X443" t="s">
        <v>185</v>
      </c>
      <c r="AB443" t="s">
        <v>141</v>
      </c>
    </row>
    <row r="444" spans="1:31" x14ac:dyDescent="0.25">
      <c r="A444" t="s">
        <v>177</v>
      </c>
      <c r="B444" t="s">
        <v>667</v>
      </c>
      <c r="C444" t="s">
        <v>161</v>
      </c>
      <c r="E444" t="s">
        <v>16</v>
      </c>
      <c r="F444" t="s">
        <v>136</v>
      </c>
      <c r="G444" s="35" t="s">
        <v>160</v>
      </c>
      <c r="I444" s="38">
        <v>42604</v>
      </c>
      <c r="J444" s="80" t="s">
        <v>668</v>
      </c>
      <c r="K444" s="80" t="s">
        <v>140</v>
      </c>
      <c r="L444" s="81" t="s">
        <v>140</v>
      </c>
      <c r="M444" s="38" t="s">
        <v>140</v>
      </c>
      <c r="N444" s="38" t="s">
        <v>17</v>
      </c>
      <c r="O444" t="s">
        <v>56</v>
      </c>
      <c r="T444" s="40"/>
      <c r="U444" s="40" t="s">
        <v>57</v>
      </c>
      <c r="V444" s="41"/>
      <c r="W444">
        <v>20</v>
      </c>
      <c r="X444" t="s">
        <v>185</v>
      </c>
      <c r="AB444" t="s">
        <v>141</v>
      </c>
    </row>
    <row r="445" spans="1:31" x14ac:dyDescent="0.25">
      <c r="A445" t="s">
        <v>177</v>
      </c>
      <c r="B445" t="s">
        <v>667</v>
      </c>
      <c r="C445" t="s">
        <v>161</v>
      </c>
      <c r="E445" t="s">
        <v>16</v>
      </c>
      <c r="F445" t="s">
        <v>136</v>
      </c>
      <c r="G445" s="35" t="s">
        <v>160</v>
      </c>
      <c r="I445" s="38">
        <v>42604</v>
      </c>
      <c r="J445" s="80" t="s">
        <v>668</v>
      </c>
      <c r="K445" s="80" t="s">
        <v>140</v>
      </c>
      <c r="L445" s="81" t="s">
        <v>140</v>
      </c>
      <c r="M445" s="38" t="s">
        <v>140</v>
      </c>
      <c r="N445" s="38" t="s">
        <v>17</v>
      </c>
      <c r="O445" t="s">
        <v>56</v>
      </c>
      <c r="T445" s="40"/>
      <c r="U445" s="40" t="s">
        <v>138</v>
      </c>
      <c r="V445" s="41" t="s">
        <v>139</v>
      </c>
      <c r="W445">
        <v>10</v>
      </c>
      <c r="X445" t="s">
        <v>185</v>
      </c>
      <c r="AB445" t="s">
        <v>141</v>
      </c>
    </row>
    <row r="446" spans="1:31" x14ac:dyDescent="0.25">
      <c r="A446" t="s">
        <v>177</v>
      </c>
      <c r="B446" t="s">
        <v>667</v>
      </c>
      <c r="C446" t="s">
        <v>161</v>
      </c>
      <c r="E446" t="s">
        <v>16</v>
      </c>
      <c r="F446" t="s">
        <v>136</v>
      </c>
      <c r="G446" s="35" t="s">
        <v>163</v>
      </c>
      <c r="I446" s="38">
        <v>42604</v>
      </c>
      <c r="J446" s="80" t="s">
        <v>668</v>
      </c>
      <c r="K446" s="80" t="s">
        <v>140</v>
      </c>
      <c r="L446" s="81" t="s">
        <v>140</v>
      </c>
      <c r="M446" s="38" t="s">
        <v>140</v>
      </c>
      <c r="N446" s="38" t="s">
        <v>17</v>
      </c>
      <c r="O446" t="s">
        <v>56</v>
      </c>
      <c r="T446" s="40"/>
      <c r="U446" s="40" t="s">
        <v>20</v>
      </c>
      <c r="V446" s="41"/>
      <c r="W446">
        <v>546</v>
      </c>
      <c r="X446" t="s">
        <v>185</v>
      </c>
      <c r="AB446" t="s">
        <v>141</v>
      </c>
    </row>
    <row r="447" spans="1:31" x14ac:dyDescent="0.25">
      <c r="A447" t="s">
        <v>177</v>
      </c>
      <c r="B447" t="s">
        <v>667</v>
      </c>
      <c r="C447" t="s">
        <v>161</v>
      </c>
      <c r="E447" t="s">
        <v>16</v>
      </c>
      <c r="F447" t="s">
        <v>136</v>
      </c>
      <c r="G447" s="35" t="s">
        <v>163</v>
      </c>
      <c r="I447" s="38">
        <v>42604</v>
      </c>
      <c r="J447" s="80" t="s">
        <v>668</v>
      </c>
      <c r="K447" s="80" t="s">
        <v>140</v>
      </c>
      <c r="L447" s="81" t="s">
        <v>140</v>
      </c>
      <c r="M447" s="38" t="s">
        <v>140</v>
      </c>
      <c r="N447" s="38" t="s">
        <v>17</v>
      </c>
      <c r="O447" t="s">
        <v>56</v>
      </c>
      <c r="T447" s="40"/>
      <c r="U447" s="40" t="s">
        <v>57</v>
      </c>
      <c r="V447" s="41" t="s">
        <v>139</v>
      </c>
      <c r="W447">
        <v>10</v>
      </c>
      <c r="X447" t="s">
        <v>185</v>
      </c>
      <c r="AB447" t="s">
        <v>141</v>
      </c>
    </row>
    <row r="448" spans="1:31" x14ac:dyDescent="0.25">
      <c r="A448" t="s">
        <v>177</v>
      </c>
      <c r="B448" t="s">
        <v>667</v>
      </c>
      <c r="C448" t="s">
        <v>161</v>
      </c>
      <c r="E448" t="s">
        <v>16</v>
      </c>
      <c r="F448" t="s">
        <v>136</v>
      </c>
      <c r="G448" s="35" t="s">
        <v>163</v>
      </c>
      <c r="I448" s="38">
        <v>42604</v>
      </c>
      <c r="J448" s="80" t="s">
        <v>668</v>
      </c>
      <c r="K448" s="80" t="s">
        <v>140</v>
      </c>
      <c r="L448" s="81" t="s">
        <v>140</v>
      </c>
      <c r="M448" s="38" t="s">
        <v>140</v>
      </c>
      <c r="N448" s="38" t="s">
        <v>17</v>
      </c>
      <c r="O448" t="s">
        <v>56</v>
      </c>
      <c r="T448" s="40"/>
      <c r="U448" s="40" t="s">
        <v>138</v>
      </c>
      <c r="V448" s="41"/>
      <c r="W448">
        <v>10</v>
      </c>
      <c r="X448" t="s">
        <v>185</v>
      </c>
      <c r="AB448" t="s">
        <v>141</v>
      </c>
    </row>
    <row r="449" spans="1:28" x14ac:dyDescent="0.25">
      <c r="A449" t="s">
        <v>177</v>
      </c>
      <c r="B449" t="s">
        <v>669</v>
      </c>
      <c r="C449" t="s">
        <v>176</v>
      </c>
      <c r="E449" t="s">
        <v>16</v>
      </c>
      <c r="F449" t="s">
        <v>136</v>
      </c>
      <c r="G449" s="35" t="s">
        <v>159</v>
      </c>
      <c r="I449" s="38">
        <v>42605</v>
      </c>
      <c r="J449" s="80" t="s">
        <v>670</v>
      </c>
      <c r="K449" s="80" t="s">
        <v>140</v>
      </c>
      <c r="L449" s="81" t="s">
        <v>140</v>
      </c>
      <c r="M449" s="38" t="s">
        <v>140</v>
      </c>
      <c r="N449" s="38" t="s">
        <v>17</v>
      </c>
      <c r="O449" t="s">
        <v>56</v>
      </c>
      <c r="T449" s="40"/>
      <c r="U449" s="40" t="s">
        <v>138</v>
      </c>
      <c r="V449" s="41" t="s">
        <v>139</v>
      </c>
      <c r="W449">
        <v>10</v>
      </c>
      <c r="X449" t="s">
        <v>185</v>
      </c>
      <c r="AB449" t="s">
        <v>141</v>
      </c>
    </row>
    <row r="450" spans="1:28" x14ac:dyDescent="0.25">
      <c r="A450" t="s">
        <v>177</v>
      </c>
      <c r="B450" t="s">
        <v>669</v>
      </c>
      <c r="C450" t="s">
        <v>176</v>
      </c>
      <c r="E450" t="s">
        <v>16</v>
      </c>
      <c r="F450" t="s">
        <v>136</v>
      </c>
      <c r="G450" s="35" t="s">
        <v>159</v>
      </c>
      <c r="I450" s="38">
        <v>42605</v>
      </c>
      <c r="J450" s="80" t="s">
        <v>670</v>
      </c>
      <c r="K450" s="80" t="s">
        <v>140</v>
      </c>
      <c r="L450" s="81" t="s">
        <v>140</v>
      </c>
      <c r="M450" s="38" t="s">
        <v>140</v>
      </c>
      <c r="N450" s="38" t="s">
        <v>17</v>
      </c>
      <c r="O450" t="s">
        <v>56</v>
      </c>
      <c r="T450" s="40"/>
      <c r="U450" s="40" t="s">
        <v>57</v>
      </c>
      <c r="V450" s="41" t="s">
        <v>139</v>
      </c>
      <c r="W450">
        <v>67</v>
      </c>
      <c r="X450" t="s">
        <v>185</v>
      </c>
      <c r="AB450" t="s">
        <v>141</v>
      </c>
    </row>
    <row r="451" spans="1:28" x14ac:dyDescent="0.25">
      <c r="A451" t="s">
        <v>177</v>
      </c>
      <c r="B451" t="s">
        <v>669</v>
      </c>
      <c r="C451" t="s">
        <v>176</v>
      </c>
      <c r="E451" t="s">
        <v>16</v>
      </c>
      <c r="F451" t="s">
        <v>136</v>
      </c>
      <c r="G451" s="35" t="s">
        <v>159</v>
      </c>
      <c r="I451" s="38">
        <v>42605</v>
      </c>
      <c r="J451" s="80" t="s">
        <v>670</v>
      </c>
      <c r="K451" s="80" t="s">
        <v>140</v>
      </c>
      <c r="L451" s="81" t="s">
        <v>140</v>
      </c>
      <c r="M451" s="38" t="s">
        <v>140</v>
      </c>
      <c r="N451" s="38" t="s">
        <v>17</v>
      </c>
      <c r="O451" t="s">
        <v>56</v>
      </c>
      <c r="T451" s="40"/>
      <c r="U451" s="40" t="s">
        <v>20</v>
      </c>
      <c r="V451" s="41" t="s">
        <v>139</v>
      </c>
      <c r="W451">
        <v>67</v>
      </c>
      <c r="X451" t="s">
        <v>185</v>
      </c>
      <c r="AB451" t="s">
        <v>141</v>
      </c>
    </row>
    <row r="452" spans="1:28" x14ac:dyDescent="0.25">
      <c r="A452" t="s">
        <v>177</v>
      </c>
      <c r="B452" t="s">
        <v>667</v>
      </c>
      <c r="C452" t="s">
        <v>176</v>
      </c>
      <c r="E452" t="s">
        <v>16</v>
      </c>
      <c r="F452" t="s">
        <v>136</v>
      </c>
      <c r="G452" s="35" t="s">
        <v>160</v>
      </c>
      <c r="I452" s="38">
        <v>42605</v>
      </c>
      <c r="J452" s="80" t="s">
        <v>668</v>
      </c>
      <c r="K452" s="80" t="s">
        <v>140</v>
      </c>
      <c r="L452" s="81" t="s">
        <v>140</v>
      </c>
      <c r="M452" s="38" t="s">
        <v>140</v>
      </c>
      <c r="N452" s="38" t="s">
        <v>17</v>
      </c>
      <c r="O452" t="s">
        <v>56</v>
      </c>
      <c r="T452" s="40"/>
      <c r="U452" s="40" t="s">
        <v>138</v>
      </c>
      <c r="V452" s="41" t="s">
        <v>139</v>
      </c>
      <c r="W452">
        <v>10</v>
      </c>
      <c r="X452" t="s">
        <v>185</v>
      </c>
      <c r="AB452" t="s">
        <v>141</v>
      </c>
    </row>
    <row r="453" spans="1:28" x14ac:dyDescent="0.25">
      <c r="A453" t="s">
        <v>177</v>
      </c>
      <c r="B453" t="s">
        <v>667</v>
      </c>
      <c r="C453" t="s">
        <v>176</v>
      </c>
      <c r="E453" t="s">
        <v>16</v>
      </c>
      <c r="F453" t="s">
        <v>136</v>
      </c>
      <c r="G453" s="35" t="s">
        <v>160</v>
      </c>
      <c r="I453" s="38">
        <v>42605</v>
      </c>
      <c r="J453" s="80" t="s">
        <v>668</v>
      </c>
      <c r="K453" s="80" t="s">
        <v>140</v>
      </c>
      <c r="L453" s="81" t="s">
        <v>140</v>
      </c>
      <c r="M453" s="38" t="s">
        <v>140</v>
      </c>
      <c r="N453" s="38" t="s">
        <v>17</v>
      </c>
      <c r="O453" t="s">
        <v>56</v>
      </c>
      <c r="T453" s="40"/>
      <c r="U453" s="40" t="s">
        <v>57</v>
      </c>
      <c r="V453" s="41" t="s">
        <v>139</v>
      </c>
      <c r="W453">
        <v>67</v>
      </c>
      <c r="X453" t="s">
        <v>185</v>
      </c>
      <c r="AB453" t="s">
        <v>141</v>
      </c>
    </row>
    <row r="454" spans="1:28" x14ac:dyDescent="0.25">
      <c r="A454" t="s">
        <v>177</v>
      </c>
      <c r="B454" t="s">
        <v>667</v>
      </c>
      <c r="C454" t="s">
        <v>176</v>
      </c>
      <c r="E454" t="s">
        <v>16</v>
      </c>
      <c r="F454" t="s">
        <v>136</v>
      </c>
      <c r="G454" s="35" t="s">
        <v>160</v>
      </c>
      <c r="I454" s="38">
        <v>42605</v>
      </c>
      <c r="J454" s="80" t="s">
        <v>668</v>
      </c>
      <c r="K454" s="80" t="s">
        <v>140</v>
      </c>
      <c r="L454" s="81" t="s">
        <v>140</v>
      </c>
      <c r="M454" s="38" t="s">
        <v>140</v>
      </c>
      <c r="N454" s="38" t="s">
        <v>17</v>
      </c>
      <c r="O454" t="s">
        <v>56</v>
      </c>
      <c r="T454" s="40"/>
      <c r="U454" s="40" t="s">
        <v>20</v>
      </c>
      <c r="V454" s="41" t="s">
        <v>140</v>
      </c>
      <c r="W454">
        <v>430</v>
      </c>
      <c r="X454" t="s">
        <v>185</v>
      </c>
      <c r="AB454" t="s">
        <v>141</v>
      </c>
    </row>
    <row r="455" spans="1:28" x14ac:dyDescent="0.25">
      <c r="A455" t="s">
        <v>177</v>
      </c>
      <c r="B455" t="s">
        <v>669</v>
      </c>
      <c r="C455" t="s">
        <v>176</v>
      </c>
      <c r="E455" t="s">
        <v>16</v>
      </c>
      <c r="F455" t="s">
        <v>136</v>
      </c>
      <c r="G455" s="35" t="s">
        <v>159</v>
      </c>
      <c r="I455" s="38">
        <v>42606</v>
      </c>
      <c r="J455" s="80" t="s">
        <v>670</v>
      </c>
      <c r="K455" s="80" t="s">
        <v>140</v>
      </c>
      <c r="L455" s="81" t="s">
        <v>140</v>
      </c>
      <c r="M455" s="38" t="s">
        <v>140</v>
      </c>
      <c r="N455" s="38" t="s">
        <v>17</v>
      </c>
      <c r="O455" t="s">
        <v>56</v>
      </c>
      <c r="T455" s="40"/>
      <c r="U455" s="40" t="s">
        <v>138</v>
      </c>
      <c r="V455" s="41" t="s">
        <v>139</v>
      </c>
      <c r="W455">
        <v>10</v>
      </c>
      <c r="X455" t="s">
        <v>185</v>
      </c>
      <c r="AB455" t="s">
        <v>141</v>
      </c>
    </row>
    <row r="456" spans="1:28" x14ac:dyDescent="0.25">
      <c r="A456" t="s">
        <v>177</v>
      </c>
      <c r="B456" t="s">
        <v>669</v>
      </c>
      <c r="C456" t="s">
        <v>176</v>
      </c>
      <c r="E456" t="s">
        <v>16</v>
      </c>
      <c r="F456" t="s">
        <v>136</v>
      </c>
      <c r="G456" s="35" t="s">
        <v>159</v>
      </c>
      <c r="I456" s="38">
        <v>42606</v>
      </c>
      <c r="J456" s="80" t="s">
        <v>670</v>
      </c>
      <c r="K456" s="80" t="s">
        <v>140</v>
      </c>
      <c r="L456" s="81" t="s">
        <v>140</v>
      </c>
      <c r="M456" s="38" t="s">
        <v>140</v>
      </c>
      <c r="N456" s="38" t="s">
        <v>17</v>
      </c>
      <c r="O456" t="s">
        <v>56</v>
      </c>
      <c r="T456" s="40"/>
      <c r="U456" s="40" t="s">
        <v>57</v>
      </c>
      <c r="V456" s="41" t="s">
        <v>139</v>
      </c>
      <c r="W456">
        <v>67</v>
      </c>
      <c r="X456" t="s">
        <v>185</v>
      </c>
      <c r="AB456" t="s">
        <v>141</v>
      </c>
    </row>
    <row r="457" spans="1:28" x14ac:dyDescent="0.25">
      <c r="A457" t="s">
        <v>177</v>
      </c>
      <c r="B457" t="s">
        <v>669</v>
      </c>
      <c r="C457" t="s">
        <v>176</v>
      </c>
      <c r="E457" t="s">
        <v>16</v>
      </c>
      <c r="F457" t="s">
        <v>136</v>
      </c>
      <c r="G457" s="35" t="s">
        <v>159</v>
      </c>
      <c r="I457" s="38">
        <v>42606</v>
      </c>
      <c r="J457" s="80" t="s">
        <v>670</v>
      </c>
      <c r="K457" s="80" t="s">
        <v>140</v>
      </c>
      <c r="L457" s="81" t="s">
        <v>140</v>
      </c>
      <c r="M457" s="38" t="s">
        <v>140</v>
      </c>
      <c r="N457" s="38" t="s">
        <v>17</v>
      </c>
      <c r="O457" t="s">
        <v>56</v>
      </c>
      <c r="T457" s="40"/>
      <c r="U457" s="40" t="s">
        <v>20</v>
      </c>
      <c r="V457" s="41" t="s">
        <v>139</v>
      </c>
      <c r="W457">
        <v>67</v>
      </c>
      <c r="X457" t="s">
        <v>185</v>
      </c>
      <c r="AB457" t="s">
        <v>141</v>
      </c>
    </row>
    <row r="458" spans="1:28" x14ac:dyDescent="0.25">
      <c r="A458" t="s">
        <v>177</v>
      </c>
      <c r="B458" t="s">
        <v>667</v>
      </c>
      <c r="C458" t="s">
        <v>176</v>
      </c>
      <c r="E458" t="s">
        <v>16</v>
      </c>
      <c r="F458" t="s">
        <v>136</v>
      </c>
      <c r="G458" s="35" t="s">
        <v>160</v>
      </c>
      <c r="I458" s="38">
        <v>42606</v>
      </c>
      <c r="J458" s="80" t="s">
        <v>668</v>
      </c>
      <c r="K458" s="80" t="s">
        <v>140</v>
      </c>
      <c r="L458" s="81" t="s">
        <v>140</v>
      </c>
      <c r="M458" s="38" t="s">
        <v>140</v>
      </c>
      <c r="N458" s="38" t="s">
        <v>17</v>
      </c>
      <c r="O458" t="s">
        <v>56</v>
      </c>
      <c r="T458" s="40"/>
      <c r="U458" s="40" t="s">
        <v>138</v>
      </c>
      <c r="V458" s="41" t="s">
        <v>139</v>
      </c>
      <c r="W458">
        <v>10</v>
      </c>
      <c r="X458" t="s">
        <v>185</v>
      </c>
      <c r="AB458" t="s">
        <v>141</v>
      </c>
    </row>
    <row r="459" spans="1:28" x14ac:dyDescent="0.25">
      <c r="A459" t="s">
        <v>177</v>
      </c>
      <c r="B459" t="s">
        <v>667</v>
      </c>
      <c r="C459" t="s">
        <v>176</v>
      </c>
      <c r="E459" t="s">
        <v>16</v>
      </c>
      <c r="F459" t="s">
        <v>136</v>
      </c>
      <c r="G459" s="35" t="s">
        <v>160</v>
      </c>
      <c r="I459" s="38">
        <v>42606</v>
      </c>
      <c r="J459" s="80" t="s">
        <v>668</v>
      </c>
      <c r="K459" s="80" t="s">
        <v>140</v>
      </c>
      <c r="L459" s="81" t="s">
        <v>140</v>
      </c>
      <c r="M459" s="38" t="s">
        <v>140</v>
      </c>
      <c r="N459" s="38" t="s">
        <v>17</v>
      </c>
      <c r="O459" t="s">
        <v>56</v>
      </c>
      <c r="T459" s="40"/>
      <c r="U459" s="40" t="s">
        <v>57</v>
      </c>
      <c r="V459" s="41" t="s">
        <v>139</v>
      </c>
      <c r="W459">
        <v>67</v>
      </c>
      <c r="X459" t="s">
        <v>185</v>
      </c>
      <c r="AB459" t="s">
        <v>141</v>
      </c>
    </row>
    <row r="460" spans="1:28" x14ac:dyDescent="0.25">
      <c r="A460" t="s">
        <v>177</v>
      </c>
      <c r="B460" t="s">
        <v>667</v>
      </c>
      <c r="C460" t="s">
        <v>176</v>
      </c>
      <c r="E460" t="s">
        <v>16</v>
      </c>
      <c r="F460" t="s">
        <v>136</v>
      </c>
      <c r="G460" s="35" t="s">
        <v>160</v>
      </c>
      <c r="I460" s="38">
        <v>42606</v>
      </c>
      <c r="J460" s="80" t="s">
        <v>668</v>
      </c>
      <c r="K460" s="80" t="s">
        <v>140</v>
      </c>
      <c r="L460" s="81" t="s">
        <v>140</v>
      </c>
      <c r="M460" s="38" t="s">
        <v>140</v>
      </c>
      <c r="N460" s="38" t="s">
        <v>17</v>
      </c>
      <c r="O460" t="s">
        <v>56</v>
      </c>
      <c r="T460" s="40"/>
      <c r="U460" s="40" t="s">
        <v>20</v>
      </c>
      <c r="V460" s="41" t="s">
        <v>140</v>
      </c>
      <c r="W460">
        <v>130</v>
      </c>
      <c r="X460" t="s">
        <v>185</v>
      </c>
      <c r="AB460" t="s">
        <v>141</v>
      </c>
    </row>
    <row r="461" spans="1:28" x14ac:dyDescent="0.25">
      <c r="A461" t="s">
        <v>177</v>
      </c>
      <c r="B461" t="s">
        <v>669</v>
      </c>
      <c r="C461" t="s">
        <v>176</v>
      </c>
      <c r="E461" t="s">
        <v>16</v>
      </c>
      <c r="F461" t="s">
        <v>136</v>
      </c>
      <c r="G461" s="35" t="s">
        <v>159</v>
      </c>
      <c r="I461" s="38">
        <v>42607</v>
      </c>
      <c r="J461" s="80" t="s">
        <v>670</v>
      </c>
      <c r="K461" s="80" t="s">
        <v>140</v>
      </c>
      <c r="L461" s="81" t="s">
        <v>140</v>
      </c>
      <c r="M461" s="38" t="s">
        <v>140</v>
      </c>
      <c r="N461" s="38" t="s">
        <v>17</v>
      </c>
      <c r="O461" t="s">
        <v>56</v>
      </c>
      <c r="T461" s="40"/>
      <c r="U461" s="40" t="s">
        <v>138</v>
      </c>
      <c r="V461" s="41" t="s">
        <v>139</v>
      </c>
      <c r="W461">
        <v>10</v>
      </c>
      <c r="X461" t="s">
        <v>185</v>
      </c>
      <c r="AB461" t="s">
        <v>141</v>
      </c>
    </row>
    <row r="462" spans="1:28" x14ac:dyDescent="0.25">
      <c r="A462" t="s">
        <v>177</v>
      </c>
      <c r="B462" t="s">
        <v>669</v>
      </c>
      <c r="C462" t="s">
        <v>176</v>
      </c>
      <c r="E462" t="s">
        <v>16</v>
      </c>
      <c r="F462" t="s">
        <v>136</v>
      </c>
      <c r="G462" s="35" t="s">
        <v>159</v>
      </c>
      <c r="I462" s="38">
        <v>42607</v>
      </c>
      <c r="J462" s="80" t="s">
        <v>670</v>
      </c>
      <c r="K462" s="80" t="s">
        <v>140</v>
      </c>
      <c r="L462" s="81" t="s">
        <v>140</v>
      </c>
      <c r="M462" s="38" t="s">
        <v>140</v>
      </c>
      <c r="N462" s="38" t="s">
        <v>17</v>
      </c>
      <c r="O462" t="s">
        <v>56</v>
      </c>
      <c r="T462" s="40"/>
      <c r="U462" s="40" t="s">
        <v>57</v>
      </c>
      <c r="V462" s="41" t="s">
        <v>139</v>
      </c>
      <c r="W462">
        <v>67</v>
      </c>
      <c r="X462" t="s">
        <v>185</v>
      </c>
      <c r="AB462" t="s">
        <v>141</v>
      </c>
    </row>
    <row r="463" spans="1:28" x14ac:dyDescent="0.25">
      <c r="A463" t="s">
        <v>177</v>
      </c>
      <c r="B463" t="s">
        <v>669</v>
      </c>
      <c r="C463" t="s">
        <v>176</v>
      </c>
      <c r="E463" t="s">
        <v>16</v>
      </c>
      <c r="F463" t="s">
        <v>136</v>
      </c>
      <c r="G463" s="35" t="s">
        <v>159</v>
      </c>
      <c r="I463" s="38">
        <v>42607</v>
      </c>
      <c r="J463" s="80" t="s">
        <v>670</v>
      </c>
      <c r="K463" s="80" t="s">
        <v>140</v>
      </c>
      <c r="L463" s="81" t="s">
        <v>140</v>
      </c>
      <c r="M463" s="38" t="s">
        <v>140</v>
      </c>
      <c r="N463" s="38" t="s">
        <v>17</v>
      </c>
      <c r="O463" t="s">
        <v>56</v>
      </c>
      <c r="T463" s="40"/>
      <c r="U463" s="40" t="s">
        <v>20</v>
      </c>
      <c r="V463" s="41" t="s">
        <v>139</v>
      </c>
      <c r="W463">
        <v>67</v>
      </c>
      <c r="X463" t="s">
        <v>185</v>
      </c>
      <c r="AB463" t="s">
        <v>141</v>
      </c>
    </row>
    <row r="464" spans="1:28" x14ac:dyDescent="0.25">
      <c r="A464" t="s">
        <v>177</v>
      </c>
      <c r="B464" t="s">
        <v>667</v>
      </c>
      <c r="C464" t="s">
        <v>176</v>
      </c>
      <c r="E464" t="s">
        <v>16</v>
      </c>
      <c r="F464" t="s">
        <v>136</v>
      </c>
      <c r="G464" s="35" t="s">
        <v>160</v>
      </c>
      <c r="I464" s="38">
        <v>42607</v>
      </c>
      <c r="J464" s="80" t="s">
        <v>668</v>
      </c>
      <c r="K464" s="80" t="s">
        <v>140</v>
      </c>
      <c r="L464" s="81" t="s">
        <v>140</v>
      </c>
      <c r="M464" s="38" t="s">
        <v>140</v>
      </c>
      <c r="N464" s="38" t="s">
        <v>17</v>
      </c>
      <c r="O464" t="s">
        <v>56</v>
      </c>
      <c r="T464" s="40"/>
      <c r="U464" s="40" t="s">
        <v>138</v>
      </c>
      <c r="V464" s="41" t="s">
        <v>139</v>
      </c>
      <c r="W464">
        <v>10</v>
      </c>
      <c r="X464" t="s">
        <v>185</v>
      </c>
      <c r="AB464" t="s">
        <v>141</v>
      </c>
    </row>
    <row r="465" spans="1:31" x14ac:dyDescent="0.25">
      <c r="A465" t="s">
        <v>177</v>
      </c>
      <c r="B465" t="s">
        <v>667</v>
      </c>
      <c r="C465" t="s">
        <v>176</v>
      </c>
      <c r="E465" t="s">
        <v>16</v>
      </c>
      <c r="F465" t="s">
        <v>136</v>
      </c>
      <c r="G465" s="35" t="s">
        <v>160</v>
      </c>
      <c r="I465" s="38">
        <v>42607</v>
      </c>
      <c r="J465" s="80" t="s">
        <v>668</v>
      </c>
      <c r="K465" s="80" t="s">
        <v>140</v>
      </c>
      <c r="L465" s="81" t="s">
        <v>140</v>
      </c>
      <c r="M465" s="38" t="s">
        <v>140</v>
      </c>
      <c r="N465" s="38" t="s">
        <v>17</v>
      </c>
      <c r="O465" t="s">
        <v>56</v>
      </c>
      <c r="T465" s="40"/>
      <c r="U465" s="40" t="s">
        <v>57</v>
      </c>
      <c r="V465" s="41" t="s">
        <v>139</v>
      </c>
      <c r="W465">
        <v>67</v>
      </c>
      <c r="X465" t="s">
        <v>185</v>
      </c>
      <c r="AB465" t="s">
        <v>141</v>
      </c>
    </row>
    <row r="466" spans="1:31" x14ac:dyDescent="0.25">
      <c r="A466" t="s">
        <v>177</v>
      </c>
      <c r="B466" t="s">
        <v>667</v>
      </c>
      <c r="C466" t="s">
        <v>176</v>
      </c>
      <c r="E466" t="s">
        <v>16</v>
      </c>
      <c r="F466" t="s">
        <v>136</v>
      </c>
      <c r="G466" s="35" t="s">
        <v>160</v>
      </c>
      <c r="I466" s="38">
        <v>42607</v>
      </c>
      <c r="J466" s="80" t="s">
        <v>668</v>
      </c>
      <c r="K466" s="80" t="s">
        <v>140</v>
      </c>
      <c r="L466" s="81" t="s">
        <v>140</v>
      </c>
      <c r="M466" s="38" t="s">
        <v>140</v>
      </c>
      <c r="N466" s="38" t="s">
        <v>17</v>
      </c>
      <c r="O466" t="s">
        <v>56</v>
      </c>
      <c r="T466" s="40"/>
      <c r="U466" s="40" t="s">
        <v>20</v>
      </c>
      <c r="V466" s="41" t="s">
        <v>140</v>
      </c>
      <c r="W466">
        <v>130</v>
      </c>
      <c r="X466" t="s">
        <v>185</v>
      </c>
      <c r="AB466" t="s">
        <v>141</v>
      </c>
    </row>
    <row r="467" spans="1:31" x14ac:dyDescent="0.25">
      <c r="A467" t="s">
        <v>177</v>
      </c>
      <c r="B467" t="s">
        <v>669</v>
      </c>
      <c r="C467" t="s">
        <v>176</v>
      </c>
      <c r="E467" t="s">
        <v>16</v>
      </c>
      <c r="F467" t="s">
        <v>136</v>
      </c>
      <c r="G467" s="35" t="s">
        <v>159</v>
      </c>
      <c r="I467" s="38">
        <v>42608</v>
      </c>
      <c r="J467" s="80" t="s">
        <v>670</v>
      </c>
      <c r="K467" s="80" t="s">
        <v>140</v>
      </c>
      <c r="L467" s="81" t="s">
        <v>140</v>
      </c>
      <c r="M467" s="38" t="s">
        <v>140</v>
      </c>
      <c r="N467" s="38" t="s">
        <v>17</v>
      </c>
      <c r="O467" t="s">
        <v>56</v>
      </c>
      <c r="T467" s="40"/>
      <c r="U467" s="40" t="s">
        <v>138</v>
      </c>
      <c r="V467" s="41" t="s">
        <v>139</v>
      </c>
      <c r="W467">
        <v>10</v>
      </c>
      <c r="X467" t="s">
        <v>185</v>
      </c>
      <c r="AB467" t="s">
        <v>141</v>
      </c>
    </row>
    <row r="468" spans="1:31" x14ac:dyDescent="0.25">
      <c r="A468" t="s">
        <v>177</v>
      </c>
      <c r="B468" t="s">
        <v>669</v>
      </c>
      <c r="C468" t="s">
        <v>176</v>
      </c>
      <c r="E468" t="s">
        <v>16</v>
      </c>
      <c r="F468" t="s">
        <v>136</v>
      </c>
      <c r="G468" s="35" t="s">
        <v>159</v>
      </c>
      <c r="I468" s="38">
        <v>42608</v>
      </c>
      <c r="J468" s="80" t="s">
        <v>670</v>
      </c>
      <c r="K468" s="80" t="s">
        <v>140</v>
      </c>
      <c r="L468" s="81" t="s">
        <v>140</v>
      </c>
      <c r="M468" s="38" t="s">
        <v>140</v>
      </c>
      <c r="N468" s="38" t="s">
        <v>17</v>
      </c>
      <c r="O468" t="s">
        <v>56</v>
      </c>
      <c r="T468" s="40"/>
      <c r="U468" s="40" t="s">
        <v>57</v>
      </c>
      <c r="V468" s="41" t="s">
        <v>139</v>
      </c>
      <c r="W468">
        <v>67</v>
      </c>
      <c r="X468" t="s">
        <v>185</v>
      </c>
      <c r="AB468" t="s">
        <v>141</v>
      </c>
    </row>
    <row r="469" spans="1:31" x14ac:dyDescent="0.25">
      <c r="A469" t="s">
        <v>177</v>
      </c>
      <c r="B469" t="s">
        <v>669</v>
      </c>
      <c r="C469" t="s">
        <v>176</v>
      </c>
      <c r="E469" t="s">
        <v>16</v>
      </c>
      <c r="F469" t="s">
        <v>136</v>
      </c>
      <c r="G469" s="35" t="s">
        <v>159</v>
      </c>
      <c r="I469" s="38">
        <v>42608</v>
      </c>
      <c r="J469" s="80" t="s">
        <v>670</v>
      </c>
      <c r="K469" s="80" t="s">
        <v>140</v>
      </c>
      <c r="L469" s="81" t="s">
        <v>140</v>
      </c>
      <c r="M469" s="38" t="s">
        <v>140</v>
      </c>
      <c r="N469" s="38" t="s">
        <v>17</v>
      </c>
      <c r="O469" t="s">
        <v>56</v>
      </c>
      <c r="T469" s="40"/>
      <c r="U469" s="40" t="s">
        <v>20</v>
      </c>
      <c r="V469" s="41" t="s">
        <v>139</v>
      </c>
      <c r="W469">
        <v>67</v>
      </c>
      <c r="X469" t="s">
        <v>185</v>
      </c>
      <c r="AB469" t="s">
        <v>141</v>
      </c>
    </row>
    <row r="470" spans="1:31" x14ac:dyDescent="0.25">
      <c r="A470" t="s">
        <v>177</v>
      </c>
      <c r="B470" t="s">
        <v>667</v>
      </c>
      <c r="C470" t="s">
        <v>176</v>
      </c>
      <c r="E470" t="s">
        <v>16</v>
      </c>
      <c r="F470" t="s">
        <v>136</v>
      </c>
      <c r="G470" s="35" t="s">
        <v>160</v>
      </c>
      <c r="I470" s="38">
        <v>42608</v>
      </c>
      <c r="J470" s="80" t="s">
        <v>668</v>
      </c>
      <c r="K470" s="80" t="s">
        <v>140</v>
      </c>
      <c r="L470" s="81" t="s">
        <v>140</v>
      </c>
      <c r="M470" s="38" t="s">
        <v>140</v>
      </c>
      <c r="N470" s="38" t="s">
        <v>17</v>
      </c>
      <c r="O470" t="s">
        <v>56</v>
      </c>
      <c r="T470" s="40"/>
      <c r="U470" s="40" t="s">
        <v>138</v>
      </c>
      <c r="V470" s="41" t="s">
        <v>139</v>
      </c>
      <c r="W470">
        <v>10</v>
      </c>
      <c r="X470" t="s">
        <v>185</v>
      </c>
      <c r="AB470" t="s">
        <v>141</v>
      </c>
    </row>
    <row r="471" spans="1:31" x14ac:dyDescent="0.25">
      <c r="A471" t="s">
        <v>177</v>
      </c>
      <c r="B471" t="s">
        <v>667</v>
      </c>
      <c r="C471" t="s">
        <v>176</v>
      </c>
      <c r="E471" t="s">
        <v>16</v>
      </c>
      <c r="F471" t="s">
        <v>136</v>
      </c>
      <c r="G471" s="35" t="s">
        <v>160</v>
      </c>
      <c r="I471" s="38">
        <v>42608</v>
      </c>
      <c r="J471" s="80" t="s">
        <v>668</v>
      </c>
      <c r="K471" s="80" t="s">
        <v>140</v>
      </c>
      <c r="L471" s="81" t="s">
        <v>140</v>
      </c>
      <c r="M471" s="38" t="s">
        <v>140</v>
      </c>
      <c r="N471" s="38" t="s">
        <v>17</v>
      </c>
      <c r="O471" t="s">
        <v>56</v>
      </c>
      <c r="T471" s="40"/>
      <c r="U471" s="40" t="s">
        <v>57</v>
      </c>
      <c r="V471" s="41" t="s">
        <v>139</v>
      </c>
      <c r="W471">
        <v>67</v>
      </c>
      <c r="X471" t="s">
        <v>185</v>
      </c>
      <c r="AB471" t="s">
        <v>141</v>
      </c>
    </row>
    <row r="472" spans="1:31" x14ac:dyDescent="0.25">
      <c r="A472" t="s">
        <v>177</v>
      </c>
      <c r="B472" t="s">
        <v>667</v>
      </c>
      <c r="C472" t="s">
        <v>176</v>
      </c>
      <c r="E472" t="s">
        <v>16</v>
      </c>
      <c r="F472" t="s">
        <v>136</v>
      </c>
      <c r="G472" s="35" t="s">
        <v>160</v>
      </c>
      <c r="I472" s="38">
        <v>42608</v>
      </c>
      <c r="J472" s="80" t="s">
        <v>668</v>
      </c>
      <c r="K472" s="80" t="s">
        <v>140</v>
      </c>
      <c r="L472" s="81" t="s">
        <v>140</v>
      </c>
      <c r="M472" s="38" t="s">
        <v>140</v>
      </c>
      <c r="N472" s="38" t="s">
        <v>17</v>
      </c>
      <c r="O472" t="s">
        <v>56</v>
      </c>
      <c r="T472" s="40"/>
      <c r="U472" s="40" t="s">
        <v>20</v>
      </c>
      <c r="V472" s="41" t="s">
        <v>139</v>
      </c>
      <c r="W472">
        <v>67</v>
      </c>
      <c r="X472" t="s">
        <v>185</v>
      </c>
      <c r="AB472" t="s">
        <v>141</v>
      </c>
    </row>
    <row r="473" spans="1:31" x14ac:dyDescent="0.25">
      <c r="A473" t="s">
        <v>177</v>
      </c>
      <c r="B473" t="s">
        <v>669</v>
      </c>
      <c r="C473" t="s">
        <v>147</v>
      </c>
      <c r="D473" t="s">
        <v>135</v>
      </c>
      <c r="E473" t="s">
        <v>16</v>
      </c>
      <c r="F473" t="s">
        <v>136</v>
      </c>
      <c r="G473" t="s">
        <v>137</v>
      </c>
      <c r="H473" t="s">
        <v>253</v>
      </c>
      <c r="I473" s="38">
        <v>42611</v>
      </c>
      <c r="J473" s="80" t="s">
        <v>670</v>
      </c>
      <c r="K473" s="80" t="s">
        <v>140</v>
      </c>
      <c r="L473" s="81" t="s">
        <v>140</v>
      </c>
      <c r="M473" s="38" t="s">
        <v>140</v>
      </c>
      <c r="N473" s="38" t="s">
        <v>17</v>
      </c>
      <c r="O473" s="39" t="s">
        <v>56</v>
      </c>
      <c r="P473">
        <v>0.41388888888888886</v>
      </c>
      <c r="Q473" s="38" t="s">
        <v>211</v>
      </c>
      <c r="R473" s="39">
        <v>42611</v>
      </c>
      <c r="S473">
        <v>0.625</v>
      </c>
      <c r="T473" t="s">
        <v>245</v>
      </c>
      <c r="U473" t="s">
        <v>20</v>
      </c>
      <c r="W473">
        <v>337</v>
      </c>
      <c r="X473" t="s">
        <v>185</v>
      </c>
      <c r="Y473" t="s">
        <v>55</v>
      </c>
      <c r="Z473">
        <v>10</v>
      </c>
      <c r="AB473" t="s">
        <v>141</v>
      </c>
      <c r="AD473" t="s">
        <v>246</v>
      </c>
      <c r="AE473" t="s">
        <v>144</v>
      </c>
    </row>
    <row r="474" spans="1:31" x14ac:dyDescent="0.25">
      <c r="A474" t="s">
        <v>177</v>
      </c>
      <c r="B474" t="s">
        <v>669</v>
      </c>
      <c r="C474" t="s">
        <v>147</v>
      </c>
      <c r="D474" t="s">
        <v>135</v>
      </c>
      <c r="E474" t="s">
        <v>16</v>
      </c>
      <c r="F474" t="s">
        <v>136</v>
      </c>
      <c r="G474" t="s">
        <v>137</v>
      </c>
      <c r="H474" t="s">
        <v>253</v>
      </c>
      <c r="I474" s="38">
        <v>42611</v>
      </c>
      <c r="J474" s="80" t="s">
        <v>670</v>
      </c>
      <c r="K474" s="80" t="s">
        <v>140</v>
      </c>
      <c r="L474" s="81" t="s">
        <v>140</v>
      </c>
      <c r="M474" s="38" t="s">
        <v>140</v>
      </c>
      <c r="N474" s="38" t="s">
        <v>17</v>
      </c>
      <c r="O474" s="39" t="s">
        <v>56</v>
      </c>
      <c r="P474">
        <v>0.41388888888888886</v>
      </c>
      <c r="Q474" s="38" t="s">
        <v>211</v>
      </c>
      <c r="R474" s="39">
        <v>42611</v>
      </c>
      <c r="S474">
        <v>0.625</v>
      </c>
      <c r="T474" t="s">
        <v>245</v>
      </c>
      <c r="U474" t="s">
        <v>57</v>
      </c>
      <c r="W474">
        <v>30</v>
      </c>
      <c r="X474" t="s">
        <v>185</v>
      </c>
      <c r="Y474" t="s">
        <v>150</v>
      </c>
      <c r="Z474">
        <v>10</v>
      </c>
      <c r="AB474" t="s">
        <v>141</v>
      </c>
      <c r="AD474" t="s">
        <v>246</v>
      </c>
      <c r="AE474" t="s">
        <v>144</v>
      </c>
    </row>
    <row r="475" spans="1:31" x14ac:dyDescent="0.25">
      <c r="A475" t="s">
        <v>177</v>
      </c>
      <c r="B475" t="s">
        <v>669</v>
      </c>
      <c r="C475" t="s">
        <v>147</v>
      </c>
      <c r="D475" t="s">
        <v>135</v>
      </c>
      <c r="E475" t="s">
        <v>16</v>
      </c>
      <c r="F475" t="s">
        <v>136</v>
      </c>
      <c r="G475" t="s">
        <v>137</v>
      </c>
      <c r="H475" t="s">
        <v>253</v>
      </c>
      <c r="I475" s="38">
        <v>42611</v>
      </c>
      <c r="J475" s="80" t="s">
        <v>670</v>
      </c>
      <c r="K475" s="80" t="s">
        <v>140</v>
      </c>
      <c r="L475" s="81" t="s">
        <v>140</v>
      </c>
      <c r="M475" s="38" t="s">
        <v>140</v>
      </c>
      <c r="N475" s="38" t="s">
        <v>17</v>
      </c>
      <c r="O475" s="39" t="s">
        <v>56</v>
      </c>
      <c r="P475">
        <v>0.41388888888888886</v>
      </c>
      <c r="Q475" s="38" t="s">
        <v>211</v>
      </c>
      <c r="R475" s="39">
        <v>42611</v>
      </c>
      <c r="S475">
        <v>0.625</v>
      </c>
      <c r="T475" t="s">
        <v>245</v>
      </c>
      <c r="U475" t="s">
        <v>138</v>
      </c>
      <c r="V475" t="s">
        <v>139</v>
      </c>
      <c r="W475">
        <v>10</v>
      </c>
      <c r="X475" t="s">
        <v>185</v>
      </c>
      <c r="Y475" t="s">
        <v>55</v>
      </c>
      <c r="Z475">
        <v>10</v>
      </c>
      <c r="AB475" t="s">
        <v>141</v>
      </c>
      <c r="AD475" t="s">
        <v>246</v>
      </c>
      <c r="AE475" t="s">
        <v>144</v>
      </c>
    </row>
    <row r="476" spans="1:31" x14ac:dyDescent="0.25">
      <c r="A476" t="s">
        <v>177</v>
      </c>
      <c r="B476" t="s">
        <v>669</v>
      </c>
      <c r="C476" t="s">
        <v>147</v>
      </c>
      <c r="D476" t="s">
        <v>135</v>
      </c>
      <c r="E476" t="s">
        <v>16</v>
      </c>
      <c r="F476" t="s">
        <v>136</v>
      </c>
      <c r="G476" t="s">
        <v>153</v>
      </c>
      <c r="H476" t="s">
        <v>254</v>
      </c>
      <c r="I476" s="38">
        <v>42611</v>
      </c>
      <c r="J476" s="80" t="s">
        <v>670</v>
      </c>
      <c r="K476" s="80" t="s">
        <v>140</v>
      </c>
      <c r="L476" s="81" t="s">
        <v>140</v>
      </c>
      <c r="M476" s="38" t="s">
        <v>140</v>
      </c>
      <c r="N476" s="38" t="s">
        <v>17</v>
      </c>
      <c r="O476" s="39" t="s">
        <v>56</v>
      </c>
      <c r="P476">
        <v>0.42986111111111114</v>
      </c>
      <c r="Q476" s="38" t="s">
        <v>211</v>
      </c>
      <c r="R476" s="39">
        <v>42611</v>
      </c>
      <c r="S476">
        <v>0.625</v>
      </c>
      <c r="T476" t="s">
        <v>245</v>
      </c>
      <c r="U476" t="s">
        <v>20</v>
      </c>
      <c r="W476">
        <v>723</v>
      </c>
      <c r="X476" t="s">
        <v>185</v>
      </c>
      <c r="Y476" t="s">
        <v>55</v>
      </c>
      <c r="Z476">
        <v>10</v>
      </c>
      <c r="AB476" t="s">
        <v>141</v>
      </c>
      <c r="AD476" t="s">
        <v>246</v>
      </c>
      <c r="AE476" t="s">
        <v>144</v>
      </c>
    </row>
    <row r="477" spans="1:31" x14ac:dyDescent="0.25">
      <c r="A477" t="s">
        <v>177</v>
      </c>
      <c r="B477" t="s">
        <v>669</v>
      </c>
      <c r="C477" t="s">
        <v>147</v>
      </c>
      <c r="D477" t="s">
        <v>135</v>
      </c>
      <c r="E477" t="s">
        <v>16</v>
      </c>
      <c r="F477" t="s">
        <v>136</v>
      </c>
      <c r="G477" t="s">
        <v>153</v>
      </c>
      <c r="H477" t="s">
        <v>254</v>
      </c>
      <c r="I477" s="38">
        <v>42611</v>
      </c>
      <c r="J477" s="80" t="s">
        <v>670</v>
      </c>
      <c r="K477" s="80" t="s">
        <v>140</v>
      </c>
      <c r="L477" s="81" t="s">
        <v>140</v>
      </c>
      <c r="M477" s="38" t="s">
        <v>140</v>
      </c>
      <c r="N477" s="38" t="s">
        <v>17</v>
      </c>
      <c r="O477" s="39" t="s">
        <v>56</v>
      </c>
      <c r="P477">
        <v>0.42986111111111114</v>
      </c>
      <c r="Q477" s="38" t="s">
        <v>211</v>
      </c>
      <c r="R477" s="39">
        <v>42611</v>
      </c>
      <c r="S477">
        <v>0.625</v>
      </c>
      <c r="T477" t="s">
        <v>245</v>
      </c>
      <c r="U477" t="s">
        <v>57</v>
      </c>
      <c r="W477">
        <v>121</v>
      </c>
      <c r="X477" t="s">
        <v>185</v>
      </c>
      <c r="Y477" t="s">
        <v>55</v>
      </c>
      <c r="Z477">
        <v>10</v>
      </c>
      <c r="AB477" t="s">
        <v>141</v>
      </c>
      <c r="AD477" t="s">
        <v>246</v>
      </c>
      <c r="AE477" t="s">
        <v>144</v>
      </c>
    </row>
    <row r="478" spans="1:31" x14ac:dyDescent="0.25">
      <c r="A478" t="s">
        <v>177</v>
      </c>
      <c r="B478" t="s">
        <v>669</v>
      </c>
      <c r="C478" t="s">
        <v>147</v>
      </c>
      <c r="D478" t="s">
        <v>135</v>
      </c>
      <c r="E478" t="s">
        <v>16</v>
      </c>
      <c r="F478" t="s">
        <v>136</v>
      </c>
      <c r="G478" t="s">
        <v>153</v>
      </c>
      <c r="H478" t="s">
        <v>254</v>
      </c>
      <c r="I478" s="38">
        <v>42611</v>
      </c>
      <c r="J478" s="80" t="s">
        <v>670</v>
      </c>
      <c r="K478" s="80" t="s">
        <v>140</v>
      </c>
      <c r="L478" s="81" t="s">
        <v>140</v>
      </c>
      <c r="M478" s="38" t="s">
        <v>140</v>
      </c>
      <c r="N478" s="38" t="s">
        <v>17</v>
      </c>
      <c r="O478" s="39" t="s">
        <v>56</v>
      </c>
      <c r="P478">
        <v>0.42986111111111114</v>
      </c>
      <c r="Q478" s="38" t="s">
        <v>211</v>
      </c>
      <c r="R478" s="39">
        <v>42611</v>
      </c>
      <c r="S478">
        <v>0.625</v>
      </c>
      <c r="T478" t="s">
        <v>245</v>
      </c>
      <c r="U478" t="s">
        <v>138</v>
      </c>
      <c r="V478" t="s">
        <v>139</v>
      </c>
      <c r="W478">
        <v>10</v>
      </c>
      <c r="X478" t="s">
        <v>185</v>
      </c>
      <c r="Y478" t="s">
        <v>55</v>
      </c>
      <c r="Z478">
        <v>10</v>
      </c>
      <c r="AB478" t="s">
        <v>141</v>
      </c>
      <c r="AD478" t="s">
        <v>246</v>
      </c>
      <c r="AE478" t="s">
        <v>144</v>
      </c>
    </row>
    <row r="479" spans="1:31" x14ac:dyDescent="0.25">
      <c r="A479" t="s">
        <v>177</v>
      </c>
      <c r="B479" t="s">
        <v>669</v>
      </c>
      <c r="C479" t="s">
        <v>147</v>
      </c>
      <c r="D479" t="s">
        <v>135</v>
      </c>
      <c r="E479" t="s">
        <v>16</v>
      </c>
      <c r="F479" t="s">
        <v>136</v>
      </c>
      <c r="G479" t="s">
        <v>154</v>
      </c>
      <c r="H479" t="s">
        <v>255</v>
      </c>
      <c r="I479" s="38">
        <v>42611</v>
      </c>
      <c r="J479" s="80" t="s">
        <v>670</v>
      </c>
      <c r="K479" s="80" t="s">
        <v>140</v>
      </c>
      <c r="L479" s="81" t="s">
        <v>140</v>
      </c>
      <c r="M479" s="38" t="s">
        <v>140</v>
      </c>
      <c r="N479" s="38" t="s">
        <v>17</v>
      </c>
      <c r="O479" s="39" t="s">
        <v>56</v>
      </c>
      <c r="P479">
        <v>0.44166666666666665</v>
      </c>
      <c r="Q479" s="38" t="s">
        <v>211</v>
      </c>
      <c r="R479" s="39">
        <v>42611</v>
      </c>
      <c r="S479">
        <v>0.625</v>
      </c>
      <c r="T479" t="s">
        <v>245</v>
      </c>
      <c r="U479" t="s">
        <v>20</v>
      </c>
      <c r="W479">
        <v>682</v>
      </c>
      <c r="X479" t="s">
        <v>185</v>
      </c>
      <c r="Y479" t="s">
        <v>55</v>
      </c>
      <c r="Z479">
        <v>10</v>
      </c>
      <c r="AB479" t="s">
        <v>141</v>
      </c>
      <c r="AD479" t="s">
        <v>246</v>
      </c>
      <c r="AE479" t="s">
        <v>144</v>
      </c>
    </row>
    <row r="480" spans="1:31" x14ac:dyDescent="0.25">
      <c r="A480" t="s">
        <v>177</v>
      </c>
      <c r="B480" t="s">
        <v>669</v>
      </c>
      <c r="C480" t="s">
        <v>147</v>
      </c>
      <c r="D480" t="s">
        <v>135</v>
      </c>
      <c r="E480" t="s">
        <v>16</v>
      </c>
      <c r="F480" t="s">
        <v>136</v>
      </c>
      <c r="G480" t="s">
        <v>154</v>
      </c>
      <c r="H480" t="s">
        <v>255</v>
      </c>
      <c r="I480" s="38">
        <v>42611</v>
      </c>
      <c r="J480" s="80" t="s">
        <v>670</v>
      </c>
      <c r="K480" s="80" t="s">
        <v>140</v>
      </c>
      <c r="L480" s="81" t="s">
        <v>140</v>
      </c>
      <c r="M480" s="38" t="s">
        <v>140</v>
      </c>
      <c r="N480" s="38" t="s">
        <v>17</v>
      </c>
      <c r="O480" s="39" t="s">
        <v>56</v>
      </c>
      <c r="P480">
        <v>0.44166666666666665</v>
      </c>
      <c r="Q480" s="38" t="s">
        <v>211</v>
      </c>
      <c r="R480" s="39">
        <v>42611</v>
      </c>
      <c r="S480">
        <v>0.625</v>
      </c>
      <c r="T480" t="s">
        <v>245</v>
      </c>
      <c r="U480" t="s">
        <v>57</v>
      </c>
      <c r="W480">
        <v>155</v>
      </c>
      <c r="X480" t="s">
        <v>185</v>
      </c>
      <c r="Y480" t="s">
        <v>55</v>
      </c>
      <c r="Z480">
        <v>10</v>
      </c>
      <c r="AB480" t="s">
        <v>141</v>
      </c>
      <c r="AD480" t="s">
        <v>246</v>
      </c>
      <c r="AE480" t="s">
        <v>144</v>
      </c>
    </row>
    <row r="481" spans="1:31" x14ac:dyDescent="0.25">
      <c r="A481" t="s">
        <v>177</v>
      </c>
      <c r="B481" t="s">
        <v>669</v>
      </c>
      <c r="C481" t="s">
        <v>147</v>
      </c>
      <c r="D481" t="s">
        <v>135</v>
      </c>
      <c r="E481" t="s">
        <v>16</v>
      </c>
      <c r="F481" t="s">
        <v>136</v>
      </c>
      <c r="G481" t="s">
        <v>154</v>
      </c>
      <c r="H481" t="s">
        <v>255</v>
      </c>
      <c r="I481" s="38">
        <v>42611</v>
      </c>
      <c r="J481" s="80" t="s">
        <v>670</v>
      </c>
      <c r="K481" s="80" t="s">
        <v>140</v>
      </c>
      <c r="L481" s="81" t="s">
        <v>140</v>
      </c>
      <c r="M481" s="38" t="s">
        <v>140</v>
      </c>
      <c r="N481" s="38" t="s">
        <v>17</v>
      </c>
      <c r="O481" s="39" t="s">
        <v>56</v>
      </c>
      <c r="P481">
        <v>0.44166666666666665</v>
      </c>
      <c r="Q481" s="38" t="s">
        <v>211</v>
      </c>
      <c r="R481" s="39">
        <v>42611</v>
      </c>
      <c r="S481">
        <v>0.625</v>
      </c>
      <c r="T481" t="s">
        <v>245</v>
      </c>
      <c r="U481" t="s">
        <v>138</v>
      </c>
      <c r="V481" t="s">
        <v>139</v>
      </c>
      <c r="W481">
        <v>10</v>
      </c>
      <c r="X481" t="s">
        <v>185</v>
      </c>
      <c r="Y481" t="s">
        <v>55</v>
      </c>
      <c r="Z481">
        <v>10</v>
      </c>
      <c r="AB481" t="s">
        <v>141</v>
      </c>
      <c r="AD481" t="s">
        <v>246</v>
      </c>
      <c r="AE481" t="s">
        <v>144</v>
      </c>
    </row>
    <row r="482" spans="1:31" x14ac:dyDescent="0.25">
      <c r="A482" t="s">
        <v>177</v>
      </c>
      <c r="B482" t="s">
        <v>667</v>
      </c>
      <c r="C482" t="s">
        <v>147</v>
      </c>
      <c r="D482" t="s">
        <v>135</v>
      </c>
      <c r="E482" t="s">
        <v>16</v>
      </c>
      <c r="F482" t="s">
        <v>136</v>
      </c>
      <c r="G482" t="s">
        <v>155</v>
      </c>
      <c r="H482" t="s">
        <v>256</v>
      </c>
      <c r="I482" s="38">
        <v>42611</v>
      </c>
      <c r="J482" s="80" t="s">
        <v>668</v>
      </c>
      <c r="K482" s="80" t="s">
        <v>140</v>
      </c>
      <c r="L482" s="81" t="s">
        <v>140</v>
      </c>
      <c r="M482" s="38" t="s">
        <v>140</v>
      </c>
      <c r="N482" s="38" t="s">
        <v>17</v>
      </c>
      <c r="O482" s="39" t="s">
        <v>56</v>
      </c>
      <c r="P482">
        <v>0.46944444444444444</v>
      </c>
      <c r="Q482" s="38" t="s">
        <v>211</v>
      </c>
      <c r="R482" s="39">
        <v>42611</v>
      </c>
      <c r="S482">
        <v>0.625</v>
      </c>
      <c r="T482" t="s">
        <v>245</v>
      </c>
      <c r="U482" t="s">
        <v>20</v>
      </c>
      <c r="W482">
        <v>281</v>
      </c>
      <c r="X482" t="s">
        <v>185</v>
      </c>
      <c r="Y482" t="s">
        <v>55</v>
      </c>
      <c r="Z482">
        <v>10</v>
      </c>
      <c r="AB482" t="s">
        <v>141</v>
      </c>
      <c r="AD482" t="s">
        <v>246</v>
      </c>
      <c r="AE482" t="s">
        <v>144</v>
      </c>
    </row>
    <row r="483" spans="1:31" x14ac:dyDescent="0.25">
      <c r="A483" t="s">
        <v>177</v>
      </c>
      <c r="B483" t="s">
        <v>667</v>
      </c>
      <c r="C483" t="s">
        <v>147</v>
      </c>
      <c r="D483" t="s">
        <v>135</v>
      </c>
      <c r="E483" t="s">
        <v>16</v>
      </c>
      <c r="F483" t="s">
        <v>136</v>
      </c>
      <c r="G483" t="s">
        <v>155</v>
      </c>
      <c r="H483" t="s">
        <v>256</v>
      </c>
      <c r="I483" s="38">
        <v>42611</v>
      </c>
      <c r="J483" s="80" t="s">
        <v>668</v>
      </c>
      <c r="K483" s="80" t="s">
        <v>140</v>
      </c>
      <c r="L483" s="81" t="s">
        <v>140</v>
      </c>
      <c r="M483" s="38" t="s">
        <v>140</v>
      </c>
      <c r="N483" s="38" t="s">
        <v>17</v>
      </c>
      <c r="O483" s="39" t="s">
        <v>56</v>
      </c>
      <c r="P483">
        <v>0.46944444444444444</v>
      </c>
      <c r="Q483" s="38" t="s">
        <v>211</v>
      </c>
      <c r="R483" s="39">
        <v>42611</v>
      </c>
      <c r="S483">
        <v>0.625</v>
      </c>
      <c r="T483" t="s">
        <v>245</v>
      </c>
      <c r="U483" t="s">
        <v>57</v>
      </c>
      <c r="W483">
        <v>97</v>
      </c>
      <c r="X483" t="s">
        <v>185</v>
      </c>
      <c r="Y483" t="s">
        <v>55</v>
      </c>
      <c r="Z483">
        <v>10</v>
      </c>
      <c r="AB483" t="s">
        <v>141</v>
      </c>
      <c r="AD483" t="s">
        <v>246</v>
      </c>
      <c r="AE483" t="s">
        <v>144</v>
      </c>
    </row>
    <row r="484" spans="1:31" x14ac:dyDescent="0.25">
      <c r="A484" t="s">
        <v>177</v>
      </c>
      <c r="B484" t="s">
        <v>667</v>
      </c>
      <c r="C484" t="s">
        <v>147</v>
      </c>
      <c r="D484" t="s">
        <v>135</v>
      </c>
      <c r="E484" t="s">
        <v>16</v>
      </c>
      <c r="F484" t="s">
        <v>136</v>
      </c>
      <c r="G484" t="s">
        <v>155</v>
      </c>
      <c r="H484" t="s">
        <v>256</v>
      </c>
      <c r="I484" s="38">
        <v>42611</v>
      </c>
      <c r="J484" s="80" t="s">
        <v>668</v>
      </c>
      <c r="K484" s="80" t="s">
        <v>140</v>
      </c>
      <c r="L484" s="81" t="s">
        <v>140</v>
      </c>
      <c r="M484" s="38" t="s">
        <v>140</v>
      </c>
      <c r="N484" s="38" t="s">
        <v>17</v>
      </c>
      <c r="O484" s="39" t="s">
        <v>56</v>
      </c>
      <c r="P484">
        <v>0.46944444444444444</v>
      </c>
      <c r="Q484" s="38" t="s">
        <v>211</v>
      </c>
      <c r="R484" s="39">
        <v>42611</v>
      </c>
      <c r="S484">
        <v>0.625</v>
      </c>
      <c r="T484" t="s">
        <v>245</v>
      </c>
      <c r="U484" t="s">
        <v>138</v>
      </c>
      <c r="V484" t="s">
        <v>139</v>
      </c>
      <c r="W484">
        <v>10</v>
      </c>
      <c r="X484" t="s">
        <v>185</v>
      </c>
      <c r="Y484" t="s">
        <v>55</v>
      </c>
      <c r="Z484">
        <v>10</v>
      </c>
      <c r="AB484" t="s">
        <v>141</v>
      </c>
      <c r="AD484" t="s">
        <v>246</v>
      </c>
      <c r="AE484" t="s">
        <v>144</v>
      </c>
    </row>
    <row r="485" spans="1:31" x14ac:dyDescent="0.25">
      <c r="A485" t="s">
        <v>177</v>
      </c>
      <c r="B485" t="s">
        <v>667</v>
      </c>
      <c r="C485" t="s">
        <v>147</v>
      </c>
      <c r="D485" t="s">
        <v>135</v>
      </c>
      <c r="E485" t="s">
        <v>16</v>
      </c>
      <c r="F485" t="s">
        <v>136</v>
      </c>
      <c r="G485" t="s">
        <v>156</v>
      </c>
      <c r="H485" t="s">
        <v>257</v>
      </c>
      <c r="I485" s="38">
        <v>42611</v>
      </c>
      <c r="J485" s="80" t="s">
        <v>668</v>
      </c>
      <c r="K485" s="80" t="s">
        <v>140</v>
      </c>
      <c r="L485" s="81" t="s">
        <v>140</v>
      </c>
      <c r="M485" s="38" t="s">
        <v>140</v>
      </c>
      <c r="N485" s="38" t="s">
        <v>17</v>
      </c>
      <c r="O485" s="39" t="s">
        <v>56</v>
      </c>
      <c r="P485">
        <v>0.48125000000000001</v>
      </c>
      <c r="Q485" s="38" t="s">
        <v>211</v>
      </c>
      <c r="R485" s="39">
        <v>42611</v>
      </c>
      <c r="S485">
        <v>0.625</v>
      </c>
      <c r="T485" t="s">
        <v>245</v>
      </c>
      <c r="U485" t="s">
        <v>20</v>
      </c>
      <c r="W485">
        <v>422</v>
      </c>
      <c r="X485" t="s">
        <v>185</v>
      </c>
      <c r="Y485" t="s">
        <v>55</v>
      </c>
      <c r="Z485">
        <v>10</v>
      </c>
      <c r="AB485" t="s">
        <v>141</v>
      </c>
      <c r="AD485" t="s">
        <v>246</v>
      </c>
      <c r="AE485" t="s">
        <v>144</v>
      </c>
    </row>
    <row r="486" spans="1:31" x14ac:dyDescent="0.25">
      <c r="A486" t="s">
        <v>177</v>
      </c>
      <c r="B486" t="s">
        <v>667</v>
      </c>
      <c r="C486" t="s">
        <v>147</v>
      </c>
      <c r="D486" t="s">
        <v>135</v>
      </c>
      <c r="E486" t="s">
        <v>16</v>
      </c>
      <c r="F486" t="s">
        <v>136</v>
      </c>
      <c r="G486" t="s">
        <v>156</v>
      </c>
      <c r="H486" t="s">
        <v>257</v>
      </c>
      <c r="I486" s="38">
        <v>42611</v>
      </c>
      <c r="J486" s="80" t="s">
        <v>668</v>
      </c>
      <c r="K486" s="80" t="s">
        <v>140</v>
      </c>
      <c r="L486" s="81" t="s">
        <v>140</v>
      </c>
      <c r="M486" s="38" t="s">
        <v>140</v>
      </c>
      <c r="N486" s="38" t="s">
        <v>17</v>
      </c>
      <c r="O486" s="39" t="s">
        <v>56</v>
      </c>
      <c r="P486">
        <v>0.48125000000000001</v>
      </c>
      <c r="Q486" s="38" t="s">
        <v>211</v>
      </c>
      <c r="R486" s="39">
        <v>42611</v>
      </c>
      <c r="S486">
        <v>0.625</v>
      </c>
      <c r="T486" t="s">
        <v>245</v>
      </c>
      <c r="U486" t="s">
        <v>57</v>
      </c>
      <c r="W486">
        <v>98</v>
      </c>
      <c r="X486" t="s">
        <v>185</v>
      </c>
      <c r="Y486" t="s">
        <v>55</v>
      </c>
      <c r="Z486">
        <v>10</v>
      </c>
      <c r="AB486" t="s">
        <v>141</v>
      </c>
      <c r="AD486" t="s">
        <v>246</v>
      </c>
      <c r="AE486" t="s">
        <v>144</v>
      </c>
    </row>
    <row r="487" spans="1:31" x14ac:dyDescent="0.25">
      <c r="A487" t="s">
        <v>177</v>
      </c>
      <c r="B487" t="s">
        <v>667</v>
      </c>
      <c r="C487" t="s">
        <v>147</v>
      </c>
      <c r="D487" t="s">
        <v>135</v>
      </c>
      <c r="E487" t="s">
        <v>16</v>
      </c>
      <c r="F487" t="s">
        <v>136</v>
      </c>
      <c r="G487" t="s">
        <v>156</v>
      </c>
      <c r="H487" t="s">
        <v>257</v>
      </c>
      <c r="I487" s="38">
        <v>42611</v>
      </c>
      <c r="J487" s="80" t="s">
        <v>668</v>
      </c>
      <c r="K487" s="80" t="s">
        <v>140</v>
      </c>
      <c r="L487" s="81" t="s">
        <v>140</v>
      </c>
      <c r="M487" s="38" t="s">
        <v>140</v>
      </c>
      <c r="N487" s="38" t="s">
        <v>17</v>
      </c>
      <c r="O487" s="39" t="s">
        <v>56</v>
      </c>
      <c r="P487">
        <v>0.48125000000000001</v>
      </c>
      <c r="Q487" s="38" t="s">
        <v>211</v>
      </c>
      <c r="R487" s="39">
        <v>42611</v>
      </c>
      <c r="S487">
        <v>0.625</v>
      </c>
      <c r="T487" t="s">
        <v>245</v>
      </c>
      <c r="U487" t="s">
        <v>138</v>
      </c>
      <c r="V487" t="s">
        <v>139</v>
      </c>
      <c r="W487">
        <v>10</v>
      </c>
      <c r="X487" t="s">
        <v>185</v>
      </c>
      <c r="Y487" t="s">
        <v>55</v>
      </c>
      <c r="Z487">
        <v>10</v>
      </c>
      <c r="AB487" t="s">
        <v>141</v>
      </c>
      <c r="AD487" t="s">
        <v>246</v>
      </c>
      <c r="AE487" t="s">
        <v>144</v>
      </c>
    </row>
    <row r="488" spans="1:31" x14ac:dyDescent="0.25">
      <c r="A488" t="s">
        <v>177</v>
      </c>
      <c r="B488" t="s">
        <v>667</v>
      </c>
      <c r="C488" t="s">
        <v>147</v>
      </c>
      <c r="D488" t="s">
        <v>135</v>
      </c>
      <c r="E488" t="s">
        <v>16</v>
      </c>
      <c r="F488" t="s">
        <v>136</v>
      </c>
      <c r="G488" t="s">
        <v>157</v>
      </c>
      <c r="H488" t="s">
        <v>258</v>
      </c>
      <c r="I488" s="38">
        <v>42611</v>
      </c>
      <c r="J488" s="80" t="s">
        <v>668</v>
      </c>
      <c r="K488" s="80" t="s">
        <v>140</v>
      </c>
      <c r="L488" s="81" t="s">
        <v>140</v>
      </c>
      <c r="M488" s="38" t="s">
        <v>140</v>
      </c>
      <c r="N488" s="38" t="s">
        <v>17</v>
      </c>
      <c r="O488" s="39" t="s">
        <v>56</v>
      </c>
      <c r="P488">
        <v>0.49236111111111114</v>
      </c>
      <c r="Q488" s="38" t="s">
        <v>211</v>
      </c>
      <c r="R488" s="39">
        <v>42611</v>
      </c>
      <c r="S488">
        <v>0.625</v>
      </c>
      <c r="T488" t="s">
        <v>245</v>
      </c>
      <c r="U488" t="s">
        <v>20</v>
      </c>
      <c r="W488">
        <v>748</v>
      </c>
      <c r="X488" t="s">
        <v>185</v>
      </c>
      <c r="Y488" t="s">
        <v>55</v>
      </c>
      <c r="Z488">
        <v>10</v>
      </c>
      <c r="AB488" t="s">
        <v>141</v>
      </c>
      <c r="AD488" t="s">
        <v>246</v>
      </c>
      <c r="AE488" t="s">
        <v>144</v>
      </c>
    </row>
    <row r="489" spans="1:31" x14ac:dyDescent="0.25">
      <c r="A489" t="s">
        <v>177</v>
      </c>
      <c r="B489" t="s">
        <v>667</v>
      </c>
      <c r="C489" t="s">
        <v>147</v>
      </c>
      <c r="D489" t="s">
        <v>135</v>
      </c>
      <c r="E489" t="s">
        <v>16</v>
      </c>
      <c r="F489" t="s">
        <v>136</v>
      </c>
      <c r="G489" t="s">
        <v>157</v>
      </c>
      <c r="H489" t="s">
        <v>258</v>
      </c>
      <c r="I489" s="38">
        <v>42611</v>
      </c>
      <c r="J489" s="80" t="s">
        <v>668</v>
      </c>
      <c r="K489" s="80" t="s">
        <v>140</v>
      </c>
      <c r="L489" s="81" t="s">
        <v>140</v>
      </c>
      <c r="M489" s="38" t="s">
        <v>140</v>
      </c>
      <c r="N489" s="38" t="s">
        <v>17</v>
      </c>
      <c r="O489" s="39" t="s">
        <v>56</v>
      </c>
      <c r="P489">
        <v>0.49236111111111114</v>
      </c>
      <c r="Q489" s="38" t="s">
        <v>211</v>
      </c>
      <c r="R489" s="39">
        <v>42611</v>
      </c>
      <c r="S489">
        <v>0.625</v>
      </c>
      <c r="T489" t="s">
        <v>245</v>
      </c>
      <c r="U489" t="s">
        <v>57</v>
      </c>
      <c r="W489">
        <v>85</v>
      </c>
      <c r="X489" t="s">
        <v>185</v>
      </c>
      <c r="Y489" t="s">
        <v>55</v>
      </c>
      <c r="Z489">
        <v>10</v>
      </c>
      <c r="AB489" t="s">
        <v>141</v>
      </c>
      <c r="AD489" t="s">
        <v>246</v>
      </c>
      <c r="AE489" t="s">
        <v>144</v>
      </c>
    </row>
    <row r="490" spans="1:31" x14ac:dyDescent="0.25">
      <c r="A490" t="s">
        <v>177</v>
      </c>
      <c r="B490" t="s">
        <v>667</v>
      </c>
      <c r="C490" t="s">
        <v>147</v>
      </c>
      <c r="D490" t="s">
        <v>135</v>
      </c>
      <c r="E490" t="s">
        <v>16</v>
      </c>
      <c r="F490" t="s">
        <v>136</v>
      </c>
      <c r="G490" t="s">
        <v>157</v>
      </c>
      <c r="H490" t="s">
        <v>258</v>
      </c>
      <c r="I490" s="38">
        <v>42611</v>
      </c>
      <c r="J490" s="80" t="s">
        <v>668</v>
      </c>
      <c r="K490" s="80" t="s">
        <v>140</v>
      </c>
      <c r="L490" s="81" t="s">
        <v>140</v>
      </c>
      <c r="M490" s="38" t="s">
        <v>140</v>
      </c>
      <c r="N490" s="38" t="s">
        <v>17</v>
      </c>
      <c r="O490" s="39" t="s">
        <v>56</v>
      </c>
      <c r="P490">
        <v>0.49236111111111114</v>
      </c>
      <c r="Q490" s="38" t="s">
        <v>211</v>
      </c>
      <c r="R490" s="39">
        <v>42611</v>
      </c>
      <c r="S490">
        <v>0.625</v>
      </c>
      <c r="T490" t="s">
        <v>245</v>
      </c>
      <c r="U490" t="s">
        <v>138</v>
      </c>
      <c r="V490" t="s">
        <v>139</v>
      </c>
      <c r="W490">
        <v>10</v>
      </c>
      <c r="X490" t="s">
        <v>185</v>
      </c>
      <c r="Y490" t="s">
        <v>55</v>
      </c>
      <c r="Z490">
        <v>10</v>
      </c>
      <c r="AB490" t="s">
        <v>141</v>
      </c>
      <c r="AD490" t="s">
        <v>246</v>
      </c>
      <c r="AE490" t="s">
        <v>144</v>
      </c>
    </row>
    <row r="491" spans="1:31" x14ac:dyDescent="0.25">
      <c r="A491" t="s">
        <v>177</v>
      </c>
      <c r="B491" t="s">
        <v>667</v>
      </c>
      <c r="C491" t="s">
        <v>147</v>
      </c>
      <c r="D491" t="s">
        <v>135</v>
      </c>
      <c r="E491" t="s">
        <v>16</v>
      </c>
      <c r="F491" t="s">
        <v>136</v>
      </c>
      <c r="G491" t="s">
        <v>158</v>
      </c>
      <c r="H491" t="s">
        <v>259</v>
      </c>
      <c r="I491" s="38">
        <v>42611</v>
      </c>
      <c r="J491" s="80" t="s">
        <v>668</v>
      </c>
      <c r="K491" s="80" t="s">
        <v>140</v>
      </c>
      <c r="L491" s="81" t="s">
        <v>140</v>
      </c>
      <c r="M491" s="38" t="s">
        <v>140</v>
      </c>
      <c r="N491" s="38" t="s">
        <v>17</v>
      </c>
      <c r="O491" s="39" t="s">
        <v>56</v>
      </c>
      <c r="P491">
        <v>0.50347222222222221</v>
      </c>
      <c r="Q491" s="38" t="s">
        <v>211</v>
      </c>
      <c r="R491" s="39">
        <v>42611</v>
      </c>
      <c r="S491">
        <v>0.625</v>
      </c>
      <c r="T491" t="s">
        <v>245</v>
      </c>
      <c r="U491" t="s">
        <v>20</v>
      </c>
      <c r="W491">
        <v>535</v>
      </c>
      <c r="X491" t="s">
        <v>185</v>
      </c>
      <c r="Y491" t="s">
        <v>55</v>
      </c>
      <c r="Z491">
        <v>10</v>
      </c>
      <c r="AB491" t="s">
        <v>141</v>
      </c>
      <c r="AD491" t="s">
        <v>246</v>
      </c>
      <c r="AE491" t="s">
        <v>144</v>
      </c>
    </row>
    <row r="492" spans="1:31" x14ac:dyDescent="0.25">
      <c r="A492" t="s">
        <v>177</v>
      </c>
      <c r="B492" t="s">
        <v>667</v>
      </c>
      <c r="C492" t="s">
        <v>147</v>
      </c>
      <c r="D492" t="s">
        <v>135</v>
      </c>
      <c r="E492" t="s">
        <v>16</v>
      </c>
      <c r="F492" t="s">
        <v>136</v>
      </c>
      <c r="G492" t="s">
        <v>158</v>
      </c>
      <c r="H492" t="s">
        <v>259</v>
      </c>
      <c r="I492" s="38">
        <v>42611</v>
      </c>
      <c r="J492" s="80" t="s">
        <v>668</v>
      </c>
      <c r="K492" s="80" t="s">
        <v>140</v>
      </c>
      <c r="L492" s="81" t="s">
        <v>140</v>
      </c>
      <c r="M492" s="38" t="s">
        <v>140</v>
      </c>
      <c r="N492" s="38" t="s">
        <v>17</v>
      </c>
      <c r="O492" s="39" t="s">
        <v>56</v>
      </c>
      <c r="P492">
        <v>0.50347222222222221</v>
      </c>
      <c r="Q492" s="38" t="s">
        <v>211</v>
      </c>
      <c r="R492" s="39">
        <v>42611</v>
      </c>
      <c r="S492">
        <v>0.625</v>
      </c>
      <c r="T492" t="s">
        <v>245</v>
      </c>
      <c r="U492" t="s">
        <v>57</v>
      </c>
      <c r="W492">
        <v>72</v>
      </c>
      <c r="X492" t="s">
        <v>185</v>
      </c>
      <c r="Y492" t="s">
        <v>55</v>
      </c>
      <c r="Z492">
        <v>10</v>
      </c>
      <c r="AB492" t="s">
        <v>141</v>
      </c>
      <c r="AD492" t="s">
        <v>246</v>
      </c>
      <c r="AE492" t="s">
        <v>144</v>
      </c>
    </row>
    <row r="493" spans="1:31" x14ac:dyDescent="0.25">
      <c r="A493" t="s">
        <v>177</v>
      </c>
      <c r="B493" t="s">
        <v>667</v>
      </c>
      <c r="C493" t="s">
        <v>147</v>
      </c>
      <c r="D493" t="s">
        <v>135</v>
      </c>
      <c r="E493" t="s">
        <v>16</v>
      </c>
      <c r="F493" t="s">
        <v>136</v>
      </c>
      <c r="G493" t="s">
        <v>194</v>
      </c>
      <c r="H493" t="s">
        <v>259</v>
      </c>
      <c r="I493" s="38">
        <v>42611</v>
      </c>
      <c r="J493" s="80" t="s">
        <v>668</v>
      </c>
      <c r="K493" s="80" t="s">
        <v>140</v>
      </c>
      <c r="L493" s="81" t="s">
        <v>140</v>
      </c>
      <c r="M493" s="38" t="s">
        <v>140</v>
      </c>
      <c r="N493" s="38" t="s">
        <v>17</v>
      </c>
      <c r="O493" s="39" t="s">
        <v>56</v>
      </c>
      <c r="P493">
        <v>0.50347222222222221</v>
      </c>
      <c r="Q493" s="38" t="s">
        <v>211</v>
      </c>
      <c r="R493" s="39">
        <v>42611</v>
      </c>
      <c r="S493">
        <v>0.625</v>
      </c>
      <c r="T493" t="s">
        <v>245</v>
      </c>
      <c r="U493" t="s">
        <v>138</v>
      </c>
      <c r="V493" t="s">
        <v>139</v>
      </c>
      <c r="W493">
        <v>10</v>
      </c>
      <c r="X493" t="s">
        <v>185</v>
      </c>
      <c r="Y493" t="s">
        <v>55</v>
      </c>
      <c r="Z493">
        <v>10</v>
      </c>
      <c r="AB493" t="s">
        <v>141</v>
      </c>
      <c r="AD493" t="s">
        <v>246</v>
      </c>
      <c r="AE493" t="s">
        <v>144</v>
      </c>
    </row>
    <row r="494" spans="1:31" x14ac:dyDescent="0.25">
      <c r="A494" t="s">
        <v>177</v>
      </c>
      <c r="B494" t="s">
        <v>669</v>
      </c>
      <c r="C494" t="s">
        <v>161</v>
      </c>
      <c r="E494" t="s">
        <v>16</v>
      </c>
      <c r="F494" t="s">
        <v>136</v>
      </c>
      <c r="G494" s="35" t="s">
        <v>159</v>
      </c>
      <c r="I494" s="38">
        <v>42611</v>
      </c>
      <c r="J494" s="80" t="s">
        <v>670</v>
      </c>
      <c r="K494" s="80" t="s">
        <v>140</v>
      </c>
      <c r="L494" s="81" t="s">
        <v>140</v>
      </c>
      <c r="M494" s="38" t="s">
        <v>140</v>
      </c>
      <c r="N494" s="38" t="s">
        <v>17</v>
      </c>
      <c r="O494" t="s">
        <v>56</v>
      </c>
      <c r="T494" s="40"/>
      <c r="U494" s="40" t="s">
        <v>20</v>
      </c>
      <c r="V494" s="41"/>
      <c r="W494">
        <v>10</v>
      </c>
      <c r="X494" t="s">
        <v>185</v>
      </c>
      <c r="AB494" t="s">
        <v>141</v>
      </c>
    </row>
    <row r="495" spans="1:31" x14ac:dyDescent="0.25">
      <c r="A495" t="s">
        <v>177</v>
      </c>
      <c r="B495" t="s">
        <v>669</v>
      </c>
      <c r="C495" t="s">
        <v>161</v>
      </c>
      <c r="E495" t="s">
        <v>16</v>
      </c>
      <c r="F495" t="s">
        <v>136</v>
      </c>
      <c r="G495" s="35" t="s">
        <v>159</v>
      </c>
      <c r="I495" s="38">
        <v>42611</v>
      </c>
      <c r="J495" s="80" t="s">
        <v>670</v>
      </c>
      <c r="K495" s="80" t="s">
        <v>140</v>
      </c>
      <c r="L495" s="81" t="s">
        <v>140</v>
      </c>
      <c r="M495" s="38" t="s">
        <v>140</v>
      </c>
      <c r="N495" s="38" t="s">
        <v>17</v>
      </c>
      <c r="O495" t="s">
        <v>56</v>
      </c>
      <c r="T495" s="40"/>
      <c r="U495" s="40" t="s">
        <v>57</v>
      </c>
      <c r="V495" s="41"/>
      <c r="W495">
        <v>10</v>
      </c>
      <c r="X495" t="s">
        <v>185</v>
      </c>
      <c r="AB495" t="s">
        <v>141</v>
      </c>
    </row>
    <row r="496" spans="1:31" x14ac:dyDescent="0.25">
      <c r="A496" t="s">
        <v>177</v>
      </c>
      <c r="B496" t="s">
        <v>669</v>
      </c>
      <c r="C496" t="s">
        <v>161</v>
      </c>
      <c r="E496" t="s">
        <v>16</v>
      </c>
      <c r="F496" t="s">
        <v>136</v>
      </c>
      <c r="G496" s="35" t="s">
        <v>159</v>
      </c>
      <c r="I496" s="38">
        <v>42611</v>
      </c>
      <c r="J496" s="80" t="s">
        <v>670</v>
      </c>
      <c r="K496" s="80" t="s">
        <v>140</v>
      </c>
      <c r="L496" s="81" t="s">
        <v>140</v>
      </c>
      <c r="M496" s="38" t="s">
        <v>140</v>
      </c>
      <c r="N496" s="38" t="s">
        <v>17</v>
      </c>
      <c r="O496" t="s">
        <v>56</v>
      </c>
      <c r="T496" s="40"/>
      <c r="U496" s="40" t="s">
        <v>138</v>
      </c>
      <c r="V496" s="41" t="s">
        <v>139</v>
      </c>
      <c r="W496">
        <v>10</v>
      </c>
      <c r="X496" t="s">
        <v>185</v>
      </c>
      <c r="AB496" t="s">
        <v>141</v>
      </c>
    </row>
    <row r="497" spans="1:28" x14ac:dyDescent="0.25">
      <c r="A497" t="s">
        <v>177</v>
      </c>
      <c r="B497" t="s">
        <v>669</v>
      </c>
      <c r="C497" t="s">
        <v>161</v>
      </c>
      <c r="E497" t="s">
        <v>16</v>
      </c>
      <c r="F497" t="s">
        <v>136</v>
      </c>
      <c r="G497" s="35" t="s">
        <v>162</v>
      </c>
      <c r="I497" s="38">
        <v>42611</v>
      </c>
      <c r="J497" s="80" t="s">
        <v>670</v>
      </c>
      <c r="K497" s="80" t="s">
        <v>140</v>
      </c>
      <c r="L497" s="81" t="s">
        <v>140</v>
      </c>
      <c r="M497" s="38" t="s">
        <v>140</v>
      </c>
      <c r="N497" s="38" t="s">
        <v>17</v>
      </c>
      <c r="O497" t="s">
        <v>56</v>
      </c>
      <c r="T497" s="40"/>
      <c r="U497" s="40" t="s">
        <v>20</v>
      </c>
      <c r="V497" s="41" t="s">
        <v>139</v>
      </c>
      <c r="W497">
        <v>10</v>
      </c>
      <c r="X497" t="s">
        <v>185</v>
      </c>
      <c r="AB497" t="s">
        <v>141</v>
      </c>
    </row>
    <row r="498" spans="1:28" x14ac:dyDescent="0.25">
      <c r="A498" t="s">
        <v>177</v>
      </c>
      <c r="B498" t="s">
        <v>669</v>
      </c>
      <c r="C498" t="s">
        <v>161</v>
      </c>
      <c r="E498" t="s">
        <v>16</v>
      </c>
      <c r="F498" t="s">
        <v>136</v>
      </c>
      <c r="G498" s="35" t="s">
        <v>162</v>
      </c>
      <c r="I498" s="38">
        <v>42611</v>
      </c>
      <c r="J498" s="80" t="s">
        <v>670</v>
      </c>
      <c r="K498" s="80" t="s">
        <v>140</v>
      </c>
      <c r="L498" s="81" t="s">
        <v>140</v>
      </c>
      <c r="M498" s="38" t="s">
        <v>140</v>
      </c>
      <c r="N498" s="38" t="s">
        <v>17</v>
      </c>
      <c r="O498" t="s">
        <v>56</v>
      </c>
      <c r="T498" s="40"/>
      <c r="U498" s="40" t="s">
        <v>57</v>
      </c>
      <c r="V498" s="41" t="s">
        <v>139</v>
      </c>
      <c r="W498">
        <v>10</v>
      </c>
      <c r="X498" t="s">
        <v>185</v>
      </c>
      <c r="AB498" t="s">
        <v>141</v>
      </c>
    </row>
    <row r="499" spans="1:28" x14ac:dyDescent="0.25">
      <c r="A499" t="s">
        <v>177</v>
      </c>
      <c r="B499" t="s">
        <v>669</v>
      </c>
      <c r="C499" t="s">
        <v>161</v>
      </c>
      <c r="E499" t="s">
        <v>16</v>
      </c>
      <c r="F499" t="s">
        <v>136</v>
      </c>
      <c r="G499" s="35" t="s">
        <v>162</v>
      </c>
      <c r="I499" s="38">
        <v>42611</v>
      </c>
      <c r="J499" s="80" t="s">
        <v>670</v>
      </c>
      <c r="K499" s="80" t="s">
        <v>140</v>
      </c>
      <c r="L499" s="81" t="s">
        <v>140</v>
      </c>
      <c r="M499" s="38" t="s">
        <v>140</v>
      </c>
      <c r="N499" s="38" t="s">
        <v>17</v>
      </c>
      <c r="O499" t="s">
        <v>56</v>
      </c>
      <c r="T499" s="40"/>
      <c r="U499" s="40" t="s">
        <v>138</v>
      </c>
      <c r="V499" s="41" t="s">
        <v>139</v>
      </c>
      <c r="W499">
        <v>10</v>
      </c>
      <c r="X499" t="s">
        <v>185</v>
      </c>
      <c r="AB499" t="s">
        <v>141</v>
      </c>
    </row>
    <row r="500" spans="1:28" x14ac:dyDescent="0.25">
      <c r="A500" t="s">
        <v>177</v>
      </c>
      <c r="B500" t="s">
        <v>667</v>
      </c>
      <c r="C500" t="s">
        <v>161</v>
      </c>
      <c r="E500" t="s">
        <v>16</v>
      </c>
      <c r="F500" t="s">
        <v>136</v>
      </c>
      <c r="G500" s="35" t="s">
        <v>160</v>
      </c>
      <c r="I500" s="38">
        <v>42611</v>
      </c>
      <c r="J500" s="80" t="s">
        <v>668</v>
      </c>
      <c r="K500" s="80" t="s">
        <v>140</v>
      </c>
      <c r="L500" s="81" t="s">
        <v>140</v>
      </c>
      <c r="M500" s="38" t="s">
        <v>140</v>
      </c>
      <c r="N500" s="38" t="s">
        <v>17</v>
      </c>
      <c r="O500" t="s">
        <v>56</v>
      </c>
      <c r="T500" s="40"/>
      <c r="U500" s="40" t="s">
        <v>20</v>
      </c>
      <c r="V500" s="41"/>
      <c r="W500">
        <v>10</v>
      </c>
      <c r="X500" t="s">
        <v>185</v>
      </c>
      <c r="AB500" t="s">
        <v>141</v>
      </c>
    </row>
    <row r="501" spans="1:28" x14ac:dyDescent="0.25">
      <c r="A501" t="s">
        <v>177</v>
      </c>
      <c r="B501" t="s">
        <v>667</v>
      </c>
      <c r="C501" t="s">
        <v>161</v>
      </c>
      <c r="E501" t="s">
        <v>16</v>
      </c>
      <c r="F501" t="s">
        <v>136</v>
      </c>
      <c r="G501" s="35" t="s">
        <v>160</v>
      </c>
      <c r="I501" s="38">
        <v>42611</v>
      </c>
      <c r="J501" s="80" t="s">
        <v>668</v>
      </c>
      <c r="K501" s="80" t="s">
        <v>140</v>
      </c>
      <c r="L501" s="81" t="s">
        <v>140</v>
      </c>
      <c r="M501" s="38" t="s">
        <v>140</v>
      </c>
      <c r="N501" s="38" t="s">
        <v>17</v>
      </c>
      <c r="O501" t="s">
        <v>56</v>
      </c>
      <c r="T501" s="40"/>
      <c r="U501" s="40" t="s">
        <v>57</v>
      </c>
      <c r="V501" s="41" t="s">
        <v>139</v>
      </c>
      <c r="W501">
        <v>10</v>
      </c>
      <c r="X501" t="s">
        <v>185</v>
      </c>
      <c r="AB501" t="s">
        <v>141</v>
      </c>
    </row>
    <row r="502" spans="1:28" x14ac:dyDescent="0.25">
      <c r="A502" t="s">
        <v>177</v>
      </c>
      <c r="B502" t="s">
        <v>667</v>
      </c>
      <c r="C502" t="s">
        <v>161</v>
      </c>
      <c r="E502" t="s">
        <v>16</v>
      </c>
      <c r="F502" t="s">
        <v>136</v>
      </c>
      <c r="G502" s="35" t="s">
        <v>160</v>
      </c>
      <c r="I502" s="38">
        <v>42611</v>
      </c>
      <c r="J502" s="80" t="s">
        <v>668</v>
      </c>
      <c r="K502" s="80" t="s">
        <v>140</v>
      </c>
      <c r="L502" s="81" t="s">
        <v>140</v>
      </c>
      <c r="M502" s="38" t="s">
        <v>140</v>
      </c>
      <c r="N502" s="38" t="s">
        <v>17</v>
      </c>
      <c r="O502" t="s">
        <v>56</v>
      </c>
      <c r="T502" s="40"/>
      <c r="U502" s="40" t="s">
        <v>138</v>
      </c>
      <c r="V502" s="41"/>
      <c r="W502">
        <v>10</v>
      </c>
      <c r="X502" t="s">
        <v>185</v>
      </c>
      <c r="AB502" t="s">
        <v>141</v>
      </c>
    </row>
    <row r="503" spans="1:28" x14ac:dyDescent="0.25">
      <c r="A503" t="s">
        <v>177</v>
      </c>
      <c r="B503" t="s">
        <v>667</v>
      </c>
      <c r="C503" t="s">
        <v>161</v>
      </c>
      <c r="E503" t="s">
        <v>16</v>
      </c>
      <c r="F503" t="s">
        <v>136</v>
      </c>
      <c r="G503" s="35" t="s">
        <v>163</v>
      </c>
      <c r="I503" s="38">
        <v>42611</v>
      </c>
      <c r="J503" s="80" t="s">
        <v>668</v>
      </c>
      <c r="K503" s="80" t="s">
        <v>140</v>
      </c>
      <c r="L503" s="81" t="s">
        <v>140</v>
      </c>
      <c r="M503" s="38" t="s">
        <v>140</v>
      </c>
      <c r="N503" s="38" t="s">
        <v>17</v>
      </c>
      <c r="O503" t="s">
        <v>56</v>
      </c>
      <c r="T503" s="40"/>
      <c r="U503" s="40" t="s">
        <v>20</v>
      </c>
      <c r="V503" s="41"/>
      <c r="W503">
        <v>85</v>
      </c>
      <c r="X503" t="s">
        <v>185</v>
      </c>
      <c r="AB503" t="s">
        <v>141</v>
      </c>
    </row>
    <row r="504" spans="1:28" x14ac:dyDescent="0.25">
      <c r="A504" t="s">
        <v>177</v>
      </c>
      <c r="B504" t="s">
        <v>667</v>
      </c>
      <c r="C504" t="s">
        <v>161</v>
      </c>
      <c r="E504" t="s">
        <v>16</v>
      </c>
      <c r="F504" t="s">
        <v>136</v>
      </c>
      <c r="G504" s="35" t="s">
        <v>163</v>
      </c>
      <c r="I504" s="38">
        <v>42611</v>
      </c>
      <c r="J504" s="80" t="s">
        <v>668</v>
      </c>
      <c r="K504" s="80" t="s">
        <v>140</v>
      </c>
      <c r="L504" s="81" t="s">
        <v>140</v>
      </c>
      <c r="M504" s="38" t="s">
        <v>140</v>
      </c>
      <c r="N504" s="38" t="s">
        <v>17</v>
      </c>
      <c r="O504" t="s">
        <v>56</v>
      </c>
      <c r="T504" s="40"/>
      <c r="U504" s="40" t="s">
        <v>57</v>
      </c>
      <c r="V504" s="41" t="s">
        <v>139</v>
      </c>
      <c r="W504">
        <v>10</v>
      </c>
      <c r="X504" t="s">
        <v>185</v>
      </c>
      <c r="AB504" t="s">
        <v>141</v>
      </c>
    </row>
    <row r="505" spans="1:28" x14ac:dyDescent="0.25">
      <c r="A505" t="s">
        <v>177</v>
      </c>
      <c r="B505" t="s">
        <v>667</v>
      </c>
      <c r="C505" t="s">
        <v>161</v>
      </c>
      <c r="E505" t="s">
        <v>16</v>
      </c>
      <c r="F505" t="s">
        <v>136</v>
      </c>
      <c r="G505" s="35" t="s">
        <v>163</v>
      </c>
      <c r="I505" s="38">
        <v>42611</v>
      </c>
      <c r="J505" s="80" t="s">
        <v>668</v>
      </c>
      <c r="K505" s="80" t="s">
        <v>140</v>
      </c>
      <c r="L505" s="81" t="s">
        <v>140</v>
      </c>
      <c r="M505" s="38" t="s">
        <v>140</v>
      </c>
      <c r="N505" s="38" t="s">
        <v>17</v>
      </c>
      <c r="O505" t="s">
        <v>56</v>
      </c>
      <c r="T505" s="40"/>
      <c r="U505" s="40" t="s">
        <v>138</v>
      </c>
      <c r="V505" s="41" t="s">
        <v>139</v>
      </c>
      <c r="W505">
        <v>10</v>
      </c>
      <c r="X505" t="s">
        <v>185</v>
      </c>
      <c r="AB505" t="s">
        <v>141</v>
      </c>
    </row>
    <row r="506" spans="1:28" x14ac:dyDescent="0.25">
      <c r="A506" t="s">
        <v>177</v>
      </c>
      <c r="B506" t="s">
        <v>669</v>
      </c>
      <c r="C506" t="s">
        <v>176</v>
      </c>
      <c r="E506" t="s">
        <v>16</v>
      </c>
      <c r="F506" t="s">
        <v>136</v>
      </c>
      <c r="G506" s="35" t="s">
        <v>159</v>
      </c>
      <c r="I506" s="38">
        <v>42612</v>
      </c>
      <c r="J506" s="80" t="s">
        <v>670</v>
      </c>
      <c r="K506" s="80" t="s">
        <v>140</v>
      </c>
      <c r="L506" s="81" t="s">
        <v>140</v>
      </c>
      <c r="M506" s="38" t="s">
        <v>140</v>
      </c>
      <c r="N506" s="38" t="s">
        <v>17</v>
      </c>
      <c r="O506" t="s">
        <v>56</v>
      </c>
      <c r="T506" s="40"/>
      <c r="U506" s="40" t="s">
        <v>138</v>
      </c>
      <c r="V506" s="41" t="s">
        <v>139</v>
      </c>
      <c r="W506">
        <v>10</v>
      </c>
      <c r="X506" t="s">
        <v>185</v>
      </c>
      <c r="AB506" t="s">
        <v>141</v>
      </c>
    </row>
    <row r="507" spans="1:28" x14ac:dyDescent="0.25">
      <c r="A507" t="s">
        <v>177</v>
      </c>
      <c r="B507" t="s">
        <v>669</v>
      </c>
      <c r="C507" t="s">
        <v>176</v>
      </c>
      <c r="E507" t="s">
        <v>16</v>
      </c>
      <c r="F507" t="s">
        <v>136</v>
      </c>
      <c r="G507" s="35" t="s">
        <v>159</v>
      </c>
      <c r="I507" s="38">
        <v>42612</v>
      </c>
      <c r="J507" s="80" t="s">
        <v>670</v>
      </c>
      <c r="K507" s="80" t="s">
        <v>140</v>
      </c>
      <c r="L507" s="81" t="s">
        <v>140</v>
      </c>
      <c r="M507" s="38" t="s">
        <v>140</v>
      </c>
      <c r="N507" s="38" t="s">
        <v>17</v>
      </c>
      <c r="O507" t="s">
        <v>56</v>
      </c>
      <c r="T507" s="40"/>
      <c r="U507" s="40" t="s">
        <v>57</v>
      </c>
      <c r="V507" s="41" t="s">
        <v>139</v>
      </c>
      <c r="W507">
        <v>67</v>
      </c>
      <c r="X507" t="s">
        <v>185</v>
      </c>
      <c r="AB507" t="s">
        <v>141</v>
      </c>
    </row>
    <row r="508" spans="1:28" x14ac:dyDescent="0.25">
      <c r="A508" t="s">
        <v>177</v>
      </c>
      <c r="B508" t="s">
        <v>669</v>
      </c>
      <c r="C508" t="s">
        <v>176</v>
      </c>
      <c r="E508" t="s">
        <v>16</v>
      </c>
      <c r="F508" t="s">
        <v>136</v>
      </c>
      <c r="G508" s="35" t="s">
        <v>159</v>
      </c>
      <c r="I508" s="38">
        <v>42612</v>
      </c>
      <c r="J508" s="80" t="s">
        <v>670</v>
      </c>
      <c r="K508" s="80" t="s">
        <v>140</v>
      </c>
      <c r="L508" s="81" t="s">
        <v>140</v>
      </c>
      <c r="M508" s="38" t="s">
        <v>140</v>
      </c>
      <c r="N508" s="38" t="s">
        <v>17</v>
      </c>
      <c r="O508" t="s">
        <v>56</v>
      </c>
      <c r="T508" s="40"/>
      <c r="U508" s="40" t="s">
        <v>20</v>
      </c>
      <c r="V508" s="41" t="s">
        <v>139</v>
      </c>
      <c r="W508">
        <v>67</v>
      </c>
      <c r="X508" t="s">
        <v>185</v>
      </c>
      <c r="AB508" t="s">
        <v>141</v>
      </c>
    </row>
    <row r="509" spans="1:28" x14ac:dyDescent="0.25">
      <c r="A509" t="s">
        <v>177</v>
      </c>
      <c r="B509" t="s">
        <v>667</v>
      </c>
      <c r="C509" t="s">
        <v>176</v>
      </c>
      <c r="E509" t="s">
        <v>16</v>
      </c>
      <c r="F509" t="s">
        <v>136</v>
      </c>
      <c r="G509" s="35" t="s">
        <v>160</v>
      </c>
      <c r="I509" s="38">
        <v>42612</v>
      </c>
      <c r="J509" s="80" t="s">
        <v>668</v>
      </c>
      <c r="K509" s="80" t="s">
        <v>140</v>
      </c>
      <c r="L509" s="81" t="s">
        <v>140</v>
      </c>
      <c r="M509" s="38" t="s">
        <v>140</v>
      </c>
      <c r="N509" s="38" t="s">
        <v>17</v>
      </c>
      <c r="O509" t="s">
        <v>56</v>
      </c>
      <c r="T509" s="40"/>
      <c r="U509" s="40" t="s">
        <v>138</v>
      </c>
      <c r="V509" s="41" t="s">
        <v>139</v>
      </c>
      <c r="W509">
        <v>10</v>
      </c>
      <c r="X509" t="s">
        <v>185</v>
      </c>
      <c r="AB509" t="s">
        <v>141</v>
      </c>
    </row>
    <row r="510" spans="1:28" x14ac:dyDescent="0.25">
      <c r="A510" t="s">
        <v>177</v>
      </c>
      <c r="B510" t="s">
        <v>667</v>
      </c>
      <c r="C510" t="s">
        <v>176</v>
      </c>
      <c r="E510" t="s">
        <v>16</v>
      </c>
      <c r="F510" t="s">
        <v>136</v>
      </c>
      <c r="G510" s="35" t="s">
        <v>160</v>
      </c>
      <c r="I510" s="38">
        <v>42612</v>
      </c>
      <c r="J510" s="80" t="s">
        <v>668</v>
      </c>
      <c r="K510" s="80" t="s">
        <v>140</v>
      </c>
      <c r="L510" s="81" t="s">
        <v>140</v>
      </c>
      <c r="M510" s="38" t="s">
        <v>140</v>
      </c>
      <c r="N510" s="38" t="s">
        <v>17</v>
      </c>
      <c r="O510" t="s">
        <v>56</v>
      </c>
      <c r="T510" s="40"/>
      <c r="U510" s="40" t="s">
        <v>57</v>
      </c>
      <c r="V510" s="41" t="s">
        <v>139</v>
      </c>
      <c r="W510">
        <v>67</v>
      </c>
      <c r="X510" t="s">
        <v>185</v>
      </c>
      <c r="AB510" t="s">
        <v>141</v>
      </c>
    </row>
    <row r="511" spans="1:28" x14ac:dyDescent="0.25">
      <c r="A511" t="s">
        <v>177</v>
      </c>
      <c r="B511" t="s">
        <v>667</v>
      </c>
      <c r="C511" t="s">
        <v>176</v>
      </c>
      <c r="E511" t="s">
        <v>16</v>
      </c>
      <c r="F511" t="s">
        <v>136</v>
      </c>
      <c r="G511" s="35" t="s">
        <v>160</v>
      </c>
      <c r="I511" s="38">
        <v>42612</v>
      </c>
      <c r="J511" s="80" t="s">
        <v>668</v>
      </c>
      <c r="K511" s="80" t="s">
        <v>140</v>
      </c>
      <c r="L511" s="81" t="s">
        <v>140</v>
      </c>
      <c r="M511" s="38" t="s">
        <v>140</v>
      </c>
      <c r="N511" s="38" t="s">
        <v>17</v>
      </c>
      <c r="O511" t="s">
        <v>56</v>
      </c>
      <c r="T511" s="40"/>
      <c r="U511" s="40" t="s">
        <v>20</v>
      </c>
      <c r="V511" s="41" t="s">
        <v>139</v>
      </c>
      <c r="W511">
        <v>67</v>
      </c>
      <c r="X511" t="s">
        <v>185</v>
      </c>
      <c r="AB511" t="s">
        <v>141</v>
      </c>
    </row>
    <row r="512" spans="1:28" x14ac:dyDescent="0.25">
      <c r="A512" t="s">
        <v>177</v>
      </c>
      <c r="B512" t="s">
        <v>669</v>
      </c>
      <c r="C512" t="s">
        <v>176</v>
      </c>
      <c r="E512" t="s">
        <v>16</v>
      </c>
      <c r="F512" t="s">
        <v>136</v>
      </c>
      <c r="G512" s="35" t="s">
        <v>159</v>
      </c>
      <c r="I512" s="38">
        <v>42613</v>
      </c>
      <c r="J512" s="80" t="s">
        <v>670</v>
      </c>
      <c r="K512" s="80" t="s">
        <v>140</v>
      </c>
      <c r="L512" s="81" t="s">
        <v>140</v>
      </c>
      <c r="M512" s="38" t="s">
        <v>140</v>
      </c>
      <c r="N512" s="38" t="s">
        <v>17</v>
      </c>
      <c r="O512" t="s">
        <v>56</v>
      </c>
      <c r="T512" s="40"/>
      <c r="U512" s="40" t="s">
        <v>138</v>
      </c>
      <c r="V512" s="41" t="s">
        <v>139</v>
      </c>
      <c r="W512">
        <v>10</v>
      </c>
      <c r="X512" t="s">
        <v>185</v>
      </c>
      <c r="AB512" t="s">
        <v>141</v>
      </c>
    </row>
    <row r="513" spans="1:28" x14ac:dyDescent="0.25">
      <c r="A513" t="s">
        <v>177</v>
      </c>
      <c r="B513" t="s">
        <v>669</v>
      </c>
      <c r="C513" t="s">
        <v>176</v>
      </c>
      <c r="E513" t="s">
        <v>16</v>
      </c>
      <c r="F513" t="s">
        <v>136</v>
      </c>
      <c r="G513" s="35" t="s">
        <v>159</v>
      </c>
      <c r="I513" s="38">
        <v>42613</v>
      </c>
      <c r="J513" s="80" t="s">
        <v>670</v>
      </c>
      <c r="K513" s="80" t="s">
        <v>140</v>
      </c>
      <c r="L513" s="81" t="s">
        <v>140</v>
      </c>
      <c r="M513" s="38" t="s">
        <v>140</v>
      </c>
      <c r="N513" s="38" t="s">
        <v>17</v>
      </c>
      <c r="O513" t="s">
        <v>56</v>
      </c>
      <c r="T513" s="40"/>
      <c r="U513" s="40" t="s">
        <v>57</v>
      </c>
      <c r="V513" s="41" t="s">
        <v>139</v>
      </c>
      <c r="W513">
        <v>67</v>
      </c>
      <c r="X513" t="s">
        <v>185</v>
      </c>
      <c r="AB513" t="s">
        <v>141</v>
      </c>
    </row>
    <row r="514" spans="1:28" x14ac:dyDescent="0.25">
      <c r="A514" t="s">
        <v>177</v>
      </c>
      <c r="B514" t="s">
        <v>669</v>
      </c>
      <c r="C514" t="s">
        <v>176</v>
      </c>
      <c r="E514" t="s">
        <v>16</v>
      </c>
      <c r="F514" t="s">
        <v>136</v>
      </c>
      <c r="G514" s="35" t="s">
        <v>159</v>
      </c>
      <c r="I514" s="38">
        <v>42613</v>
      </c>
      <c r="J514" s="80" t="s">
        <v>670</v>
      </c>
      <c r="K514" s="80" t="s">
        <v>140</v>
      </c>
      <c r="L514" s="81" t="s">
        <v>140</v>
      </c>
      <c r="M514" s="38" t="s">
        <v>140</v>
      </c>
      <c r="N514" s="38" t="s">
        <v>17</v>
      </c>
      <c r="O514" t="s">
        <v>56</v>
      </c>
      <c r="T514" s="40"/>
      <c r="U514" s="40" t="s">
        <v>20</v>
      </c>
      <c r="V514" s="41" t="s">
        <v>140</v>
      </c>
      <c r="W514">
        <v>67</v>
      </c>
      <c r="X514" t="s">
        <v>185</v>
      </c>
      <c r="AB514" t="s">
        <v>141</v>
      </c>
    </row>
    <row r="515" spans="1:28" x14ac:dyDescent="0.25">
      <c r="A515" t="s">
        <v>177</v>
      </c>
      <c r="B515" t="s">
        <v>667</v>
      </c>
      <c r="C515" t="s">
        <v>176</v>
      </c>
      <c r="E515" t="s">
        <v>16</v>
      </c>
      <c r="F515" t="s">
        <v>136</v>
      </c>
      <c r="G515" s="35" t="s">
        <v>160</v>
      </c>
      <c r="I515" s="38">
        <v>42613</v>
      </c>
      <c r="J515" s="80" t="s">
        <v>668</v>
      </c>
      <c r="K515" s="80" t="s">
        <v>140</v>
      </c>
      <c r="L515" s="81" t="s">
        <v>140</v>
      </c>
      <c r="M515" s="38" t="s">
        <v>140</v>
      </c>
      <c r="N515" s="38" t="s">
        <v>17</v>
      </c>
      <c r="O515" t="s">
        <v>56</v>
      </c>
      <c r="T515" s="40"/>
      <c r="U515" s="40" t="s">
        <v>138</v>
      </c>
      <c r="V515" s="41" t="s">
        <v>139</v>
      </c>
      <c r="W515">
        <v>10</v>
      </c>
      <c r="X515" t="s">
        <v>185</v>
      </c>
      <c r="AB515" t="s">
        <v>141</v>
      </c>
    </row>
    <row r="516" spans="1:28" x14ac:dyDescent="0.25">
      <c r="A516" t="s">
        <v>177</v>
      </c>
      <c r="B516" t="s">
        <v>667</v>
      </c>
      <c r="C516" t="s">
        <v>176</v>
      </c>
      <c r="E516" t="s">
        <v>16</v>
      </c>
      <c r="F516" t="s">
        <v>136</v>
      </c>
      <c r="G516" s="35" t="s">
        <v>160</v>
      </c>
      <c r="I516" s="38">
        <v>42613</v>
      </c>
      <c r="J516" s="80" t="s">
        <v>668</v>
      </c>
      <c r="K516" s="80" t="s">
        <v>140</v>
      </c>
      <c r="L516" s="81" t="s">
        <v>140</v>
      </c>
      <c r="M516" s="38" t="s">
        <v>140</v>
      </c>
      <c r="N516" s="38" t="s">
        <v>17</v>
      </c>
      <c r="O516" t="s">
        <v>56</v>
      </c>
      <c r="T516" s="40"/>
      <c r="U516" s="40" t="s">
        <v>57</v>
      </c>
      <c r="V516" s="41" t="s">
        <v>139</v>
      </c>
      <c r="W516">
        <v>67</v>
      </c>
      <c r="X516" t="s">
        <v>185</v>
      </c>
      <c r="AB516" t="s">
        <v>141</v>
      </c>
    </row>
    <row r="517" spans="1:28" x14ac:dyDescent="0.25">
      <c r="A517" t="s">
        <v>177</v>
      </c>
      <c r="B517" t="s">
        <v>667</v>
      </c>
      <c r="C517" t="s">
        <v>176</v>
      </c>
      <c r="E517" t="s">
        <v>16</v>
      </c>
      <c r="F517" t="s">
        <v>136</v>
      </c>
      <c r="G517" s="35" t="s">
        <v>160</v>
      </c>
      <c r="I517" s="38">
        <v>42613</v>
      </c>
      <c r="J517" s="80" t="s">
        <v>668</v>
      </c>
      <c r="K517" s="80" t="s">
        <v>140</v>
      </c>
      <c r="L517" s="81" t="s">
        <v>140</v>
      </c>
      <c r="M517" s="38" t="s">
        <v>140</v>
      </c>
      <c r="N517" s="38" t="s">
        <v>17</v>
      </c>
      <c r="O517" t="s">
        <v>56</v>
      </c>
      <c r="T517" s="40"/>
      <c r="U517" s="40" t="s">
        <v>20</v>
      </c>
      <c r="V517" s="41" t="s">
        <v>139</v>
      </c>
      <c r="W517">
        <v>67</v>
      </c>
      <c r="X517" t="s">
        <v>185</v>
      </c>
      <c r="AB517" t="s">
        <v>141</v>
      </c>
    </row>
    <row r="518" spans="1:28" x14ac:dyDescent="0.25">
      <c r="A518" t="s">
        <v>177</v>
      </c>
      <c r="B518" t="s">
        <v>669</v>
      </c>
      <c r="C518" t="s">
        <v>176</v>
      </c>
      <c r="E518" t="s">
        <v>16</v>
      </c>
      <c r="F518" t="s">
        <v>136</v>
      </c>
      <c r="G518" s="35" t="s">
        <v>159</v>
      </c>
      <c r="I518" s="38">
        <v>42614</v>
      </c>
      <c r="J518" s="80" t="s">
        <v>670</v>
      </c>
      <c r="K518" s="80" t="s">
        <v>140</v>
      </c>
      <c r="L518" s="81" t="s">
        <v>140</v>
      </c>
      <c r="M518" s="38" t="s">
        <v>140</v>
      </c>
      <c r="N518" s="38" t="s">
        <v>17</v>
      </c>
      <c r="O518" t="s">
        <v>56</v>
      </c>
      <c r="T518" s="40"/>
      <c r="U518" s="40" t="s">
        <v>138</v>
      </c>
      <c r="V518" s="41" t="s">
        <v>139</v>
      </c>
      <c r="W518">
        <v>10</v>
      </c>
      <c r="X518" t="s">
        <v>185</v>
      </c>
      <c r="AB518" t="s">
        <v>141</v>
      </c>
    </row>
    <row r="519" spans="1:28" x14ac:dyDescent="0.25">
      <c r="A519" t="s">
        <v>177</v>
      </c>
      <c r="B519" t="s">
        <v>669</v>
      </c>
      <c r="C519" t="s">
        <v>176</v>
      </c>
      <c r="E519" t="s">
        <v>16</v>
      </c>
      <c r="F519" t="s">
        <v>136</v>
      </c>
      <c r="G519" s="35" t="s">
        <v>159</v>
      </c>
      <c r="I519" s="38">
        <v>42614</v>
      </c>
      <c r="J519" s="80" t="s">
        <v>670</v>
      </c>
      <c r="K519" s="80" t="s">
        <v>140</v>
      </c>
      <c r="L519" s="81" t="s">
        <v>140</v>
      </c>
      <c r="M519" s="38" t="s">
        <v>140</v>
      </c>
      <c r="N519" s="38" t="s">
        <v>17</v>
      </c>
      <c r="O519" t="s">
        <v>56</v>
      </c>
      <c r="T519" s="40"/>
      <c r="U519" s="40" t="s">
        <v>57</v>
      </c>
      <c r="V519" s="41" t="s">
        <v>139</v>
      </c>
      <c r="W519">
        <v>67</v>
      </c>
      <c r="X519" t="s">
        <v>185</v>
      </c>
      <c r="AB519" t="s">
        <v>141</v>
      </c>
    </row>
    <row r="520" spans="1:28" x14ac:dyDescent="0.25">
      <c r="A520" t="s">
        <v>177</v>
      </c>
      <c r="B520" t="s">
        <v>669</v>
      </c>
      <c r="C520" t="s">
        <v>176</v>
      </c>
      <c r="E520" t="s">
        <v>16</v>
      </c>
      <c r="F520" t="s">
        <v>136</v>
      </c>
      <c r="G520" s="35" t="s">
        <v>159</v>
      </c>
      <c r="I520" s="38">
        <v>42614</v>
      </c>
      <c r="J520" s="80" t="s">
        <v>670</v>
      </c>
      <c r="K520" s="80" t="s">
        <v>140</v>
      </c>
      <c r="L520" s="81" t="s">
        <v>140</v>
      </c>
      <c r="M520" s="38" t="s">
        <v>140</v>
      </c>
      <c r="N520" s="38" t="s">
        <v>17</v>
      </c>
      <c r="O520" t="s">
        <v>56</v>
      </c>
      <c r="T520" s="40"/>
      <c r="U520" s="40" t="s">
        <v>20</v>
      </c>
      <c r="V520" s="41" t="s">
        <v>139</v>
      </c>
      <c r="W520">
        <v>67</v>
      </c>
      <c r="X520" t="s">
        <v>185</v>
      </c>
      <c r="AB520" t="s">
        <v>141</v>
      </c>
    </row>
    <row r="521" spans="1:28" x14ac:dyDescent="0.25">
      <c r="A521" t="s">
        <v>177</v>
      </c>
      <c r="B521" t="s">
        <v>667</v>
      </c>
      <c r="C521" t="s">
        <v>176</v>
      </c>
      <c r="E521" t="s">
        <v>16</v>
      </c>
      <c r="F521" t="s">
        <v>136</v>
      </c>
      <c r="G521" s="35" t="s">
        <v>160</v>
      </c>
      <c r="I521" s="38">
        <v>42614</v>
      </c>
      <c r="J521" s="80" t="s">
        <v>668</v>
      </c>
      <c r="K521" s="80" t="s">
        <v>140</v>
      </c>
      <c r="L521" s="81" t="s">
        <v>140</v>
      </c>
      <c r="M521" s="38" t="s">
        <v>140</v>
      </c>
      <c r="N521" s="38" t="s">
        <v>17</v>
      </c>
      <c r="O521" t="s">
        <v>56</v>
      </c>
      <c r="T521" s="40"/>
      <c r="U521" s="40" t="s">
        <v>138</v>
      </c>
      <c r="V521" s="41" t="s">
        <v>139</v>
      </c>
      <c r="W521">
        <v>10</v>
      </c>
      <c r="X521" t="s">
        <v>185</v>
      </c>
      <c r="AB521" t="s">
        <v>141</v>
      </c>
    </row>
    <row r="522" spans="1:28" x14ac:dyDescent="0.25">
      <c r="A522" t="s">
        <v>177</v>
      </c>
      <c r="B522" t="s">
        <v>667</v>
      </c>
      <c r="C522" t="s">
        <v>176</v>
      </c>
      <c r="E522" t="s">
        <v>16</v>
      </c>
      <c r="F522" t="s">
        <v>136</v>
      </c>
      <c r="G522" s="35" t="s">
        <v>160</v>
      </c>
      <c r="I522" s="38">
        <v>42614</v>
      </c>
      <c r="J522" s="80" t="s">
        <v>668</v>
      </c>
      <c r="K522" s="80" t="s">
        <v>140</v>
      </c>
      <c r="L522" s="81" t="s">
        <v>140</v>
      </c>
      <c r="M522" s="38" t="s">
        <v>140</v>
      </c>
      <c r="N522" s="38" t="s">
        <v>17</v>
      </c>
      <c r="O522" t="s">
        <v>56</v>
      </c>
      <c r="T522" s="40"/>
      <c r="U522" s="40" t="s">
        <v>57</v>
      </c>
      <c r="V522" s="41" t="s">
        <v>139</v>
      </c>
      <c r="W522">
        <v>67</v>
      </c>
      <c r="X522" t="s">
        <v>185</v>
      </c>
      <c r="AB522" t="s">
        <v>141</v>
      </c>
    </row>
    <row r="523" spans="1:28" x14ac:dyDescent="0.25">
      <c r="A523" t="s">
        <v>177</v>
      </c>
      <c r="B523" t="s">
        <v>667</v>
      </c>
      <c r="C523" t="s">
        <v>176</v>
      </c>
      <c r="E523" t="s">
        <v>16</v>
      </c>
      <c r="F523" t="s">
        <v>136</v>
      </c>
      <c r="G523" s="35" t="s">
        <v>160</v>
      </c>
      <c r="I523" s="38">
        <v>42614</v>
      </c>
      <c r="J523" s="80" t="s">
        <v>668</v>
      </c>
      <c r="K523" s="80" t="s">
        <v>140</v>
      </c>
      <c r="L523" s="81" t="s">
        <v>140</v>
      </c>
      <c r="M523" s="38" t="s">
        <v>140</v>
      </c>
      <c r="N523" s="38" t="s">
        <v>17</v>
      </c>
      <c r="O523" t="s">
        <v>56</v>
      </c>
      <c r="T523" s="40"/>
      <c r="U523" s="40" t="s">
        <v>20</v>
      </c>
      <c r="V523" s="41" t="s">
        <v>139</v>
      </c>
      <c r="W523">
        <v>67</v>
      </c>
      <c r="X523" t="s">
        <v>185</v>
      </c>
      <c r="AB523" t="s">
        <v>141</v>
      </c>
    </row>
    <row r="524" spans="1:28" x14ac:dyDescent="0.25">
      <c r="A524" t="s">
        <v>177</v>
      </c>
      <c r="B524" t="s">
        <v>669</v>
      </c>
      <c r="C524" t="s">
        <v>176</v>
      </c>
      <c r="E524" t="s">
        <v>16</v>
      </c>
      <c r="F524" t="s">
        <v>136</v>
      </c>
      <c r="G524" s="35" t="s">
        <v>159</v>
      </c>
      <c r="I524" s="38">
        <v>42615</v>
      </c>
      <c r="J524" s="80" t="s">
        <v>670</v>
      </c>
      <c r="K524" s="80" t="s">
        <v>140</v>
      </c>
      <c r="L524" s="81" t="s">
        <v>140</v>
      </c>
      <c r="M524" s="38" t="s">
        <v>140</v>
      </c>
      <c r="N524" s="38" t="s">
        <v>17</v>
      </c>
      <c r="O524" t="s">
        <v>56</v>
      </c>
      <c r="T524" s="40"/>
      <c r="U524" s="40" t="s">
        <v>138</v>
      </c>
      <c r="V524" s="41" t="s">
        <v>139</v>
      </c>
      <c r="W524">
        <v>10</v>
      </c>
      <c r="X524" t="s">
        <v>185</v>
      </c>
      <c r="AB524" t="s">
        <v>141</v>
      </c>
    </row>
    <row r="525" spans="1:28" x14ac:dyDescent="0.25">
      <c r="A525" t="s">
        <v>177</v>
      </c>
      <c r="B525" t="s">
        <v>669</v>
      </c>
      <c r="C525" t="s">
        <v>176</v>
      </c>
      <c r="E525" t="s">
        <v>16</v>
      </c>
      <c r="F525" t="s">
        <v>136</v>
      </c>
      <c r="G525" s="35" t="s">
        <v>159</v>
      </c>
      <c r="I525" s="38">
        <v>42615</v>
      </c>
      <c r="J525" s="80" t="s">
        <v>670</v>
      </c>
      <c r="K525" s="80" t="s">
        <v>140</v>
      </c>
      <c r="L525" s="81" t="s">
        <v>140</v>
      </c>
      <c r="M525" s="38" t="s">
        <v>140</v>
      </c>
      <c r="N525" s="38" t="s">
        <v>17</v>
      </c>
      <c r="O525" t="s">
        <v>56</v>
      </c>
      <c r="T525" s="40"/>
      <c r="U525" s="40" t="s">
        <v>57</v>
      </c>
      <c r="V525" s="41" t="s">
        <v>139</v>
      </c>
      <c r="W525">
        <v>67</v>
      </c>
      <c r="X525" t="s">
        <v>185</v>
      </c>
      <c r="AB525" t="s">
        <v>141</v>
      </c>
    </row>
    <row r="526" spans="1:28" x14ac:dyDescent="0.25">
      <c r="A526" t="s">
        <v>177</v>
      </c>
      <c r="B526" t="s">
        <v>669</v>
      </c>
      <c r="C526" t="s">
        <v>176</v>
      </c>
      <c r="E526" t="s">
        <v>16</v>
      </c>
      <c r="F526" t="s">
        <v>136</v>
      </c>
      <c r="G526" s="35" t="s">
        <v>159</v>
      </c>
      <c r="I526" s="38">
        <v>42615</v>
      </c>
      <c r="J526" s="80" t="s">
        <v>670</v>
      </c>
      <c r="K526" s="80" t="s">
        <v>140</v>
      </c>
      <c r="L526" s="81" t="s">
        <v>140</v>
      </c>
      <c r="M526" s="38" t="s">
        <v>140</v>
      </c>
      <c r="N526" s="38" t="s">
        <v>17</v>
      </c>
      <c r="O526" t="s">
        <v>56</v>
      </c>
      <c r="T526" s="40"/>
      <c r="U526" s="40" t="s">
        <v>20</v>
      </c>
      <c r="V526" s="41" t="s">
        <v>139</v>
      </c>
      <c r="W526">
        <v>67</v>
      </c>
      <c r="X526" t="s">
        <v>185</v>
      </c>
      <c r="AB526" t="s">
        <v>141</v>
      </c>
    </row>
    <row r="527" spans="1:28" x14ac:dyDescent="0.25">
      <c r="A527" t="s">
        <v>177</v>
      </c>
      <c r="B527" t="s">
        <v>667</v>
      </c>
      <c r="C527" t="s">
        <v>176</v>
      </c>
      <c r="E527" t="s">
        <v>16</v>
      </c>
      <c r="F527" t="s">
        <v>136</v>
      </c>
      <c r="G527" s="35" t="s">
        <v>160</v>
      </c>
      <c r="I527" s="38">
        <v>42615</v>
      </c>
      <c r="J527" s="80" t="s">
        <v>668</v>
      </c>
      <c r="K527" s="80" t="s">
        <v>140</v>
      </c>
      <c r="L527" s="81" t="s">
        <v>140</v>
      </c>
      <c r="M527" s="38" t="s">
        <v>140</v>
      </c>
      <c r="N527" s="38" t="s">
        <v>17</v>
      </c>
      <c r="O527" t="s">
        <v>56</v>
      </c>
      <c r="T527" s="40"/>
      <c r="U527" s="40" t="s">
        <v>138</v>
      </c>
      <c r="V527" s="41" t="s">
        <v>140</v>
      </c>
      <c r="W527">
        <v>10</v>
      </c>
      <c r="X527" t="s">
        <v>185</v>
      </c>
      <c r="AB527" t="s">
        <v>141</v>
      </c>
    </row>
    <row r="528" spans="1:28" x14ac:dyDescent="0.25">
      <c r="A528" t="s">
        <v>177</v>
      </c>
      <c r="B528" t="s">
        <v>667</v>
      </c>
      <c r="C528" t="s">
        <v>176</v>
      </c>
      <c r="E528" t="s">
        <v>16</v>
      </c>
      <c r="F528" t="s">
        <v>136</v>
      </c>
      <c r="G528" s="35" t="s">
        <v>160</v>
      </c>
      <c r="I528" s="38">
        <v>42615</v>
      </c>
      <c r="J528" s="80" t="s">
        <v>668</v>
      </c>
      <c r="K528" s="80" t="s">
        <v>140</v>
      </c>
      <c r="L528" s="81" t="s">
        <v>140</v>
      </c>
      <c r="M528" s="38" t="s">
        <v>140</v>
      </c>
      <c r="N528" s="38" t="s">
        <v>17</v>
      </c>
      <c r="O528" t="s">
        <v>56</v>
      </c>
      <c r="T528" s="40"/>
      <c r="U528" s="40" t="s">
        <v>57</v>
      </c>
      <c r="V528" s="41" t="s">
        <v>140</v>
      </c>
      <c r="W528">
        <v>67</v>
      </c>
      <c r="X528" t="s">
        <v>185</v>
      </c>
      <c r="AB528" t="s">
        <v>141</v>
      </c>
    </row>
    <row r="529" spans="1:31" x14ac:dyDescent="0.25">
      <c r="A529" t="s">
        <v>177</v>
      </c>
      <c r="B529" t="s">
        <v>667</v>
      </c>
      <c r="C529" t="s">
        <v>176</v>
      </c>
      <c r="E529" t="s">
        <v>16</v>
      </c>
      <c r="F529" t="s">
        <v>136</v>
      </c>
      <c r="G529" s="35" t="s">
        <v>160</v>
      </c>
      <c r="I529" s="38">
        <v>42615</v>
      </c>
      <c r="J529" s="80" t="s">
        <v>668</v>
      </c>
      <c r="K529" s="80" t="s">
        <v>140</v>
      </c>
      <c r="L529" s="81" t="s">
        <v>140</v>
      </c>
      <c r="M529" s="38" t="s">
        <v>140</v>
      </c>
      <c r="N529" s="38" t="s">
        <v>17</v>
      </c>
      <c r="O529" t="s">
        <v>56</v>
      </c>
      <c r="T529" s="40"/>
      <c r="U529" s="40" t="s">
        <v>20</v>
      </c>
      <c r="V529" s="41" t="s">
        <v>140</v>
      </c>
      <c r="W529">
        <v>67</v>
      </c>
      <c r="X529" t="s">
        <v>185</v>
      </c>
      <c r="AB529" t="s">
        <v>141</v>
      </c>
    </row>
    <row r="530" spans="1:31" x14ac:dyDescent="0.25">
      <c r="A530" t="s">
        <v>177</v>
      </c>
      <c r="B530" t="s">
        <v>669</v>
      </c>
      <c r="C530" t="s">
        <v>147</v>
      </c>
      <c r="D530" t="s">
        <v>135</v>
      </c>
      <c r="E530" t="s">
        <v>16</v>
      </c>
      <c r="F530" t="s">
        <v>136</v>
      </c>
      <c r="G530" t="s">
        <v>137</v>
      </c>
      <c r="H530" t="s">
        <v>260</v>
      </c>
      <c r="I530" s="38">
        <v>42618</v>
      </c>
      <c r="J530" s="80" t="s">
        <v>670</v>
      </c>
      <c r="K530" s="80" t="s">
        <v>140</v>
      </c>
      <c r="L530" s="81" t="s">
        <v>140</v>
      </c>
      <c r="M530" s="38" t="s">
        <v>140</v>
      </c>
      <c r="N530" s="38" t="s">
        <v>17</v>
      </c>
      <c r="O530" s="39" t="s">
        <v>56</v>
      </c>
      <c r="P530">
        <v>0.30138888888888887</v>
      </c>
      <c r="Q530" s="38" t="s">
        <v>211</v>
      </c>
      <c r="R530" s="39">
        <v>42618</v>
      </c>
      <c r="S530">
        <v>0.70833333333333337</v>
      </c>
      <c r="T530" t="s">
        <v>245</v>
      </c>
      <c r="U530" t="s">
        <v>20</v>
      </c>
      <c r="W530">
        <v>95</v>
      </c>
      <c r="X530" t="s">
        <v>185</v>
      </c>
      <c r="Y530" t="s">
        <v>55</v>
      </c>
      <c r="Z530">
        <v>10</v>
      </c>
      <c r="AB530" t="s">
        <v>141</v>
      </c>
      <c r="AD530" t="s">
        <v>246</v>
      </c>
      <c r="AE530" t="s">
        <v>144</v>
      </c>
    </row>
    <row r="531" spans="1:31" x14ac:dyDescent="0.25">
      <c r="A531" t="s">
        <v>177</v>
      </c>
      <c r="B531" t="s">
        <v>669</v>
      </c>
      <c r="C531" t="s">
        <v>147</v>
      </c>
      <c r="D531" t="s">
        <v>135</v>
      </c>
      <c r="E531" t="s">
        <v>16</v>
      </c>
      <c r="F531" t="s">
        <v>136</v>
      </c>
      <c r="G531" t="s">
        <v>137</v>
      </c>
      <c r="H531" t="s">
        <v>260</v>
      </c>
      <c r="I531" s="38">
        <v>42618</v>
      </c>
      <c r="J531" s="80" t="s">
        <v>670</v>
      </c>
      <c r="K531" s="80" t="s">
        <v>140</v>
      </c>
      <c r="L531" s="81" t="s">
        <v>140</v>
      </c>
      <c r="M531" s="38" t="s">
        <v>140</v>
      </c>
      <c r="N531" s="38" t="s">
        <v>17</v>
      </c>
      <c r="O531" s="39" t="s">
        <v>56</v>
      </c>
      <c r="P531">
        <v>0.30138888888888887</v>
      </c>
      <c r="Q531" s="38" t="s">
        <v>211</v>
      </c>
      <c r="R531" s="39">
        <v>42618</v>
      </c>
      <c r="S531">
        <v>0.70833333333333337</v>
      </c>
      <c r="T531" t="s">
        <v>245</v>
      </c>
      <c r="U531" t="s">
        <v>57</v>
      </c>
      <c r="V531" t="s">
        <v>139</v>
      </c>
      <c r="W531">
        <v>10</v>
      </c>
      <c r="X531" t="s">
        <v>185</v>
      </c>
      <c r="Y531" t="s">
        <v>150</v>
      </c>
      <c r="Z531">
        <v>10</v>
      </c>
      <c r="AB531" t="s">
        <v>141</v>
      </c>
      <c r="AD531" t="s">
        <v>246</v>
      </c>
      <c r="AE531" t="s">
        <v>144</v>
      </c>
    </row>
    <row r="532" spans="1:31" x14ac:dyDescent="0.25">
      <c r="A532" t="s">
        <v>177</v>
      </c>
      <c r="B532" t="s">
        <v>669</v>
      </c>
      <c r="C532" t="s">
        <v>147</v>
      </c>
      <c r="D532" t="s">
        <v>135</v>
      </c>
      <c r="E532" t="s">
        <v>16</v>
      </c>
      <c r="F532" t="s">
        <v>136</v>
      </c>
      <c r="G532" t="s">
        <v>137</v>
      </c>
      <c r="H532" t="s">
        <v>260</v>
      </c>
      <c r="I532" s="38">
        <v>42618</v>
      </c>
      <c r="J532" s="80" t="s">
        <v>670</v>
      </c>
      <c r="K532" s="80" t="s">
        <v>140</v>
      </c>
      <c r="L532" s="81" t="s">
        <v>140</v>
      </c>
      <c r="M532" s="38" t="s">
        <v>140</v>
      </c>
      <c r="N532" s="38" t="s">
        <v>17</v>
      </c>
      <c r="O532" s="39" t="s">
        <v>56</v>
      </c>
      <c r="P532">
        <v>0.30138888888888887</v>
      </c>
      <c r="Q532" s="38" t="s">
        <v>211</v>
      </c>
      <c r="R532" s="39">
        <v>42618</v>
      </c>
      <c r="S532">
        <v>0.70833333333333337</v>
      </c>
      <c r="T532" t="s">
        <v>245</v>
      </c>
      <c r="U532" t="s">
        <v>138</v>
      </c>
      <c r="V532" t="s">
        <v>139</v>
      </c>
      <c r="W532">
        <v>10</v>
      </c>
      <c r="X532" t="s">
        <v>185</v>
      </c>
      <c r="Y532" t="s">
        <v>55</v>
      </c>
      <c r="Z532">
        <v>10</v>
      </c>
      <c r="AB532" t="s">
        <v>141</v>
      </c>
      <c r="AD532" t="s">
        <v>246</v>
      </c>
      <c r="AE532" t="s">
        <v>144</v>
      </c>
    </row>
    <row r="533" spans="1:31" x14ac:dyDescent="0.25">
      <c r="A533" t="s">
        <v>177</v>
      </c>
      <c r="B533" t="s">
        <v>669</v>
      </c>
      <c r="C533" t="s">
        <v>147</v>
      </c>
      <c r="D533" t="s">
        <v>135</v>
      </c>
      <c r="E533" t="s">
        <v>16</v>
      </c>
      <c r="F533" t="s">
        <v>136</v>
      </c>
      <c r="G533" t="s">
        <v>153</v>
      </c>
      <c r="H533" t="s">
        <v>261</v>
      </c>
      <c r="I533" s="38">
        <v>42618</v>
      </c>
      <c r="J533" s="80" t="s">
        <v>670</v>
      </c>
      <c r="K533" s="80" t="s">
        <v>140</v>
      </c>
      <c r="L533" s="81" t="s">
        <v>140</v>
      </c>
      <c r="M533" s="38" t="s">
        <v>140</v>
      </c>
      <c r="N533" s="38" t="s">
        <v>17</v>
      </c>
      <c r="O533" s="39" t="s">
        <v>56</v>
      </c>
      <c r="P533">
        <v>0.31666666666666665</v>
      </c>
      <c r="Q533" s="38" t="s">
        <v>211</v>
      </c>
      <c r="R533" s="39">
        <v>42618</v>
      </c>
      <c r="S533">
        <v>0.70833333333333337</v>
      </c>
      <c r="T533" t="s">
        <v>245</v>
      </c>
      <c r="U533" t="s">
        <v>20</v>
      </c>
      <c r="W533">
        <v>96</v>
      </c>
      <c r="X533" t="s">
        <v>185</v>
      </c>
      <c r="Y533" t="s">
        <v>55</v>
      </c>
      <c r="Z533">
        <v>10</v>
      </c>
      <c r="AB533" t="s">
        <v>141</v>
      </c>
      <c r="AD533" t="s">
        <v>246</v>
      </c>
      <c r="AE533" t="s">
        <v>144</v>
      </c>
    </row>
    <row r="534" spans="1:31" x14ac:dyDescent="0.25">
      <c r="A534" t="s">
        <v>177</v>
      </c>
      <c r="B534" t="s">
        <v>669</v>
      </c>
      <c r="C534" t="s">
        <v>147</v>
      </c>
      <c r="D534" t="s">
        <v>135</v>
      </c>
      <c r="E534" t="s">
        <v>16</v>
      </c>
      <c r="F534" t="s">
        <v>136</v>
      </c>
      <c r="G534" t="s">
        <v>153</v>
      </c>
      <c r="H534" t="s">
        <v>261</v>
      </c>
      <c r="I534" s="38">
        <v>42618</v>
      </c>
      <c r="J534" s="80" t="s">
        <v>670</v>
      </c>
      <c r="K534" s="80" t="s">
        <v>140</v>
      </c>
      <c r="L534" s="81" t="s">
        <v>140</v>
      </c>
      <c r="M534" s="38" t="s">
        <v>140</v>
      </c>
      <c r="N534" s="38" t="s">
        <v>17</v>
      </c>
      <c r="O534" s="39" t="s">
        <v>56</v>
      </c>
      <c r="P534">
        <v>0.31666666666666665</v>
      </c>
      <c r="Q534" s="38" t="s">
        <v>211</v>
      </c>
      <c r="R534" s="39">
        <v>42618</v>
      </c>
      <c r="S534">
        <v>0.70833333333333337</v>
      </c>
      <c r="T534" t="s">
        <v>245</v>
      </c>
      <c r="U534" t="s">
        <v>57</v>
      </c>
      <c r="W534">
        <v>10</v>
      </c>
      <c r="X534" t="s">
        <v>185</v>
      </c>
      <c r="Y534" t="s">
        <v>55</v>
      </c>
      <c r="Z534">
        <v>10</v>
      </c>
      <c r="AB534" t="s">
        <v>141</v>
      </c>
      <c r="AD534" t="s">
        <v>246</v>
      </c>
      <c r="AE534" t="s">
        <v>144</v>
      </c>
    </row>
    <row r="535" spans="1:31" x14ac:dyDescent="0.25">
      <c r="A535" t="s">
        <v>177</v>
      </c>
      <c r="B535" t="s">
        <v>669</v>
      </c>
      <c r="C535" t="s">
        <v>147</v>
      </c>
      <c r="D535" t="s">
        <v>135</v>
      </c>
      <c r="E535" t="s">
        <v>16</v>
      </c>
      <c r="F535" t="s">
        <v>136</v>
      </c>
      <c r="G535" t="s">
        <v>153</v>
      </c>
      <c r="H535" t="s">
        <v>261</v>
      </c>
      <c r="I535" s="38">
        <v>42618</v>
      </c>
      <c r="J535" s="80" t="s">
        <v>670</v>
      </c>
      <c r="K535" s="80" t="s">
        <v>140</v>
      </c>
      <c r="L535" s="81" t="s">
        <v>140</v>
      </c>
      <c r="M535" s="38" t="s">
        <v>140</v>
      </c>
      <c r="N535" s="38" t="s">
        <v>17</v>
      </c>
      <c r="O535" s="39" t="s">
        <v>56</v>
      </c>
      <c r="P535">
        <v>0.31666666666666665</v>
      </c>
      <c r="Q535" s="38" t="s">
        <v>211</v>
      </c>
      <c r="R535" s="39">
        <v>42618</v>
      </c>
      <c r="S535">
        <v>0.70833333333333337</v>
      </c>
      <c r="T535" t="s">
        <v>245</v>
      </c>
      <c r="U535" t="s">
        <v>138</v>
      </c>
      <c r="V535" t="s">
        <v>139</v>
      </c>
      <c r="W535">
        <v>10</v>
      </c>
      <c r="X535" t="s">
        <v>185</v>
      </c>
      <c r="Y535" t="s">
        <v>55</v>
      </c>
      <c r="Z535">
        <v>10</v>
      </c>
      <c r="AB535" t="s">
        <v>141</v>
      </c>
      <c r="AD535" t="s">
        <v>246</v>
      </c>
      <c r="AE535" t="s">
        <v>144</v>
      </c>
    </row>
    <row r="536" spans="1:31" x14ac:dyDescent="0.25">
      <c r="A536" t="s">
        <v>177</v>
      </c>
      <c r="B536" t="s">
        <v>669</v>
      </c>
      <c r="C536" t="s">
        <v>147</v>
      </c>
      <c r="D536" t="s">
        <v>135</v>
      </c>
      <c r="E536" t="s">
        <v>16</v>
      </c>
      <c r="F536" t="s">
        <v>136</v>
      </c>
      <c r="G536" t="s">
        <v>154</v>
      </c>
      <c r="H536" t="s">
        <v>262</v>
      </c>
      <c r="I536" s="38">
        <v>42618</v>
      </c>
      <c r="J536" s="80" t="s">
        <v>670</v>
      </c>
      <c r="K536" s="80" t="s">
        <v>140</v>
      </c>
      <c r="L536" s="81" t="s">
        <v>140</v>
      </c>
      <c r="M536" s="38" t="s">
        <v>140</v>
      </c>
      <c r="N536" s="38" t="s">
        <v>17</v>
      </c>
      <c r="O536" s="39" t="s">
        <v>56</v>
      </c>
      <c r="P536">
        <v>0.32708333333333334</v>
      </c>
      <c r="Q536" s="38" t="s">
        <v>211</v>
      </c>
      <c r="R536" s="39">
        <v>42618</v>
      </c>
      <c r="S536">
        <v>0.70833333333333337</v>
      </c>
      <c r="T536" t="s">
        <v>245</v>
      </c>
      <c r="U536" t="s">
        <v>20</v>
      </c>
      <c r="W536">
        <v>233</v>
      </c>
      <c r="X536" t="s">
        <v>185</v>
      </c>
      <c r="Y536" t="s">
        <v>55</v>
      </c>
      <c r="Z536">
        <v>10</v>
      </c>
      <c r="AB536" t="s">
        <v>141</v>
      </c>
      <c r="AD536" t="s">
        <v>246</v>
      </c>
      <c r="AE536" t="s">
        <v>144</v>
      </c>
    </row>
    <row r="537" spans="1:31" x14ac:dyDescent="0.25">
      <c r="A537" t="s">
        <v>177</v>
      </c>
      <c r="B537" t="s">
        <v>669</v>
      </c>
      <c r="C537" t="s">
        <v>147</v>
      </c>
      <c r="D537" t="s">
        <v>135</v>
      </c>
      <c r="E537" t="s">
        <v>16</v>
      </c>
      <c r="F537" t="s">
        <v>136</v>
      </c>
      <c r="G537" t="s">
        <v>154</v>
      </c>
      <c r="H537" t="s">
        <v>262</v>
      </c>
      <c r="I537" s="38">
        <v>42618</v>
      </c>
      <c r="J537" s="80" t="s">
        <v>670</v>
      </c>
      <c r="K537" s="80" t="s">
        <v>140</v>
      </c>
      <c r="L537" s="81" t="s">
        <v>140</v>
      </c>
      <c r="M537" s="38" t="s">
        <v>140</v>
      </c>
      <c r="N537" s="38" t="s">
        <v>17</v>
      </c>
      <c r="O537" s="39" t="s">
        <v>56</v>
      </c>
      <c r="P537">
        <v>0.32708333333333334</v>
      </c>
      <c r="Q537" s="38" t="s">
        <v>211</v>
      </c>
      <c r="R537" s="39">
        <v>42618</v>
      </c>
      <c r="S537">
        <v>0.70833333333333337</v>
      </c>
      <c r="T537" t="s">
        <v>245</v>
      </c>
      <c r="U537" t="s">
        <v>57</v>
      </c>
      <c r="W537">
        <v>10</v>
      </c>
      <c r="X537" t="s">
        <v>185</v>
      </c>
      <c r="Y537" t="s">
        <v>55</v>
      </c>
      <c r="Z537">
        <v>10</v>
      </c>
      <c r="AB537" t="s">
        <v>141</v>
      </c>
      <c r="AD537" t="s">
        <v>246</v>
      </c>
      <c r="AE537" t="s">
        <v>144</v>
      </c>
    </row>
    <row r="538" spans="1:31" x14ac:dyDescent="0.25">
      <c r="A538" t="s">
        <v>177</v>
      </c>
      <c r="B538" t="s">
        <v>669</v>
      </c>
      <c r="C538" t="s">
        <v>147</v>
      </c>
      <c r="D538" t="s">
        <v>135</v>
      </c>
      <c r="E538" t="s">
        <v>16</v>
      </c>
      <c r="F538" t="s">
        <v>136</v>
      </c>
      <c r="G538" t="s">
        <v>154</v>
      </c>
      <c r="H538" t="s">
        <v>262</v>
      </c>
      <c r="I538" s="38">
        <v>42618</v>
      </c>
      <c r="J538" s="80" t="s">
        <v>670</v>
      </c>
      <c r="K538" s="80" t="s">
        <v>140</v>
      </c>
      <c r="L538" s="81" t="s">
        <v>140</v>
      </c>
      <c r="M538" s="38" t="s">
        <v>140</v>
      </c>
      <c r="N538" s="38" t="s">
        <v>17</v>
      </c>
      <c r="O538" s="39" t="s">
        <v>56</v>
      </c>
      <c r="P538">
        <v>0.32708333333333334</v>
      </c>
      <c r="Q538" s="38" t="s">
        <v>211</v>
      </c>
      <c r="R538" s="39">
        <v>42618</v>
      </c>
      <c r="S538">
        <v>0.70833333333333337</v>
      </c>
      <c r="T538" t="s">
        <v>245</v>
      </c>
      <c r="U538" t="s">
        <v>138</v>
      </c>
      <c r="W538">
        <v>10</v>
      </c>
      <c r="X538" t="s">
        <v>185</v>
      </c>
      <c r="Y538" t="s">
        <v>55</v>
      </c>
      <c r="Z538">
        <v>10</v>
      </c>
      <c r="AB538" t="s">
        <v>141</v>
      </c>
      <c r="AD538" t="s">
        <v>246</v>
      </c>
      <c r="AE538" t="s">
        <v>144</v>
      </c>
    </row>
    <row r="539" spans="1:31" x14ac:dyDescent="0.25">
      <c r="A539" t="s">
        <v>177</v>
      </c>
      <c r="B539" t="s">
        <v>667</v>
      </c>
      <c r="C539" t="s">
        <v>147</v>
      </c>
      <c r="D539" t="s">
        <v>135</v>
      </c>
      <c r="E539" t="s">
        <v>16</v>
      </c>
      <c r="F539" t="s">
        <v>136</v>
      </c>
      <c r="G539" t="s">
        <v>155</v>
      </c>
      <c r="H539" t="s">
        <v>263</v>
      </c>
      <c r="I539" s="38">
        <v>42618</v>
      </c>
      <c r="J539" s="80" t="s">
        <v>668</v>
      </c>
      <c r="K539" s="80" t="s">
        <v>140</v>
      </c>
      <c r="L539" s="81" t="s">
        <v>140</v>
      </c>
      <c r="M539" s="38" t="s">
        <v>140</v>
      </c>
      <c r="N539" s="38" t="s">
        <v>17</v>
      </c>
      <c r="O539" s="39" t="s">
        <v>56</v>
      </c>
      <c r="P539">
        <v>0.44166666666666665</v>
      </c>
      <c r="Q539" s="38" t="s">
        <v>211</v>
      </c>
      <c r="R539" s="39">
        <v>42618</v>
      </c>
      <c r="S539">
        <v>0.70833333333333337</v>
      </c>
      <c r="T539" t="s">
        <v>245</v>
      </c>
      <c r="U539" t="s">
        <v>20</v>
      </c>
      <c r="W539">
        <v>560</v>
      </c>
      <c r="X539" t="s">
        <v>185</v>
      </c>
      <c r="Y539" t="s">
        <v>55</v>
      </c>
      <c r="Z539">
        <v>10</v>
      </c>
      <c r="AB539" t="s">
        <v>141</v>
      </c>
      <c r="AD539" t="s">
        <v>246</v>
      </c>
      <c r="AE539" t="s">
        <v>144</v>
      </c>
    </row>
    <row r="540" spans="1:31" x14ac:dyDescent="0.25">
      <c r="A540" t="s">
        <v>177</v>
      </c>
      <c r="B540" t="s">
        <v>667</v>
      </c>
      <c r="C540" t="s">
        <v>147</v>
      </c>
      <c r="D540" t="s">
        <v>135</v>
      </c>
      <c r="E540" t="s">
        <v>16</v>
      </c>
      <c r="F540" t="s">
        <v>136</v>
      </c>
      <c r="G540" t="s">
        <v>155</v>
      </c>
      <c r="H540" t="s">
        <v>263</v>
      </c>
      <c r="I540" s="38">
        <v>42618</v>
      </c>
      <c r="J540" s="80" t="s">
        <v>668</v>
      </c>
      <c r="K540" s="80" t="s">
        <v>140</v>
      </c>
      <c r="L540" s="81" t="s">
        <v>140</v>
      </c>
      <c r="M540" s="38" t="s">
        <v>140</v>
      </c>
      <c r="N540" s="38" t="s">
        <v>17</v>
      </c>
      <c r="O540" s="39" t="s">
        <v>56</v>
      </c>
      <c r="P540">
        <v>0.44166666666666665</v>
      </c>
      <c r="Q540" s="38" t="s">
        <v>211</v>
      </c>
      <c r="R540" s="39">
        <v>42618</v>
      </c>
      <c r="S540">
        <v>0.70833333333333337</v>
      </c>
      <c r="T540" t="s">
        <v>245</v>
      </c>
      <c r="U540" t="s">
        <v>57</v>
      </c>
      <c r="W540">
        <v>135</v>
      </c>
      <c r="X540" t="s">
        <v>185</v>
      </c>
      <c r="Y540" t="s">
        <v>55</v>
      </c>
      <c r="Z540">
        <v>10</v>
      </c>
      <c r="AB540" t="s">
        <v>141</v>
      </c>
      <c r="AD540" t="s">
        <v>246</v>
      </c>
      <c r="AE540" t="s">
        <v>144</v>
      </c>
    </row>
    <row r="541" spans="1:31" x14ac:dyDescent="0.25">
      <c r="A541" t="s">
        <v>177</v>
      </c>
      <c r="B541" t="s">
        <v>667</v>
      </c>
      <c r="C541" t="s">
        <v>147</v>
      </c>
      <c r="D541" t="s">
        <v>135</v>
      </c>
      <c r="E541" t="s">
        <v>16</v>
      </c>
      <c r="F541" t="s">
        <v>136</v>
      </c>
      <c r="G541" t="s">
        <v>155</v>
      </c>
      <c r="H541" t="s">
        <v>263</v>
      </c>
      <c r="I541" s="38">
        <v>42618</v>
      </c>
      <c r="J541" s="80" t="s">
        <v>668</v>
      </c>
      <c r="K541" s="80" t="s">
        <v>140</v>
      </c>
      <c r="L541" s="81" t="s">
        <v>140</v>
      </c>
      <c r="M541" s="38" t="s">
        <v>140</v>
      </c>
      <c r="N541" s="38" t="s">
        <v>17</v>
      </c>
      <c r="O541" s="39" t="s">
        <v>56</v>
      </c>
      <c r="P541">
        <v>0.44166666666666665</v>
      </c>
      <c r="Q541" s="38" t="s">
        <v>211</v>
      </c>
      <c r="R541" s="39">
        <v>42618</v>
      </c>
      <c r="S541">
        <v>0.70833333333333337</v>
      </c>
      <c r="T541" t="s">
        <v>245</v>
      </c>
      <c r="U541" t="s">
        <v>138</v>
      </c>
      <c r="V541" t="s">
        <v>139</v>
      </c>
      <c r="W541">
        <v>10</v>
      </c>
      <c r="X541" t="s">
        <v>185</v>
      </c>
      <c r="Y541" t="s">
        <v>55</v>
      </c>
      <c r="Z541">
        <v>10</v>
      </c>
      <c r="AB541" t="s">
        <v>141</v>
      </c>
      <c r="AD541" t="s">
        <v>246</v>
      </c>
      <c r="AE541" t="s">
        <v>144</v>
      </c>
    </row>
    <row r="542" spans="1:31" x14ac:dyDescent="0.25">
      <c r="A542" t="s">
        <v>177</v>
      </c>
      <c r="B542" t="s">
        <v>667</v>
      </c>
      <c r="C542" t="s">
        <v>147</v>
      </c>
      <c r="D542" t="s">
        <v>135</v>
      </c>
      <c r="E542" t="s">
        <v>16</v>
      </c>
      <c r="F542" t="s">
        <v>136</v>
      </c>
      <c r="G542" t="s">
        <v>156</v>
      </c>
      <c r="H542" t="s">
        <v>264</v>
      </c>
      <c r="I542" s="38">
        <v>42618</v>
      </c>
      <c r="J542" s="80" t="s">
        <v>668</v>
      </c>
      <c r="K542" s="80" t="s">
        <v>140</v>
      </c>
      <c r="L542" s="81" t="s">
        <v>140</v>
      </c>
      <c r="M542" s="38" t="s">
        <v>140</v>
      </c>
      <c r="N542" s="38" t="s">
        <v>17</v>
      </c>
      <c r="O542" s="39" t="s">
        <v>56</v>
      </c>
      <c r="P542">
        <v>0.45277777777777778</v>
      </c>
      <c r="Q542" s="38" t="s">
        <v>211</v>
      </c>
      <c r="R542" s="39">
        <v>42618</v>
      </c>
      <c r="S542">
        <v>0.70833333333333337</v>
      </c>
      <c r="T542" t="s">
        <v>245</v>
      </c>
      <c r="U542" t="s">
        <v>20</v>
      </c>
      <c r="W542">
        <v>119</v>
      </c>
      <c r="X542" t="s">
        <v>185</v>
      </c>
      <c r="Y542" t="s">
        <v>55</v>
      </c>
      <c r="Z542">
        <v>10</v>
      </c>
      <c r="AB542" t="s">
        <v>141</v>
      </c>
      <c r="AD542" t="s">
        <v>246</v>
      </c>
      <c r="AE542" t="s">
        <v>144</v>
      </c>
    </row>
    <row r="543" spans="1:31" x14ac:dyDescent="0.25">
      <c r="A543" t="s">
        <v>177</v>
      </c>
      <c r="B543" t="s">
        <v>667</v>
      </c>
      <c r="C543" t="s">
        <v>147</v>
      </c>
      <c r="D543" t="s">
        <v>135</v>
      </c>
      <c r="E543" t="s">
        <v>16</v>
      </c>
      <c r="F543" t="s">
        <v>136</v>
      </c>
      <c r="G543" t="s">
        <v>156</v>
      </c>
      <c r="H543" t="s">
        <v>264</v>
      </c>
      <c r="I543" s="38">
        <v>42618</v>
      </c>
      <c r="J543" s="80" t="s">
        <v>668</v>
      </c>
      <c r="K543" s="80" t="s">
        <v>140</v>
      </c>
      <c r="L543" s="81" t="s">
        <v>140</v>
      </c>
      <c r="M543" s="38" t="s">
        <v>140</v>
      </c>
      <c r="N543" s="38" t="s">
        <v>17</v>
      </c>
      <c r="O543" s="39" t="s">
        <v>56</v>
      </c>
      <c r="P543">
        <v>0.45277777777777778</v>
      </c>
      <c r="Q543" s="38" t="s">
        <v>211</v>
      </c>
      <c r="R543" s="39">
        <v>42618</v>
      </c>
      <c r="S543">
        <v>0.70833333333333337</v>
      </c>
      <c r="T543" t="s">
        <v>245</v>
      </c>
      <c r="U543" t="s">
        <v>57</v>
      </c>
      <c r="V543" t="s">
        <v>139</v>
      </c>
      <c r="W543">
        <v>10</v>
      </c>
      <c r="X543" t="s">
        <v>185</v>
      </c>
      <c r="Y543" t="s">
        <v>55</v>
      </c>
      <c r="Z543">
        <v>10</v>
      </c>
      <c r="AB543" t="s">
        <v>141</v>
      </c>
      <c r="AD543" t="s">
        <v>246</v>
      </c>
      <c r="AE543" t="s">
        <v>144</v>
      </c>
    </row>
    <row r="544" spans="1:31" x14ac:dyDescent="0.25">
      <c r="A544" t="s">
        <v>177</v>
      </c>
      <c r="B544" t="s">
        <v>667</v>
      </c>
      <c r="C544" t="s">
        <v>147</v>
      </c>
      <c r="D544" t="s">
        <v>135</v>
      </c>
      <c r="E544" t="s">
        <v>16</v>
      </c>
      <c r="F544" t="s">
        <v>136</v>
      </c>
      <c r="G544" t="s">
        <v>156</v>
      </c>
      <c r="H544" t="s">
        <v>264</v>
      </c>
      <c r="I544" s="38">
        <v>42618</v>
      </c>
      <c r="J544" s="80" t="s">
        <v>668</v>
      </c>
      <c r="K544" s="80" t="s">
        <v>140</v>
      </c>
      <c r="L544" s="81" t="s">
        <v>140</v>
      </c>
      <c r="M544" s="38" t="s">
        <v>140</v>
      </c>
      <c r="N544" s="38" t="s">
        <v>17</v>
      </c>
      <c r="O544" s="39" t="s">
        <v>56</v>
      </c>
      <c r="P544">
        <v>0.45277777777777778</v>
      </c>
      <c r="Q544" s="38" t="s">
        <v>211</v>
      </c>
      <c r="R544" s="39">
        <v>42618</v>
      </c>
      <c r="S544">
        <v>0.70833333333333337</v>
      </c>
      <c r="T544" t="s">
        <v>245</v>
      </c>
      <c r="U544" t="s">
        <v>138</v>
      </c>
      <c r="W544">
        <v>10</v>
      </c>
      <c r="X544" t="s">
        <v>185</v>
      </c>
      <c r="Y544" t="s">
        <v>55</v>
      </c>
      <c r="Z544">
        <v>10</v>
      </c>
      <c r="AB544" t="s">
        <v>141</v>
      </c>
      <c r="AD544" t="s">
        <v>246</v>
      </c>
      <c r="AE544" t="s">
        <v>144</v>
      </c>
    </row>
    <row r="545" spans="1:31" x14ac:dyDescent="0.25">
      <c r="A545" t="s">
        <v>177</v>
      </c>
      <c r="B545" t="s">
        <v>667</v>
      </c>
      <c r="C545" t="s">
        <v>147</v>
      </c>
      <c r="D545" t="s">
        <v>135</v>
      </c>
      <c r="E545" t="s">
        <v>16</v>
      </c>
      <c r="F545" t="s">
        <v>136</v>
      </c>
      <c r="G545" t="s">
        <v>157</v>
      </c>
      <c r="H545" t="s">
        <v>265</v>
      </c>
      <c r="I545" s="38">
        <v>42618</v>
      </c>
      <c r="J545" s="80" t="s">
        <v>668</v>
      </c>
      <c r="K545" s="80" t="s">
        <v>140</v>
      </c>
      <c r="L545" s="81" t="s">
        <v>140</v>
      </c>
      <c r="M545" s="38" t="s">
        <v>140</v>
      </c>
      <c r="N545" s="38" t="s">
        <v>17</v>
      </c>
      <c r="O545" s="39" t="s">
        <v>56</v>
      </c>
      <c r="P545">
        <v>0.46319444444444446</v>
      </c>
      <c r="Q545" s="38" t="s">
        <v>211</v>
      </c>
      <c r="R545" s="39">
        <v>42618</v>
      </c>
      <c r="S545">
        <v>0.70833333333333337</v>
      </c>
      <c r="T545" t="s">
        <v>245</v>
      </c>
      <c r="U545" t="s">
        <v>20</v>
      </c>
      <c r="W545">
        <v>121</v>
      </c>
      <c r="X545" t="s">
        <v>185</v>
      </c>
      <c r="Y545" t="s">
        <v>55</v>
      </c>
      <c r="Z545">
        <v>10</v>
      </c>
      <c r="AB545" t="s">
        <v>141</v>
      </c>
      <c r="AD545" t="s">
        <v>246</v>
      </c>
      <c r="AE545" t="s">
        <v>144</v>
      </c>
    </row>
    <row r="546" spans="1:31" x14ac:dyDescent="0.25">
      <c r="A546" t="s">
        <v>177</v>
      </c>
      <c r="B546" t="s">
        <v>667</v>
      </c>
      <c r="C546" t="s">
        <v>147</v>
      </c>
      <c r="D546" t="s">
        <v>135</v>
      </c>
      <c r="E546" t="s">
        <v>16</v>
      </c>
      <c r="F546" t="s">
        <v>136</v>
      </c>
      <c r="G546" t="s">
        <v>157</v>
      </c>
      <c r="H546" t="s">
        <v>265</v>
      </c>
      <c r="I546" s="38">
        <v>42618</v>
      </c>
      <c r="J546" s="80" t="s">
        <v>668</v>
      </c>
      <c r="K546" s="80" t="s">
        <v>140</v>
      </c>
      <c r="L546" s="81" t="s">
        <v>140</v>
      </c>
      <c r="M546" s="38" t="s">
        <v>140</v>
      </c>
      <c r="N546" s="38" t="s">
        <v>17</v>
      </c>
      <c r="O546" s="39" t="s">
        <v>56</v>
      </c>
      <c r="P546">
        <v>0.46319444444444446</v>
      </c>
      <c r="Q546" s="38" t="s">
        <v>211</v>
      </c>
      <c r="R546" s="39">
        <v>42618</v>
      </c>
      <c r="S546">
        <v>0.70833333333333337</v>
      </c>
      <c r="T546" t="s">
        <v>245</v>
      </c>
      <c r="U546" t="s">
        <v>57</v>
      </c>
      <c r="V546" t="s">
        <v>139</v>
      </c>
      <c r="W546">
        <v>10</v>
      </c>
      <c r="X546" t="s">
        <v>185</v>
      </c>
      <c r="Y546" t="s">
        <v>55</v>
      </c>
      <c r="Z546">
        <v>10</v>
      </c>
      <c r="AB546" t="s">
        <v>141</v>
      </c>
      <c r="AD546" t="s">
        <v>246</v>
      </c>
      <c r="AE546" t="s">
        <v>144</v>
      </c>
    </row>
    <row r="547" spans="1:31" x14ac:dyDescent="0.25">
      <c r="A547" t="s">
        <v>177</v>
      </c>
      <c r="B547" t="s">
        <v>667</v>
      </c>
      <c r="C547" t="s">
        <v>147</v>
      </c>
      <c r="D547" t="s">
        <v>135</v>
      </c>
      <c r="E547" t="s">
        <v>16</v>
      </c>
      <c r="F547" t="s">
        <v>136</v>
      </c>
      <c r="G547" t="s">
        <v>157</v>
      </c>
      <c r="H547" t="s">
        <v>265</v>
      </c>
      <c r="I547" s="38">
        <v>42618</v>
      </c>
      <c r="J547" s="80" t="s">
        <v>668</v>
      </c>
      <c r="K547" s="80" t="s">
        <v>140</v>
      </c>
      <c r="L547" s="81" t="s">
        <v>140</v>
      </c>
      <c r="M547" s="38" t="s">
        <v>140</v>
      </c>
      <c r="N547" s="38" t="s">
        <v>17</v>
      </c>
      <c r="O547" s="39" t="s">
        <v>56</v>
      </c>
      <c r="P547">
        <v>0.46319444444444446</v>
      </c>
      <c r="Q547" s="38" t="s">
        <v>211</v>
      </c>
      <c r="R547" s="39">
        <v>42618</v>
      </c>
      <c r="S547">
        <v>0.70833333333333337</v>
      </c>
      <c r="T547" t="s">
        <v>245</v>
      </c>
      <c r="U547" t="s">
        <v>138</v>
      </c>
      <c r="V547" t="s">
        <v>139</v>
      </c>
      <c r="W547">
        <v>10</v>
      </c>
      <c r="X547" t="s">
        <v>185</v>
      </c>
      <c r="Y547" t="s">
        <v>55</v>
      </c>
      <c r="Z547">
        <v>10</v>
      </c>
      <c r="AB547" t="s">
        <v>141</v>
      </c>
      <c r="AD547" t="s">
        <v>246</v>
      </c>
      <c r="AE547" t="s">
        <v>144</v>
      </c>
    </row>
    <row r="548" spans="1:31" x14ac:dyDescent="0.25">
      <c r="A548" t="s">
        <v>177</v>
      </c>
      <c r="B548" t="s">
        <v>667</v>
      </c>
      <c r="C548" t="s">
        <v>147</v>
      </c>
      <c r="D548" t="s">
        <v>135</v>
      </c>
      <c r="E548" t="s">
        <v>16</v>
      </c>
      <c r="F548" t="s">
        <v>136</v>
      </c>
      <c r="G548" t="s">
        <v>158</v>
      </c>
      <c r="H548" t="s">
        <v>266</v>
      </c>
      <c r="I548" s="38">
        <v>42618</v>
      </c>
      <c r="J548" s="80" t="s">
        <v>668</v>
      </c>
      <c r="K548" s="80" t="s">
        <v>140</v>
      </c>
      <c r="L548" s="81" t="s">
        <v>140</v>
      </c>
      <c r="M548" s="38" t="s">
        <v>140</v>
      </c>
      <c r="N548" s="38" t="s">
        <v>17</v>
      </c>
      <c r="O548" s="39" t="s">
        <v>56</v>
      </c>
      <c r="P548">
        <v>0.47499999999999998</v>
      </c>
      <c r="Q548" s="38" t="s">
        <v>211</v>
      </c>
      <c r="R548" s="39">
        <v>42618</v>
      </c>
      <c r="S548">
        <v>0.70833333333333337</v>
      </c>
      <c r="T548" t="s">
        <v>245</v>
      </c>
      <c r="U548" t="s">
        <v>20</v>
      </c>
      <c r="W548">
        <v>238</v>
      </c>
      <c r="X548" t="s">
        <v>185</v>
      </c>
      <c r="Y548" t="s">
        <v>55</v>
      </c>
      <c r="Z548">
        <v>10</v>
      </c>
      <c r="AB548" t="s">
        <v>141</v>
      </c>
      <c r="AD548" t="s">
        <v>246</v>
      </c>
      <c r="AE548" t="s">
        <v>144</v>
      </c>
    </row>
    <row r="549" spans="1:31" x14ac:dyDescent="0.25">
      <c r="A549" t="s">
        <v>177</v>
      </c>
      <c r="B549" t="s">
        <v>667</v>
      </c>
      <c r="C549" t="s">
        <v>147</v>
      </c>
      <c r="D549" t="s">
        <v>135</v>
      </c>
      <c r="E549" t="s">
        <v>16</v>
      </c>
      <c r="F549" t="s">
        <v>136</v>
      </c>
      <c r="G549" t="s">
        <v>158</v>
      </c>
      <c r="H549" t="s">
        <v>266</v>
      </c>
      <c r="I549" s="38">
        <v>42618</v>
      </c>
      <c r="J549" s="80" t="s">
        <v>668</v>
      </c>
      <c r="K549" s="80" t="s">
        <v>140</v>
      </c>
      <c r="L549" s="81" t="s">
        <v>140</v>
      </c>
      <c r="M549" s="38" t="s">
        <v>140</v>
      </c>
      <c r="N549" s="38" t="s">
        <v>17</v>
      </c>
      <c r="O549" s="39" t="s">
        <v>56</v>
      </c>
      <c r="P549">
        <v>0.47499999999999998</v>
      </c>
      <c r="Q549" s="38" t="s">
        <v>211</v>
      </c>
      <c r="R549" s="39">
        <v>42618</v>
      </c>
      <c r="S549">
        <v>0.70833333333333337</v>
      </c>
      <c r="T549" t="s">
        <v>245</v>
      </c>
      <c r="U549" t="s">
        <v>57</v>
      </c>
      <c r="W549">
        <v>10</v>
      </c>
      <c r="X549" t="s">
        <v>185</v>
      </c>
      <c r="Y549" t="s">
        <v>55</v>
      </c>
      <c r="Z549">
        <v>10</v>
      </c>
      <c r="AB549" t="s">
        <v>141</v>
      </c>
      <c r="AD549" t="s">
        <v>246</v>
      </c>
      <c r="AE549" t="s">
        <v>144</v>
      </c>
    </row>
    <row r="550" spans="1:31" x14ac:dyDescent="0.25">
      <c r="A550" t="s">
        <v>177</v>
      </c>
      <c r="B550" t="s">
        <v>667</v>
      </c>
      <c r="C550" t="s">
        <v>147</v>
      </c>
      <c r="D550" t="s">
        <v>135</v>
      </c>
      <c r="E550" t="s">
        <v>16</v>
      </c>
      <c r="F550" t="s">
        <v>136</v>
      </c>
      <c r="G550" t="s">
        <v>194</v>
      </c>
      <c r="H550" t="s">
        <v>266</v>
      </c>
      <c r="I550" s="38">
        <v>42618</v>
      </c>
      <c r="J550" s="80" t="s">
        <v>668</v>
      </c>
      <c r="K550" s="80" t="s">
        <v>140</v>
      </c>
      <c r="L550" s="81" t="s">
        <v>140</v>
      </c>
      <c r="M550" s="38" t="s">
        <v>140</v>
      </c>
      <c r="N550" s="38" t="s">
        <v>17</v>
      </c>
      <c r="O550" s="39" t="s">
        <v>56</v>
      </c>
      <c r="P550">
        <v>0.47499999999999998</v>
      </c>
      <c r="Q550" s="38" t="s">
        <v>211</v>
      </c>
      <c r="R550" s="39">
        <v>42618</v>
      </c>
      <c r="S550">
        <v>0.70833333333333337</v>
      </c>
      <c r="T550" t="s">
        <v>245</v>
      </c>
      <c r="U550" t="s">
        <v>138</v>
      </c>
      <c r="V550" t="s">
        <v>139</v>
      </c>
      <c r="W550">
        <v>10</v>
      </c>
      <c r="X550" t="s">
        <v>185</v>
      </c>
      <c r="Y550" t="s">
        <v>55</v>
      </c>
      <c r="Z550">
        <v>10</v>
      </c>
      <c r="AB550" t="s">
        <v>141</v>
      </c>
      <c r="AD550" t="s">
        <v>246</v>
      </c>
      <c r="AE550" t="s">
        <v>144</v>
      </c>
    </row>
    <row r="551" spans="1:31" x14ac:dyDescent="0.25">
      <c r="A551" t="s">
        <v>177</v>
      </c>
      <c r="B551" t="s">
        <v>669</v>
      </c>
      <c r="C551" t="s">
        <v>161</v>
      </c>
      <c r="E551" t="s">
        <v>16</v>
      </c>
      <c r="F551" t="s">
        <v>136</v>
      </c>
      <c r="G551" s="35" t="s">
        <v>159</v>
      </c>
      <c r="I551" s="38">
        <v>42619</v>
      </c>
      <c r="J551" s="80" t="s">
        <v>670</v>
      </c>
      <c r="K551" s="80" t="s">
        <v>140</v>
      </c>
      <c r="L551" s="81" t="s">
        <v>140</v>
      </c>
      <c r="M551" s="38" t="s">
        <v>140</v>
      </c>
      <c r="N551" s="38" t="s">
        <v>17</v>
      </c>
      <c r="O551" t="s">
        <v>56</v>
      </c>
      <c r="T551" s="40"/>
      <c r="U551" s="40" t="s">
        <v>20</v>
      </c>
      <c r="V551" s="41" t="s">
        <v>139</v>
      </c>
      <c r="W551">
        <v>10</v>
      </c>
      <c r="X551" t="s">
        <v>185</v>
      </c>
      <c r="AB551" t="s">
        <v>141</v>
      </c>
    </row>
    <row r="552" spans="1:31" x14ac:dyDescent="0.25">
      <c r="A552" t="s">
        <v>177</v>
      </c>
      <c r="B552" t="s">
        <v>669</v>
      </c>
      <c r="C552" t="s">
        <v>161</v>
      </c>
      <c r="E552" t="s">
        <v>16</v>
      </c>
      <c r="F552" t="s">
        <v>136</v>
      </c>
      <c r="G552" s="35" t="s">
        <v>159</v>
      </c>
      <c r="I552" s="38">
        <v>42619</v>
      </c>
      <c r="J552" s="80" t="s">
        <v>670</v>
      </c>
      <c r="K552" s="80" t="s">
        <v>140</v>
      </c>
      <c r="L552" s="81" t="s">
        <v>140</v>
      </c>
      <c r="M552" s="38" t="s">
        <v>140</v>
      </c>
      <c r="N552" s="38" t="s">
        <v>17</v>
      </c>
      <c r="O552" t="s">
        <v>56</v>
      </c>
      <c r="T552" s="40"/>
      <c r="U552" s="40" t="s">
        <v>57</v>
      </c>
      <c r="V552" s="41" t="s">
        <v>139</v>
      </c>
      <c r="W552">
        <v>10</v>
      </c>
      <c r="X552" t="s">
        <v>185</v>
      </c>
      <c r="AB552" t="s">
        <v>141</v>
      </c>
    </row>
    <row r="553" spans="1:31" x14ac:dyDescent="0.25">
      <c r="A553" t="s">
        <v>177</v>
      </c>
      <c r="B553" t="s">
        <v>669</v>
      </c>
      <c r="C553" t="s">
        <v>161</v>
      </c>
      <c r="E553" t="s">
        <v>16</v>
      </c>
      <c r="F553" t="s">
        <v>136</v>
      </c>
      <c r="G553" s="35" t="s">
        <v>159</v>
      </c>
      <c r="I553" s="38">
        <v>42619</v>
      </c>
      <c r="J553" s="80" t="s">
        <v>670</v>
      </c>
      <c r="K553" s="80" t="s">
        <v>140</v>
      </c>
      <c r="L553" s="81" t="s">
        <v>140</v>
      </c>
      <c r="M553" s="38" t="s">
        <v>140</v>
      </c>
      <c r="N553" s="38" t="s">
        <v>17</v>
      </c>
      <c r="O553" t="s">
        <v>56</v>
      </c>
      <c r="T553" s="40"/>
      <c r="U553" s="40" t="s">
        <v>138</v>
      </c>
      <c r="V553" s="41" t="s">
        <v>139</v>
      </c>
      <c r="W553">
        <v>10</v>
      </c>
      <c r="X553" t="s">
        <v>185</v>
      </c>
      <c r="AB553" t="s">
        <v>141</v>
      </c>
    </row>
    <row r="554" spans="1:31" x14ac:dyDescent="0.25">
      <c r="A554" t="s">
        <v>177</v>
      </c>
      <c r="B554" t="s">
        <v>669</v>
      </c>
      <c r="C554" t="s">
        <v>161</v>
      </c>
      <c r="E554" t="s">
        <v>16</v>
      </c>
      <c r="F554" t="s">
        <v>136</v>
      </c>
      <c r="G554" s="35" t="s">
        <v>162</v>
      </c>
      <c r="I554" s="38">
        <v>42619</v>
      </c>
      <c r="J554" s="80" t="s">
        <v>670</v>
      </c>
      <c r="K554" s="80" t="s">
        <v>140</v>
      </c>
      <c r="L554" s="81" t="s">
        <v>140</v>
      </c>
      <c r="M554" s="38" t="s">
        <v>140</v>
      </c>
      <c r="N554" s="38" t="s">
        <v>17</v>
      </c>
      <c r="O554" t="s">
        <v>56</v>
      </c>
      <c r="T554" s="40"/>
      <c r="U554" s="40" t="s">
        <v>20</v>
      </c>
      <c r="V554" s="41" t="s">
        <v>139</v>
      </c>
      <c r="W554">
        <v>10</v>
      </c>
      <c r="X554" t="s">
        <v>185</v>
      </c>
      <c r="AB554" t="s">
        <v>141</v>
      </c>
    </row>
    <row r="555" spans="1:31" x14ac:dyDescent="0.25">
      <c r="A555" t="s">
        <v>177</v>
      </c>
      <c r="B555" t="s">
        <v>669</v>
      </c>
      <c r="C555" t="s">
        <v>161</v>
      </c>
      <c r="E555" t="s">
        <v>16</v>
      </c>
      <c r="F555" t="s">
        <v>136</v>
      </c>
      <c r="G555" s="35" t="s">
        <v>162</v>
      </c>
      <c r="I555" s="38">
        <v>42619</v>
      </c>
      <c r="J555" s="80" t="s">
        <v>670</v>
      </c>
      <c r="K555" s="80" t="s">
        <v>140</v>
      </c>
      <c r="L555" s="81" t="s">
        <v>140</v>
      </c>
      <c r="M555" s="38" t="s">
        <v>140</v>
      </c>
      <c r="N555" s="38" t="s">
        <v>17</v>
      </c>
      <c r="O555" t="s">
        <v>56</v>
      </c>
      <c r="T555" s="40"/>
      <c r="U555" s="40" t="s">
        <v>57</v>
      </c>
      <c r="V555" s="41" t="s">
        <v>139</v>
      </c>
      <c r="W555">
        <v>10</v>
      </c>
      <c r="X555" t="s">
        <v>185</v>
      </c>
      <c r="AB555" t="s">
        <v>141</v>
      </c>
    </row>
    <row r="556" spans="1:31" x14ac:dyDescent="0.25">
      <c r="A556" t="s">
        <v>177</v>
      </c>
      <c r="B556" t="s">
        <v>669</v>
      </c>
      <c r="C556" t="s">
        <v>161</v>
      </c>
      <c r="E556" t="s">
        <v>16</v>
      </c>
      <c r="F556" t="s">
        <v>136</v>
      </c>
      <c r="G556" s="35" t="s">
        <v>162</v>
      </c>
      <c r="I556" s="38">
        <v>42619</v>
      </c>
      <c r="J556" s="80" t="s">
        <v>670</v>
      </c>
      <c r="K556" s="80" t="s">
        <v>140</v>
      </c>
      <c r="L556" s="81" t="s">
        <v>140</v>
      </c>
      <c r="M556" s="38" t="s">
        <v>140</v>
      </c>
      <c r="N556" s="38" t="s">
        <v>17</v>
      </c>
      <c r="O556" t="s">
        <v>56</v>
      </c>
      <c r="T556" s="40"/>
      <c r="U556" s="40" t="s">
        <v>138</v>
      </c>
      <c r="V556" s="41" t="s">
        <v>139</v>
      </c>
      <c r="W556">
        <v>10</v>
      </c>
      <c r="X556" t="s">
        <v>185</v>
      </c>
      <c r="AB556" t="s">
        <v>141</v>
      </c>
    </row>
    <row r="557" spans="1:31" x14ac:dyDescent="0.25">
      <c r="A557" t="s">
        <v>177</v>
      </c>
      <c r="B557" t="s">
        <v>667</v>
      </c>
      <c r="C557" t="s">
        <v>161</v>
      </c>
      <c r="E557" t="s">
        <v>16</v>
      </c>
      <c r="F557" t="s">
        <v>136</v>
      </c>
      <c r="G557" s="35" t="s">
        <v>160</v>
      </c>
      <c r="I557" s="38">
        <v>42619</v>
      </c>
      <c r="J557" s="80" t="s">
        <v>668</v>
      </c>
      <c r="K557" s="80" t="s">
        <v>140</v>
      </c>
      <c r="L557" s="81" t="s">
        <v>140</v>
      </c>
      <c r="M557" s="38" t="s">
        <v>140</v>
      </c>
      <c r="N557" s="38" t="s">
        <v>17</v>
      </c>
      <c r="O557" t="s">
        <v>56</v>
      </c>
      <c r="T557" s="40"/>
      <c r="U557" s="40" t="s">
        <v>20</v>
      </c>
      <c r="V557" s="41" t="s">
        <v>139</v>
      </c>
      <c r="W557">
        <v>10</v>
      </c>
      <c r="X557" t="s">
        <v>185</v>
      </c>
      <c r="AB557" t="s">
        <v>141</v>
      </c>
    </row>
    <row r="558" spans="1:31" x14ac:dyDescent="0.25">
      <c r="A558" t="s">
        <v>177</v>
      </c>
      <c r="B558" t="s">
        <v>667</v>
      </c>
      <c r="C558" t="s">
        <v>161</v>
      </c>
      <c r="E558" t="s">
        <v>16</v>
      </c>
      <c r="F558" t="s">
        <v>136</v>
      </c>
      <c r="G558" s="35" t="s">
        <v>160</v>
      </c>
      <c r="I558" s="38">
        <v>42619</v>
      </c>
      <c r="J558" s="80" t="s">
        <v>668</v>
      </c>
      <c r="K558" s="80" t="s">
        <v>140</v>
      </c>
      <c r="L558" s="81" t="s">
        <v>140</v>
      </c>
      <c r="M558" s="38" t="s">
        <v>140</v>
      </c>
      <c r="N558" s="38" t="s">
        <v>17</v>
      </c>
      <c r="O558" t="s">
        <v>56</v>
      </c>
      <c r="T558" s="40"/>
      <c r="U558" s="40" t="s">
        <v>57</v>
      </c>
      <c r="V558" s="41" t="s">
        <v>139</v>
      </c>
      <c r="W558">
        <v>10</v>
      </c>
      <c r="X558" t="s">
        <v>185</v>
      </c>
      <c r="AB558" t="s">
        <v>141</v>
      </c>
    </row>
    <row r="559" spans="1:31" x14ac:dyDescent="0.25">
      <c r="A559" t="s">
        <v>177</v>
      </c>
      <c r="B559" t="s">
        <v>667</v>
      </c>
      <c r="C559" t="s">
        <v>161</v>
      </c>
      <c r="E559" t="s">
        <v>16</v>
      </c>
      <c r="F559" t="s">
        <v>136</v>
      </c>
      <c r="G559" s="35" t="s">
        <v>160</v>
      </c>
      <c r="I559" s="38">
        <v>42619</v>
      </c>
      <c r="J559" s="80" t="s">
        <v>668</v>
      </c>
      <c r="K559" s="80" t="s">
        <v>140</v>
      </c>
      <c r="L559" s="81" t="s">
        <v>140</v>
      </c>
      <c r="M559" s="38" t="s">
        <v>140</v>
      </c>
      <c r="N559" s="38" t="s">
        <v>17</v>
      </c>
      <c r="O559" t="s">
        <v>56</v>
      </c>
      <c r="T559" s="40"/>
      <c r="U559" s="40" t="s">
        <v>138</v>
      </c>
      <c r="V559" s="41" t="s">
        <v>139</v>
      </c>
      <c r="W559">
        <v>10</v>
      </c>
      <c r="X559" t="s">
        <v>185</v>
      </c>
      <c r="AB559" t="s">
        <v>141</v>
      </c>
    </row>
    <row r="560" spans="1:31" x14ac:dyDescent="0.25">
      <c r="A560" t="s">
        <v>177</v>
      </c>
      <c r="B560" t="s">
        <v>667</v>
      </c>
      <c r="C560" t="s">
        <v>161</v>
      </c>
      <c r="E560" t="s">
        <v>16</v>
      </c>
      <c r="F560" t="s">
        <v>136</v>
      </c>
      <c r="G560" s="35" t="s">
        <v>163</v>
      </c>
      <c r="I560" s="38">
        <v>42619</v>
      </c>
      <c r="J560" s="80" t="s">
        <v>668</v>
      </c>
      <c r="K560" s="80" t="s">
        <v>140</v>
      </c>
      <c r="L560" s="81" t="s">
        <v>140</v>
      </c>
      <c r="M560" s="38" t="s">
        <v>140</v>
      </c>
      <c r="N560" s="38" t="s">
        <v>17</v>
      </c>
      <c r="O560" t="s">
        <v>56</v>
      </c>
      <c r="T560" s="40"/>
      <c r="U560" s="40" t="s">
        <v>20</v>
      </c>
      <c r="V560" s="41"/>
      <c r="W560">
        <v>20</v>
      </c>
      <c r="X560" t="s">
        <v>185</v>
      </c>
      <c r="AB560" t="s">
        <v>141</v>
      </c>
    </row>
    <row r="561" spans="1:28" x14ac:dyDescent="0.25">
      <c r="A561" t="s">
        <v>177</v>
      </c>
      <c r="B561" t="s">
        <v>667</v>
      </c>
      <c r="C561" t="s">
        <v>161</v>
      </c>
      <c r="E561" t="s">
        <v>16</v>
      </c>
      <c r="F561" t="s">
        <v>136</v>
      </c>
      <c r="G561" s="35" t="s">
        <v>163</v>
      </c>
      <c r="I561" s="38">
        <v>42619</v>
      </c>
      <c r="J561" s="80" t="s">
        <v>668</v>
      </c>
      <c r="K561" s="80" t="s">
        <v>140</v>
      </c>
      <c r="L561" s="81" t="s">
        <v>140</v>
      </c>
      <c r="M561" s="38" t="s">
        <v>140</v>
      </c>
      <c r="N561" s="38" t="s">
        <v>17</v>
      </c>
      <c r="O561" t="s">
        <v>56</v>
      </c>
      <c r="T561" s="40"/>
      <c r="U561" s="40" t="s">
        <v>57</v>
      </c>
      <c r="V561" s="41" t="s">
        <v>139</v>
      </c>
      <c r="W561">
        <v>10</v>
      </c>
      <c r="X561" t="s">
        <v>185</v>
      </c>
      <c r="AB561" t="s">
        <v>141</v>
      </c>
    </row>
    <row r="562" spans="1:28" x14ac:dyDescent="0.25">
      <c r="A562" t="s">
        <v>177</v>
      </c>
      <c r="B562" t="s">
        <v>667</v>
      </c>
      <c r="C562" t="s">
        <v>161</v>
      </c>
      <c r="E562" t="s">
        <v>16</v>
      </c>
      <c r="F562" t="s">
        <v>136</v>
      </c>
      <c r="G562" s="35" t="s">
        <v>163</v>
      </c>
      <c r="I562" s="38">
        <v>42619</v>
      </c>
      <c r="J562" s="80" t="s">
        <v>668</v>
      </c>
      <c r="K562" s="80" t="s">
        <v>140</v>
      </c>
      <c r="L562" s="81" t="s">
        <v>140</v>
      </c>
      <c r="M562" s="38" t="s">
        <v>140</v>
      </c>
      <c r="N562" s="38" t="s">
        <v>17</v>
      </c>
      <c r="O562" t="s">
        <v>56</v>
      </c>
      <c r="T562" s="40"/>
      <c r="U562" s="40" t="s">
        <v>138</v>
      </c>
      <c r="V562" s="41" t="s">
        <v>139</v>
      </c>
      <c r="W562">
        <v>10</v>
      </c>
      <c r="X562" t="s">
        <v>185</v>
      </c>
      <c r="AB562" t="s">
        <v>141</v>
      </c>
    </row>
    <row r="563" spans="1:28" x14ac:dyDescent="0.25">
      <c r="A563" t="s">
        <v>177</v>
      </c>
      <c r="B563" t="s">
        <v>669</v>
      </c>
      <c r="C563" t="s">
        <v>176</v>
      </c>
      <c r="E563" t="s">
        <v>16</v>
      </c>
      <c r="F563" t="s">
        <v>136</v>
      </c>
      <c r="G563" s="35" t="s">
        <v>159</v>
      </c>
      <c r="I563" s="38">
        <v>42620</v>
      </c>
      <c r="J563" s="80" t="s">
        <v>670</v>
      </c>
      <c r="K563" s="80" t="s">
        <v>140</v>
      </c>
      <c r="L563" s="81" t="s">
        <v>140</v>
      </c>
      <c r="M563" s="38" t="s">
        <v>140</v>
      </c>
      <c r="N563" s="38" t="s">
        <v>17</v>
      </c>
      <c r="O563" t="s">
        <v>56</v>
      </c>
      <c r="T563" s="40"/>
      <c r="U563" s="40" t="s">
        <v>138</v>
      </c>
      <c r="V563" s="41" t="s">
        <v>139</v>
      </c>
      <c r="W563">
        <v>10</v>
      </c>
      <c r="X563" t="s">
        <v>185</v>
      </c>
      <c r="AB563" t="s">
        <v>141</v>
      </c>
    </row>
    <row r="564" spans="1:28" x14ac:dyDescent="0.25">
      <c r="A564" t="s">
        <v>177</v>
      </c>
      <c r="B564" t="s">
        <v>669</v>
      </c>
      <c r="C564" t="s">
        <v>176</v>
      </c>
      <c r="E564" t="s">
        <v>16</v>
      </c>
      <c r="F564" t="s">
        <v>136</v>
      </c>
      <c r="G564" s="35" t="s">
        <v>159</v>
      </c>
      <c r="I564" s="38">
        <v>42620</v>
      </c>
      <c r="J564" s="80" t="s">
        <v>670</v>
      </c>
      <c r="K564" s="80" t="s">
        <v>140</v>
      </c>
      <c r="L564" s="81" t="s">
        <v>140</v>
      </c>
      <c r="M564" s="38" t="s">
        <v>140</v>
      </c>
      <c r="N564" s="38" t="s">
        <v>17</v>
      </c>
      <c r="O564" t="s">
        <v>56</v>
      </c>
      <c r="T564" s="40"/>
      <c r="U564" s="40" t="s">
        <v>57</v>
      </c>
      <c r="V564" s="41" t="s">
        <v>139</v>
      </c>
      <c r="W564">
        <v>67</v>
      </c>
      <c r="X564" t="s">
        <v>185</v>
      </c>
      <c r="AB564" t="s">
        <v>141</v>
      </c>
    </row>
    <row r="565" spans="1:28" x14ac:dyDescent="0.25">
      <c r="A565" t="s">
        <v>177</v>
      </c>
      <c r="B565" t="s">
        <v>669</v>
      </c>
      <c r="C565" t="s">
        <v>176</v>
      </c>
      <c r="E565" t="s">
        <v>16</v>
      </c>
      <c r="F565" t="s">
        <v>136</v>
      </c>
      <c r="G565" s="35" t="s">
        <v>159</v>
      </c>
      <c r="I565" s="38">
        <v>42620</v>
      </c>
      <c r="J565" s="80" t="s">
        <v>670</v>
      </c>
      <c r="K565" s="80" t="s">
        <v>140</v>
      </c>
      <c r="L565" s="81" t="s">
        <v>140</v>
      </c>
      <c r="M565" s="38" t="s">
        <v>140</v>
      </c>
      <c r="N565" s="38" t="s">
        <v>17</v>
      </c>
      <c r="O565" t="s">
        <v>56</v>
      </c>
      <c r="T565" s="40"/>
      <c r="U565" s="40" t="s">
        <v>20</v>
      </c>
      <c r="V565" s="41" t="s">
        <v>139</v>
      </c>
      <c r="W565">
        <v>67</v>
      </c>
      <c r="X565" t="s">
        <v>185</v>
      </c>
      <c r="AB565" t="s">
        <v>141</v>
      </c>
    </row>
    <row r="566" spans="1:28" x14ac:dyDescent="0.25">
      <c r="A566" t="s">
        <v>177</v>
      </c>
      <c r="B566" t="s">
        <v>667</v>
      </c>
      <c r="C566" t="s">
        <v>176</v>
      </c>
      <c r="E566" t="s">
        <v>16</v>
      </c>
      <c r="F566" t="s">
        <v>136</v>
      </c>
      <c r="G566" s="35" t="s">
        <v>160</v>
      </c>
      <c r="I566" s="38">
        <v>42620</v>
      </c>
      <c r="J566" s="80" t="s">
        <v>668</v>
      </c>
      <c r="K566" s="80" t="s">
        <v>140</v>
      </c>
      <c r="L566" s="81" t="s">
        <v>140</v>
      </c>
      <c r="M566" s="38" t="s">
        <v>140</v>
      </c>
      <c r="N566" s="38" t="s">
        <v>17</v>
      </c>
      <c r="O566" t="s">
        <v>56</v>
      </c>
      <c r="T566" s="40"/>
      <c r="U566" s="40" t="s">
        <v>138</v>
      </c>
      <c r="V566" s="41" t="s">
        <v>139</v>
      </c>
      <c r="W566">
        <v>10</v>
      </c>
      <c r="X566" t="s">
        <v>185</v>
      </c>
      <c r="AB566" t="s">
        <v>141</v>
      </c>
    </row>
    <row r="567" spans="1:28" x14ac:dyDescent="0.25">
      <c r="A567" t="s">
        <v>177</v>
      </c>
      <c r="B567" t="s">
        <v>667</v>
      </c>
      <c r="C567" t="s">
        <v>176</v>
      </c>
      <c r="E567" t="s">
        <v>16</v>
      </c>
      <c r="F567" t="s">
        <v>136</v>
      </c>
      <c r="G567" s="35" t="s">
        <v>160</v>
      </c>
      <c r="I567" s="38">
        <v>42620</v>
      </c>
      <c r="J567" s="80" t="s">
        <v>668</v>
      </c>
      <c r="K567" s="80" t="s">
        <v>140</v>
      </c>
      <c r="L567" s="81" t="s">
        <v>140</v>
      </c>
      <c r="M567" s="38" t="s">
        <v>140</v>
      </c>
      <c r="N567" s="38" t="s">
        <v>17</v>
      </c>
      <c r="O567" t="s">
        <v>56</v>
      </c>
      <c r="T567" s="40"/>
      <c r="U567" s="40" t="s">
        <v>57</v>
      </c>
      <c r="V567" s="41" t="s">
        <v>139</v>
      </c>
      <c r="W567">
        <v>67</v>
      </c>
      <c r="X567" t="s">
        <v>185</v>
      </c>
      <c r="AB567" t="s">
        <v>141</v>
      </c>
    </row>
    <row r="568" spans="1:28" x14ac:dyDescent="0.25">
      <c r="A568" t="s">
        <v>177</v>
      </c>
      <c r="B568" t="s">
        <v>667</v>
      </c>
      <c r="C568" t="s">
        <v>176</v>
      </c>
      <c r="E568" t="s">
        <v>16</v>
      </c>
      <c r="F568" t="s">
        <v>136</v>
      </c>
      <c r="G568" s="35" t="s">
        <v>160</v>
      </c>
      <c r="I568" s="38">
        <v>42620</v>
      </c>
      <c r="J568" s="80" t="s">
        <v>668</v>
      </c>
      <c r="K568" s="80" t="s">
        <v>140</v>
      </c>
      <c r="L568" s="81" t="s">
        <v>140</v>
      </c>
      <c r="M568" s="38" t="s">
        <v>140</v>
      </c>
      <c r="N568" s="38" t="s">
        <v>17</v>
      </c>
      <c r="O568" t="s">
        <v>56</v>
      </c>
      <c r="T568" s="40"/>
      <c r="U568" s="40" t="s">
        <v>20</v>
      </c>
      <c r="V568" s="41" t="s">
        <v>139</v>
      </c>
      <c r="W568">
        <v>67</v>
      </c>
      <c r="X568" t="s">
        <v>185</v>
      </c>
      <c r="AB568" t="s">
        <v>141</v>
      </c>
    </row>
    <row r="569" spans="1:28" x14ac:dyDescent="0.25">
      <c r="A569" t="s">
        <v>177</v>
      </c>
      <c r="B569" t="s">
        <v>669</v>
      </c>
      <c r="C569" t="s">
        <v>176</v>
      </c>
      <c r="E569" t="s">
        <v>16</v>
      </c>
      <c r="F569" t="s">
        <v>136</v>
      </c>
      <c r="G569" s="35" t="s">
        <v>159</v>
      </c>
      <c r="I569" s="38">
        <v>42621</v>
      </c>
      <c r="J569" s="80" t="s">
        <v>670</v>
      </c>
      <c r="K569" s="80" t="s">
        <v>140</v>
      </c>
      <c r="L569" s="81" t="s">
        <v>140</v>
      </c>
      <c r="M569" s="38" t="s">
        <v>140</v>
      </c>
      <c r="N569" s="38" t="s">
        <v>17</v>
      </c>
      <c r="O569" t="s">
        <v>56</v>
      </c>
      <c r="T569" s="40"/>
      <c r="U569" s="40" t="s">
        <v>138</v>
      </c>
      <c r="V569" s="41" t="s">
        <v>139</v>
      </c>
      <c r="W569">
        <v>10</v>
      </c>
      <c r="X569" t="s">
        <v>185</v>
      </c>
      <c r="AB569" t="s">
        <v>141</v>
      </c>
    </row>
    <row r="570" spans="1:28" x14ac:dyDescent="0.25">
      <c r="A570" t="s">
        <v>177</v>
      </c>
      <c r="B570" t="s">
        <v>669</v>
      </c>
      <c r="C570" t="s">
        <v>176</v>
      </c>
      <c r="E570" t="s">
        <v>16</v>
      </c>
      <c r="F570" t="s">
        <v>136</v>
      </c>
      <c r="G570" s="35" t="s">
        <v>159</v>
      </c>
      <c r="I570" s="38">
        <v>42621</v>
      </c>
      <c r="J570" s="80" t="s">
        <v>670</v>
      </c>
      <c r="K570" s="80" t="s">
        <v>140</v>
      </c>
      <c r="L570" s="81" t="s">
        <v>140</v>
      </c>
      <c r="M570" s="38" t="s">
        <v>140</v>
      </c>
      <c r="N570" s="38" t="s">
        <v>17</v>
      </c>
      <c r="O570" t="s">
        <v>56</v>
      </c>
      <c r="T570" s="40"/>
      <c r="U570" s="40" t="s">
        <v>57</v>
      </c>
      <c r="V570" s="41" t="s">
        <v>139</v>
      </c>
      <c r="W570">
        <v>67</v>
      </c>
      <c r="X570" t="s">
        <v>185</v>
      </c>
      <c r="AB570" t="s">
        <v>141</v>
      </c>
    </row>
    <row r="571" spans="1:28" x14ac:dyDescent="0.25">
      <c r="A571" t="s">
        <v>177</v>
      </c>
      <c r="B571" t="s">
        <v>669</v>
      </c>
      <c r="C571" t="s">
        <v>176</v>
      </c>
      <c r="E571" t="s">
        <v>16</v>
      </c>
      <c r="F571" t="s">
        <v>136</v>
      </c>
      <c r="G571" s="35" t="s">
        <v>159</v>
      </c>
      <c r="I571" s="38">
        <v>42621</v>
      </c>
      <c r="J571" s="80" t="s">
        <v>670</v>
      </c>
      <c r="K571" s="80" t="s">
        <v>140</v>
      </c>
      <c r="L571" s="81" t="s">
        <v>140</v>
      </c>
      <c r="M571" s="38" t="s">
        <v>140</v>
      </c>
      <c r="N571" s="38" t="s">
        <v>17</v>
      </c>
      <c r="O571" t="s">
        <v>56</v>
      </c>
      <c r="T571" s="40"/>
      <c r="U571" s="40" t="s">
        <v>20</v>
      </c>
      <c r="V571" s="41" t="s">
        <v>139</v>
      </c>
      <c r="W571">
        <v>67</v>
      </c>
      <c r="X571" t="s">
        <v>185</v>
      </c>
      <c r="AB571" t="s">
        <v>141</v>
      </c>
    </row>
    <row r="572" spans="1:28" x14ac:dyDescent="0.25">
      <c r="A572" t="s">
        <v>177</v>
      </c>
      <c r="B572" t="s">
        <v>667</v>
      </c>
      <c r="C572" t="s">
        <v>176</v>
      </c>
      <c r="E572" t="s">
        <v>16</v>
      </c>
      <c r="F572" t="s">
        <v>136</v>
      </c>
      <c r="G572" s="35" t="s">
        <v>160</v>
      </c>
      <c r="I572" s="38">
        <v>42621</v>
      </c>
      <c r="J572" s="80" t="s">
        <v>668</v>
      </c>
      <c r="K572" s="80" t="s">
        <v>140</v>
      </c>
      <c r="L572" s="81" t="s">
        <v>140</v>
      </c>
      <c r="M572" s="38" t="s">
        <v>140</v>
      </c>
      <c r="N572" s="38" t="s">
        <v>17</v>
      </c>
      <c r="O572" t="s">
        <v>56</v>
      </c>
      <c r="T572" s="40"/>
      <c r="U572" s="40" t="s">
        <v>138</v>
      </c>
      <c r="V572" s="41" t="s">
        <v>139</v>
      </c>
      <c r="W572">
        <v>10</v>
      </c>
      <c r="X572" t="s">
        <v>185</v>
      </c>
      <c r="AB572" t="s">
        <v>141</v>
      </c>
    </row>
    <row r="573" spans="1:28" x14ac:dyDescent="0.25">
      <c r="A573" t="s">
        <v>177</v>
      </c>
      <c r="B573" t="s">
        <v>667</v>
      </c>
      <c r="C573" t="s">
        <v>176</v>
      </c>
      <c r="E573" t="s">
        <v>16</v>
      </c>
      <c r="F573" t="s">
        <v>136</v>
      </c>
      <c r="G573" s="35" t="s">
        <v>160</v>
      </c>
      <c r="I573" s="38">
        <v>42621</v>
      </c>
      <c r="J573" s="80" t="s">
        <v>668</v>
      </c>
      <c r="K573" s="80" t="s">
        <v>140</v>
      </c>
      <c r="L573" s="81" t="s">
        <v>140</v>
      </c>
      <c r="M573" s="38" t="s">
        <v>140</v>
      </c>
      <c r="N573" s="38" t="s">
        <v>17</v>
      </c>
      <c r="O573" t="s">
        <v>56</v>
      </c>
      <c r="T573" s="40"/>
      <c r="U573" s="40" t="s">
        <v>57</v>
      </c>
      <c r="V573" s="41" t="s">
        <v>139</v>
      </c>
      <c r="W573">
        <v>67</v>
      </c>
      <c r="X573" t="s">
        <v>185</v>
      </c>
      <c r="AB573" t="s">
        <v>141</v>
      </c>
    </row>
    <row r="574" spans="1:28" x14ac:dyDescent="0.25">
      <c r="A574" t="s">
        <v>177</v>
      </c>
      <c r="B574" t="s">
        <v>667</v>
      </c>
      <c r="C574" t="s">
        <v>176</v>
      </c>
      <c r="E574" t="s">
        <v>16</v>
      </c>
      <c r="F574" t="s">
        <v>136</v>
      </c>
      <c r="G574" s="35" t="s">
        <v>160</v>
      </c>
      <c r="I574" s="38">
        <v>42621</v>
      </c>
      <c r="J574" s="80" t="s">
        <v>668</v>
      </c>
      <c r="K574" s="80" t="s">
        <v>140</v>
      </c>
      <c r="L574" s="81" t="s">
        <v>140</v>
      </c>
      <c r="M574" s="38" t="s">
        <v>140</v>
      </c>
      <c r="N574" s="38" t="s">
        <v>17</v>
      </c>
      <c r="O574" t="s">
        <v>56</v>
      </c>
      <c r="T574" s="40"/>
      <c r="U574" s="40" t="s">
        <v>20</v>
      </c>
      <c r="V574" s="41" t="s">
        <v>139</v>
      </c>
      <c r="W574">
        <v>67</v>
      </c>
      <c r="X574" t="s">
        <v>185</v>
      </c>
      <c r="AB574" t="s">
        <v>141</v>
      </c>
    </row>
    <row r="575" spans="1:28" x14ac:dyDescent="0.25">
      <c r="A575" t="s">
        <v>177</v>
      </c>
      <c r="B575" t="s">
        <v>669</v>
      </c>
      <c r="C575" t="s">
        <v>176</v>
      </c>
      <c r="E575" t="s">
        <v>16</v>
      </c>
      <c r="F575" t="s">
        <v>136</v>
      </c>
      <c r="G575" s="35" t="s">
        <v>159</v>
      </c>
      <c r="I575" s="38">
        <v>42622</v>
      </c>
      <c r="J575" s="80" t="s">
        <v>670</v>
      </c>
      <c r="K575" s="80" t="s">
        <v>140</v>
      </c>
      <c r="L575" s="81" t="s">
        <v>140</v>
      </c>
      <c r="M575" s="38" t="s">
        <v>140</v>
      </c>
      <c r="N575" s="38" t="s">
        <v>17</v>
      </c>
      <c r="O575" t="s">
        <v>56</v>
      </c>
      <c r="T575" s="40"/>
      <c r="U575" s="40" t="s">
        <v>138</v>
      </c>
      <c r="V575" s="41" t="s">
        <v>139</v>
      </c>
      <c r="W575">
        <v>10</v>
      </c>
      <c r="X575" t="s">
        <v>185</v>
      </c>
      <c r="AB575" t="s">
        <v>141</v>
      </c>
    </row>
    <row r="576" spans="1:28" x14ac:dyDescent="0.25">
      <c r="A576" t="s">
        <v>177</v>
      </c>
      <c r="B576" t="s">
        <v>669</v>
      </c>
      <c r="C576" t="s">
        <v>176</v>
      </c>
      <c r="E576" t="s">
        <v>16</v>
      </c>
      <c r="F576" t="s">
        <v>136</v>
      </c>
      <c r="G576" s="35" t="s">
        <v>159</v>
      </c>
      <c r="I576" s="38">
        <v>42622</v>
      </c>
      <c r="J576" s="80" t="s">
        <v>670</v>
      </c>
      <c r="K576" s="80" t="s">
        <v>140</v>
      </c>
      <c r="L576" s="81" t="s">
        <v>140</v>
      </c>
      <c r="M576" s="38" t="s">
        <v>140</v>
      </c>
      <c r="N576" s="38" t="s">
        <v>17</v>
      </c>
      <c r="O576" t="s">
        <v>56</v>
      </c>
      <c r="T576" s="40"/>
      <c r="U576" s="40" t="s">
        <v>57</v>
      </c>
      <c r="V576" s="41" t="s">
        <v>139</v>
      </c>
      <c r="W576">
        <v>67</v>
      </c>
      <c r="X576" t="s">
        <v>185</v>
      </c>
      <c r="AB576" t="s">
        <v>141</v>
      </c>
    </row>
    <row r="577" spans="1:31" x14ac:dyDescent="0.25">
      <c r="A577" t="s">
        <v>177</v>
      </c>
      <c r="B577" t="s">
        <v>669</v>
      </c>
      <c r="C577" t="s">
        <v>176</v>
      </c>
      <c r="E577" t="s">
        <v>16</v>
      </c>
      <c r="F577" t="s">
        <v>136</v>
      </c>
      <c r="G577" s="35" t="s">
        <v>159</v>
      </c>
      <c r="I577" s="38">
        <v>42622</v>
      </c>
      <c r="J577" s="80" t="s">
        <v>670</v>
      </c>
      <c r="K577" s="80" t="s">
        <v>140</v>
      </c>
      <c r="L577" s="81" t="s">
        <v>140</v>
      </c>
      <c r="M577" s="38" t="s">
        <v>140</v>
      </c>
      <c r="N577" s="38" t="s">
        <v>17</v>
      </c>
      <c r="O577" t="s">
        <v>56</v>
      </c>
      <c r="T577" s="40"/>
      <c r="U577" s="40" t="s">
        <v>20</v>
      </c>
      <c r="V577" s="41" t="s">
        <v>139</v>
      </c>
      <c r="W577">
        <v>67</v>
      </c>
      <c r="X577" t="s">
        <v>185</v>
      </c>
      <c r="AB577" t="s">
        <v>141</v>
      </c>
    </row>
    <row r="578" spans="1:31" x14ac:dyDescent="0.25">
      <c r="A578" t="s">
        <v>177</v>
      </c>
      <c r="B578" t="s">
        <v>667</v>
      </c>
      <c r="C578" t="s">
        <v>176</v>
      </c>
      <c r="E578" t="s">
        <v>16</v>
      </c>
      <c r="F578" t="s">
        <v>136</v>
      </c>
      <c r="G578" s="35" t="s">
        <v>160</v>
      </c>
      <c r="I578" s="38">
        <v>42622</v>
      </c>
      <c r="J578" s="80" t="s">
        <v>668</v>
      </c>
      <c r="K578" s="80" t="s">
        <v>140</v>
      </c>
      <c r="L578" s="81" t="s">
        <v>140</v>
      </c>
      <c r="M578" s="38" t="s">
        <v>140</v>
      </c>
      <c r="N578" s="38" t="s">
        <v>17</v>
      </c>
      <c r="O578" t="s">
        <v>56</v>
      </c>
      <c r="T578" s="40"/>
      <c r="U578" s="40" t="s">
        <v>138</v>
      </c>
      <c r="V578" s="41" t="s">
        <v>139</v>
      </c>
      <c r="W578">
        <v>10</v>
      </c>
      <c r="X578" t="s">
        <v>185</v>
      </c>
      <c r="AB578" t="s">
        <v>141</v>
      </c>
    </row>
    <row r="579" spans="1:31" x14ac:dyDescent="0.25">
      <c r="A579" t="s">
        <v>177</v>
      </c>
      <c r="B579" t="s">
        <v>667</v>
      </c>
      <c r="C579" t="s">
        <v>176</v>
      </c>
      <c r="E579" t="s">
        <v>16</v>
      </c>
      <c r="F579" t="s">
        <v>136</v>
      </c>
      <c r="G579" s="35" t="s">
        <v>160</v>
      </c>
      <c r="I579" s="38">
        <v>42622</v>
      </c>
      <c r="J579" s="80" t="s">
        <v>668</v>
      </c>
      <c r="K579" s="80" t="s">
        <v>140</v>
      </c>
      <c r="L579" s="81" t="s">
        <v>140</v>
      </c>
      <c r="M579" s="38" t="s">
        <v>140</v>
      </c>
      <c r="N579" s="38" t="s">
        <v>17</v>
      </c>
      <c r="O579" t="s">
        <v>56</v>
      </c>
      <c r="T579" s="40"/>
      <c r="U579" s="40" t="s">
        <v>57</v>
      </c>
      <c r="V579" s="41" t="s">
        <v>139</v>
      </c>
      <c r="W579">
        <v>67</v>
      </c>
      <c r="X579" t="s">
        <v>185</v>
      </c>
      <c r="AB579" t="s">
        <v>141</v>
      </c>
    </row>
    <row r="580" spans="1:31" x14ac:dyDescent="0.25">
      <c r="A580" t="s">
        <v>177</v>
      </c>
      <c r="B580" t="s">
        <v>667</v>
      </c>
      <c r="C580" t="s">
        <v>176</v>
      </c>
      <c r="E580" t="s">
        <v>16</v>
      </c>
      <c r="F580" t="s">
        <v>136</v>
      </c>
      <c r="G580" s="35" t="s">
        <v>160</v>
      </c>
      <c r="I580" s="38">
        <v>42622</v>
      </c>
      <c r="J580" s="80" t="s">
        <v>668</v>
      </c>
      <c r="K580" s="80" t="s">
        <v>140</v>
      </c>
      <c r="L580" s="81" t="s">
        <v>140</v>
      </c>
      <c r="M580" s="38" t="s">
        <v>140</v>
      </c>
      <c r="N580" s="38" t="s">
        <v>17</v>
      </c>
      <c r="O580" t="s">
        <v>56</v>
      </c>
      <c r="T580" s="40"/>
      <c r="U580" s="40" t="s">
        <v>20</v>
      </c>
      <c r="V580" s="41" t="s">
        <v>139</v>
      </c>
      <c r="W580">
        <v>67</v>
      </c>
      <c r="X580" t="s">
        <v>185</v>
      </c>
      <c r="AB580" t="s">
        <v>141</v>
      </c>
    </row>
    <row r="581" spans="1:31" x14ac:dyDescent="0.25">
      <c r="A581" t="s">
        <v>177</v>
      </c>
      <c r="B581" t="s">
        <v>669</v>
      </c>
      <c r="C581" t="s">
        <v>176</v>
      </c>
      <c r="E581" t="s">
        <v>16</v>
      </c>
      <c r="F581" t="s">
        <v>136</v>
      </c>
      <c r="G581" s="35" t="s">
        <v>159</v>
      </c>
      <c r="I581" s="38">
        <v>42623</v>
      </c>
      <c r="J581" s="80" t="s">
        <v>670</v>
      </c>
      <c r="K581" s="80" t="s">
        <v>140</v>
      </c>
      <c r="L581" s="81" t="s">
        <v>140</v>
      </c>
      <c r="M581" s="38" t="s">
        <v>140</v>
      </c>
      <c r="N581" s="38" t="s">
        <v>17</v>
      </c>
      <c r="O581" t="s">
        <v>56</v>
      </c>
      <c r="T581" s="40"/>
      <c r="U581" s="40" t="s">
        <v>138</v>
      </c>
      <c r="V581" s="41" t="s">
        <v>139</v>
      </c>
      <c r="W581">
        <v>10</v>
      </c>
      <c r="X581" t="s">
        <v>185</v>
      </c>
      <c r="AB581" t="s">
        <v>141</v>
      </c>
    </row>
    <row r="582" spans="1:31" x14ac:dyDescent="0.25">
      <c r="A582" t="s">
        <v>177</v>
      </c>
      <c r="B582" t="s">
        <v>669</v>
      </c>
      <c r="C582" t="s">
        <v>176</v>
      </c>
      <c r="E582" t="s">
        <v>16</v>
      </c>
      <c r="F582" t="s">
        <v>136</v>
      </c>
      <c r="G582" s="35" t="s">
        <v>159</v>
      </c>
      <c r="I582" s="38">
        <v>42623</v>
      </c>
      <c r="J582" s="80" t="s">
        <v>670</v>
      </c>
      <c r="K582" s="80" t="s">
        <v>140</v>
      </c>
      <c r="L582" s="81" t="s">
        <v>140</v>
      </c>
      <c r="M582" s="38" t="s">
        <v>140</v>
      </c>
      <c r="N582" s="38" t="s">
        <v>17</v>
      </c>
      <c r="O582" t="s">
        <v>56</v>
      </c>
      <c r="T582" s="40"/>
      <c r="U582" s="40" t="s">
        <v>57</v>
      </c>
      <c r="V582" s="41" t="s">
        <v>139</v>
      </c>
      <c r="W582">
        <v>67</v>
      </c>
      <c r="X582" t="s">
        <v>185</v>
      </c>
      <c r="AB582" t="s">
        <v>141</v>
      </c>
    </row>
    <row r="583" spans="1:31" x14ac:dyDescent="0.25">
      <c r="A583" t="s">
        <v>177</v>
      </c>
      <c r="B583" t="s">
        <v>669</v>
      </c>
      <c r="C583" t="s">
        <v>176</v>
      </c>
      <c r="E583" t="s">
        <v>16</v>
      </c>
      <c r="F583" t="s">
        <v>136</v>
      </c>
      <c r="G583" s="35" t="s">
        <v>159</v>
      </c>
      <c r="I583" s="38">
        <v>42623</v>
      </c>
      <c r="J583" s="80" t="s">
        <v>670</v>
      </c>
      <c r="K583" s="80" t="s">
        <v>140</v>
      </c>
      <c r="L583" s="81" t="s">
        <v>140</v>
      </c>
      <c r="M583" s="38" t="s">
        <v>140</v>
      </c>
      <c r="N583" s="38" t="s">
        <v>17</v>
      </c>
      <c r="O583" t="s">
        <v>56</v>
      </c>
      <c r="T583" s="40"/>
      <c r="U583" s="40" t="s">
        <v>20</v>
      </c>
      <c r="V583" s="41" t="s">
        <v>140</v>
      </c>
      <c r="W583">
        <v>67</v>
      </c>
      <c r="X583" t="s">
        <v>185</v>
      </c>
      <c r="AB583" t="s">
        <v>141</v>
      </c>
    </row>
    <row r="584" spans="1:31" x14ac:dyDescent="0.25">
      <c r="A584" t="s">
        <v>177</v>
      </c>
      <c r="B584" t="s">
        <v>667</v>
      </c>
      <c r="C584" t="s">
        <v>176</v>
      </c>
      <c r="E584" t="s">
        <v>16</v>
      </c>
      <c r="F584" t="s">
        <v>136</v>
      </c>
      <c r="G584" s="35" t="s">
        <v>160</v>
      </c>
      <c r="I584" s="38">
        <v>42623</v>
      </c>
      <c r="J584" s="80" t="s">
        <v>668</v>
      </c>
      <c r="K584" s="80" t="s">
        <v>140</v>
      </c>
      <c r="L584" s="81" t="s">
        <v>140</v>
      </c>
      <c r="M584" s="38" t="s">
        <v>140</v>
      </c>
      <c r="N584" s="38" t="s">
        <v>17</v>
      </c>
      <c r="O584" t="s">
        <v>56</v>
      </c>
      <c r="T584" s="40"/>
      <c r="U584" s="40" t="s">
        <v>138</v>
      </c>
      <c r="V584" s="41" t="s">
        <v>139</v>
      </c>
      <c r="W584">
        <v>10</v>
      </c>
      <c r="X584" t="s">
        <v>185</v>
      </c>
      <c r="AB584" t="s">
        <v>141</v>
      </c>
    </row>
    <row r="585" spans="1:31" x14ac:dyDescent="0.25">
      <c r="A585" t="s">
        <v>177</v>
      </c>
      <c r="B585" t="s">
        <v>667</v>
      </c>
      <c r="C585" t="s">
        <v>176</v>
      </c>
      <c r="E585" t="s">
        <v>16</v>
      </c>
      <c r="F585" t="s">
        <v>136</v>
      </c>
      <c r="G585" s="35" t="s">
        <v>160</v>
      </c>
      <c r="I585" s="38">
        <v>42623</v>
      </c>
      <c r="J585" s="80" t="s">
        <v>668</v>
      </c>
      <c r="K585" s="80" t="s">
        <v>140</v>
      </c>
      <c r="L585" s="81" t="s">
        <v>140</v>
      </c>
      <c r="M585" s="38" t="s">
        <v>140</v>
      </c>
      <c r="N585" s="38" t="s">
        <v>17</v>
      </c>
      <c r="O585" t="s">
        <v>56</v>
      </c>
      <c r="T585" s="40"/>
      <c r="U585" s="40" t="s">
        <v>57</v>
      </c>
      <c r="V585" s="41" t="s">
        <v>139</v>
      </c>
      <c r="W585">
        <v>67</v>
      </c>
      <c r="X585" t="s">
        <v>185</v>
      </c>
      <c r="AB585" t="s">
        <v>141</v>
      </c>
    </row>
    <row r="586" spans="1:31" x14ac:dyDescent="0.25">
      <c r="A586" t="s">
        <v>177</v>
      </c>
      <c r="B586" t="s">
        <v>667</v>
      </c>
      <c r="C586" t="s">
        <v>176</v>
      </c>
      <c r="E586" t="s">
        <v>16</v>
      </c>
      <c r="F586" t="s">
        <v>136</v>
      </c>
      <c r="G586" s="35" t="s">
        <v>160</v>
      </c>
      <c r="I586" s="38">
        <v>42623</v>
      </c>
      <c r="J586" s="80" t="s">
        <v>668</v>
      </c>
      <c r="K586" s="80" t="s">
        <v>140</v>
      </c>
      <c r="L586" s="81" t="s">
        <v>140</v>
      </c>
      <c r="M586" s="38" t="s">
        <v>140</v>
      </c>
      <c r="N586" s="38" t="s">
        <v>17</v>
      </c>
      <c r="O586" t="s">
        <v>56</v>
      </c>
      <c r="T586" s="40"/>
      <c r="U586" s="40" t="s">
        <v>20</v>
      </c>
      <c r="V586" s="41" t="s">
        <v>140</v>
      </c>
      <c r="W586">
        <v>67</v>
      </c>
      <c r="X586" t="s">
        <v>185</v>
      </c>
      <c r="AB586" t="s">
        <v>141</v>
      </c>
    </row>
    <row r="587" spans="1:31" x14ac:dyDescent="0.25">
      <c r="A587" t="s">
        <v>177</v>
      </c>
      <c r="B587" t="s">
        <v>669</v>
      </c>
      <c r="C587" t="s">
        <v>147</v>
      </c>
      <c r="D587" t="s">
        <v>135</v>
      </c>
      <c r="E587" t="s">
        <v>16</v>
      </c>
      <c r="F587" t="s">
        <v>136</v>
      </c>
      <c r="G587" t="s">
        <v>137</v>
      </c>
      <c r="H587" t="s">
        <v>267</v>
      </c>
      <c r="I587" s="38">
        <v>42625</v>
      </c>
      <c r="J587" s="80" t="s">
        <v>670</v>
      </c>
      <c r="K587" s="80" t="s">
        <v>140</v>
      </c>
      <c r="L587" s="81" t="s">
        <v>140</v>
      </c>
      <c r="M587" s="38" t="s">
        <v>140</v>
      </c>
      <c r="N587" s="38" t="s">
        <v>17</v>
      </c>
      <c r="O587" s="39" t="s">
        <v>56</v>
      </c>
      <c r="P587">
        <v>0.37916666666666665</v>
      </c>
      <c r="Q587" s="38" t="s">
        <v>211</v>
      </c>
      <c r="R587" s="39">
        <v>42626</v>
      </c>
      <c r="S587">
        <v>0.58333333333333337</v>
      </c>
      <c r="T587" t="s">
        <v>245</v>
      </c>
      <c r="U587" t="s">
        <v>20</v>
      </c>
      <c r="W587">
        <v>275</v>
      </c>
      <c r="X587" t="s">
        <v>185</v>
      </c>
      <c r="Y587" t="s">
        <v>55</v>
      </c>
      <c r="Z587">
        <v>10</v>
      </c>
      <c r="AB587" t="s">
        <v>141</v>
      </c>
      <c r="AD587" t="s">
        <v>246</v>
      </c>
      <c r="AE587" t="s">
        <v>144</v>
      </c>
    </row>
    <row r="588" spans="1:31" x14ac:dyDescent="0.25">
      <c r="A588" t="s">
        <v>177</v>
      </c>
      <c r="B588" t="s">
        <v>669</v>
      </c>
      <c r="C588" t="s">
        <v>147</v>
      </c>
      <c r="D588" t="s">
        <v>135</v>
      </c>
      <c r="E588" t="s">
        <v>16</v>
      </c>
      <c r="F588" t="s">
        <v>136</v>
      </c>
      <c r="G588" t="s">
        <v>137</v>
      </c>
      <c r="H588" t="s">
        <v>267</v>
      </c>
      <c r="I588" s="38">
        <v>42625</v>
      </c>
      <c r="J588" s="80" t="s">
        <v>670</v>
      </c>
      <c r="K588" s="80" t="s">
        <v>140</v>
      </c>
      <c r="L588" s="81" t="s">
        <v>140</v>
      </c>
      <c r="M588" s="38" t="s">
        <v>140</v>
      </c>
      <c r="N588" s="38" t="s">
        <v>17</v>
      </c>
      <c r="O588" s="39" t="s">
        <v>56</v>
      </c>
      <c r="P588">
        <v>0.37916666666666665</v>
      </c>
      <c r="Q588" s="38" t="s">
        <v>211</v>
      </c>
      <c r="R588" s="39">
        <v>42626</v>
      </c>
      <c r="S588">
        <v>0.58333333333333337</v>
      </c>
      <c r="T588" t="s">
        <v>245</v>
      </c>
      <c r="U588" t="s">
        <v>57</v>
      </c>
      <c r="W588">
        <v>52</v>
      </c>
      <c r="X588" t="s">
        <v>185</v>
      </c>
      <c r="Y588" t="s">
        <v>150</v>
      </c>
      <c r="Z588">
        <v>10</v>
      </c>
      <c r="AB588" t="s">
        <v>141</v>
      </c>
      <c r="AD588" t="s">
        <v>246</v>
      </c>
      <c r="AE588" t="s">
        <v>144</v>
      </c>
    </row>
    <row r="589" spans="1:31" x14ac:dyDescent="0.25">
      <c r="A589" t="s">
        <v>177</v>
      </c>
      <c r="B589" t="s">
        <v>669</v>
      </c>
      <c r="C589" t="s">
        <v>147</v>
      </c>
      <c r="D589" t="s">
        <v>135</v>
      </c>
      <c r="E589" t="s">
        <v>16</v>
      </c>
      <c r="F589" t="s">
        <v>136</v>
      </c>
      <c r="G589" t="s">
        <v>137</v>
      </c>
      <c r="H589" t="s">
        <v>267</v>
      </c>
      <c r="I589" s="38">
        <v>42625</v>
      </c>
      <c r="J589" s="80" t="s">
        <v>670</v>
      </c>
      <c r="K589" s="80" t="s">
        <v>140</v>
      </c>
      <c r="L589" s="81" t="s">
        <v>140</v>
      </c>
      <c r="M589" s="38" t="s">
        <v>140</v>
      </c>
      <c r="N589" s="38" t="s">
        <v>17</v>
      </c>
      <c r="O589" s="39" t="s">
        <v>56</v>
      </c>
      <c r="P589">
        <v>0.37916666666666665</v>
      </c>
      <c r="Q589" s="38" t="s">
        <v>211</v>
      </c>
      <c r="R589" s="39">
        <v>42626</v>
      </c>
      <c r="S589">
        <v>0.58333333333333337</v>
      </c>
      <c r="T589" t="s">
        <v>245</v>
      </c>
      <c r="U589" t="s">
        <v>138</v>
      </c>
      <c r="V589" t="s">
        <v>139</v>
      </c>
      <c r="W589">
        <v>10</v>
      </c>
      <c r="X589" t="s">
        <v>185</v>
      </c>
      <c r="Y589" t="s">
        <v>55</v>
      </c>
      <c r="Z589">
        <v>10</v>
      </c>
      <c r="AB589" t="s">
        <v>141</v>
      </c>
      <c r="AD589" t="s">
        <v>246</v>
      </c>
      <c r="AE589" t="s">
        <v>144</v>
      </c>
    </row>
    <row r="590" spans="1:31" x14ac:dyDescent="0.25">
      <c r="A590" t="s">
        <v>177</v>
      </c>
      <c r="B590" t="s">
        <v>669</v>
      </c>
      <c r="C590" t="s">
        <v>147</v>
      </c>
      <c r="D590" t="s">
        <v>135</v>
      </c>
      <c r="E590" t="s">
        <v>16</v>
      </c>
      <c r="F590" t="s">
        <v>136</v>
      </c>
      <c r="G590" t="s">
        <v>153</v>
      </c>
      <c r="H590" t="s">
        <v>268</v>
      </c>
      <c r="I590" s="38">
        <v>42625</v>
      </c>
      <c r="J590" s="80" t="s">
        <v>670</v>
      </c>
      <c r="K590" s="80" t="s">
        <v>140</v>
      </c>
      <c r="L590" s="81" t="s">
        <v>140</v>
      </c>
      <c r="M590" s="38" t="s">
        <v>140</v>
      </c>
      <c r="N590" s="38" t="s">
        <v>17</v>
      </c>
      <c r="O590" s="39" t="s">
        <v>56</v>
      </c>
      <c r="P590">
        <v>0.39444444444444443</v>
      </c>
      <c r="Q590" s="38" t="s">
        <v>211</v>
      </c>
      <c r="R590" s="39">
        <v>42626</v>
      </c>
      <c r="S590">
        <v>0.58333333333333337</v>
      </c>
      <c r="T590" t="s">
        <v>245</v>
      </c>
      <c r="U590" t="s">
        <v>20</v>
      </c>
      <c r="W590">
        <v>520</v>
      </c>
      <c r="X590" t="s">
        <v>185</v>
      </c>
      <c r="Y590" t="s">
        <v>55</v>
      </c>
      <c r="Z590">
        <v>10</v>
      </c>
      <c r="AB590" t="s">
        <v>141</v>
      </c>
      <c r="AD590" t="s">
        <v>246</v>
      </c>
      <c r="AE590" t="s">
        <v>144</v>
      </c>
    </row>
    <row r="591" spans="1:31" x14ac:dyDescent="0.25">
      <c r="A591" t="s">
        <v>177</v>
      </c>
      <c r="B591" t="s">
        <v>669</v>
      </c>
      <c r="C591" t="s">
        <v>147</v>
      </c>
      <c r="D591" t="s">
        <v>135</v>
      </c>
      <c r="E591" t="s">
        <v>16</v>
      </c>
      <c r="F591" t="s">
        <v>136</v>
      </c>
      <c r="G591" t="s">
        <v>153</v>
      </c>
      <c r="H591" t="s">
        <v>268</v>
      </c>
      <c r="I591" s="38">
        <v>42625</v>
      </c>
      <c r="J591" s="80" t="s">
        <v>670</v>
      </c>
      <c r="K591" s="80" t="s">
        <v>140</v>
      </c>
      <c r="L591" s="81" t="s">
        <v>140</v>
      </c>
      <c r="M591" s="38" t="s">
        <v>140</v>
      </c>
      <c r="N591" s="38" t="s">
        <v>17</v>
      </c>
      <c r="O591" s="39" t="s">
        <v>56</v>
      </c>
      <c r="P591">
        <v>0.39444444444444443</v>
      </c>
      <c r="Q591" s="38" t="s">
        <v>211</v>
      </c>
      <c r="R591" s="39">
        <v>42626</v>
      </c>
      <c r="S591">
        <v>0.58333333333333337</v>
      </c>
      <c r="T591" t="s">
        <v>245</v>
      </c>
      <c r="U591" t="s">
        <v>57</v>
      </c>
      <c r="W591">
        <v>144</v>
      </c>
      <c r="X591" t="s">
        <v>185</v>
      </c>
      <c r="Y591" t="s">
        <v>55</v>
      </c>
      <c r="Z591">
        <v>10</v>
      </c>
      <c r="AB591" t="s">
        <v>141</v>
      </c>
      <c r="AD591" t="s">
        <v>246</v>
      </c>
      <c r="AE591" t="s">
        <v>144</v>
      </c>
    </row>
    <row r="592" spans="1:31" x14ac:dyDescent="0.25">
      <c r="A592" t="s">
        <v>177</v>
      </c>
      <c r="B592" t="s">
        <v>669</v>
      </c>
      <c r="C592" t="s">
        <v>147</v>
      </c>
      <c r="D592" t="s">
        <v>135</v>
      </c>
      <c r="E592" t="s">
        <v>16</v>
      </c>
      <c r="F592" t="s">
        <v>136</v>
      </c>
      <c r="G592" t="s">
        <v>153</v>
      </c>
      <c r="H592" t="s">
        <v>268</v>
      </c>
      <c r="I592" s="38">
        <v>42625</v>
      </c>
      <c r="J592" s="80" t="s">
        <v>670</v>
      </c>
      <c r="K592" s="80" t="s">
        <v>140</v>
      </c>
      <c r="L592" s="81" t="s">
        <v>140</v>
      </c>
      <c r="M592" s="38" t="s">
        <v>140</v>
      </c>
      <c r="N592" s="38" t="s">
        <v>17</v>
      </c>
      <c r="O592" s="39" t="s">
        <v>56</v>
      </c>
      <c r="P592">
        <v>0.39444444444444443</v>
      </c>
      <c r="Q592" s="38" t="s">
        <v>211</v>
      </c>
      <c r="R592" s="39">
        <v>42626</v>
      </c>
      <c r="S592">
        <v>0.58333333333333337</v>
      </c>
      <c r="T592" t="s">
        <v>245</v>
      </c>
      <c r="U592" t="s">
        <v>138</v>
      </c>
      <c r="V592" t="s">
        <v>139</v>
      </c>
      <c r="W592">
        <v>10</v>
      </c>
      <c r="X592" t="s">
        <v>185</v>
      </c>
      <c r="Y592" t="s">
        <v>55</v>
      </c>
      <c r="Z592">
        <v>10</v>
      </c>
      <c r="AB592" t="s">
        <v>141</v>
      </c>
      <c r="AD592" t="s">
        <v>246</v>
      </c>
      <c r="AE592" t="s">
        <v>144</v>
      </c>
    </row>
    <row r="593" spans="1:31" x14ac:dyDescent="0.25">
      <c r="A593" t="s">
        <v>177</v>
      </c>
      <c r="B593" t="s">
        <v>669</v>
      </c>
      <c r="C593" t="s">
        <v>147</v>
      </c>
      <c r="D593" t="s">
        <v>135</v>
      </c>
      <c r="E593" t="s">
        <v>16</v>
      </c>
      <c r="F593" t="s">
        <v>136</v>
      </c>
      <c r="G593" t="s">
        <v>154</v>
      </c>
      <c r="H593" t="s">
        <v>269</v>
      </c>
      <c r="I593" s="38">
        <v>42625</v>
      </c>
      <c r="J593" s="80" t="s">
        <v>670</v>
      </c>
      <c r="K593" s="80" t="s">
        <v>140</v>
      </c>
      <c r="L593" s="81" t="s">
        <v>140</v>
      </c>
      <c r="M593" s="38" t="s">
        <v>140</v>
      </c>
      <c r="N593" s="38" t="s">
        <v>17</v>
      </c>
      <c r="O593" s="39" t="s">
        <v>56</v>
      </c>
      <c r="P593">
        <v>0.40347222222222223</v>
      </c>
      <c r="Q593" s="38" t="s">
        <v>211</v>
      </c>
      <c r="R593" s="39">
        <v>42626</v>
      </c>
      <c r="S593">
        <v>0.58333333333333337</v>
      </c>
      <c r="T593" t="s">
        <v>245</v>
      </c>
      <c r="U593" t="s">
        <v>20</v>
      </c>
      <c r="W593">
        <v>482</v>
      </c>
      <c r="X593" t="s">
        <v>185</v>
      </c>
      <c r="Y593" t="s">
        <v>55</v>
      </c>
      <c r="Z593">
        <v>10</v>
      </c>
      <c r="AB593" t="s">
        <v>141</v>
      </c>
      <c r="AD593" t="s">
        <v>246</v>
      </c>
      <c r="AE593" t="s">
        <v>144</v>
      </c>
    </row>
    <row r="594" spans="1:31" x14ac:dyDescent="0.25">
      <c r="A594" t="s">
        <v>177</v>
      </c>
      <c r="B594" t="s">
        <v>669</v>
      </c>
      <c r="C594" t="s">
        <v>147</v>
      </c>
      <c r="D594" t="s">
        <v>135</v>
      </c>
      <c r="E594" t="s">
        <v>16</v>
      </c>
      <c r="F594" t="s">
        <v>136</v>
      </c>
      <c r="G594" t="s">
        <v>154</v>
      </c>
      <c r="H594" t="s">
        <v>269</v>
      </c>
      <c r="I594" s="38">
        <v>42625</v>
      </c>
      <c r="J594" s="80" t="s">
        <v>670</v>
      </c>
      <c r="K594" s="80" t="s">
        <v>140</v>
      </c>
      <c r="L594" s="81" t="s">
        <v>140</v>
      </c>
      <c r="M594" s="38" t="s">
        <v>140</v>
      </c>
      <c r="N594" s="38" t="s">
        <v>17</v>
      </c>
      <c r="O594" s="39" t="s">
        <v>56</v>
      </c>
      <c r="P594">
        <v>0.40347222222222223</v>
      </c>
      <c r="Q594" s="38" t="s">
        <v>211</v>
      </c>
      <c r="R594" s="39">
        <v>42626</v>
      </c>
      <c r="S594">
        <v>0.58333333333333337</v>
      </c>
      <c r="T594" t="s">
        <v>245</v>
      </c>
      <c r="U594" t="s">
        <v>57</v>
      </c>
      <c r="W594">
        <v>195</v>
      </c>
      <c r="X594" t="s">
        <v>185</v>
      </c>
      <c r="Y594" t="s">
        <v>55</v>
      </c>
      <c r="Z594">
        <v>10</v>
      </c>
      <c r="AB594" t="s">
        <v>141</v>
      </c>
      <c r="AD594" t="s">
        <v>246</v>
      </c>
      <c r="AE594" t="s">
        <v>144</v>
      </c>
    </row>
    <row r="595" spans="1:31" x14ac:dyDescent="0.25">
      <c r="A595" t="s">
        <v>177</v>
      </c>
      <c r="B595" t="s">
        <v>669</v>
      </c>
      <c r="C595" t="s">
        <v>147</v>
      </c>
      <c r="D595" t="s">
        <v>135</v>
      </c>
      <c r="E595" t="s">
        <v>16</v>
      </c>
      <c r="F595" t="s">
        <v>136</v>
      </c>
      <c r="G595" t="s">
        <v>154</v>
      </c>
      <c r="H595" t="s">
        <v>269</v>
      </c>
      <c r="I595" s="38">
        <v>42625</v>
      </c>
      <c r="J595" s="80" t="s">
        <v>670</v>
      </c>
      <c r="K595" s="80" t="s">
        <v>140</v>
      </c>
      <c r="L595" s="81" t="s">
        <v>140</v>
      </c>
      <c r="M595" s="38" t="s">
        <v>140</v>
      </c>
      <c r="N595" s="38" t="s">
        <v>17</v>
      </c>
      <c r="O595" s="39" t="s">
        <v>56</v>
      </c>
      <c r="P595">
        <v>0.40347222222222223</v>
      </c>
      <c r="Q595" s="38" t="s">
        <v>211</v>
      </c>
      <c r="R595" s="39">
        <v>42626</v>
      </c>
      <c r="S595">
        <v>0.58333333333333337</v>
      </c>
      <c r="T595" t="s">
        <v>245</v>
      </c>
      <c r="U595" t="s">
        <v>138</v>
      </c>
      <c r="V595" t="s">
        <v>139</v>
      </c>
      <c r="W595">
        <v>10</v>
      </c>
      <c r="X595" t="s">
        <v>185</v>
      </c>
      <c r="Y595" t="s">
        <v>55</v>
      </c>
      <c r="Z595">
        <v>10</v>
      </c>
      <c r="AB595" t="s">
        <v>141</v>
      </c>
      <c r="AD595" t="s">
        <v>246</v>
      </c>
      <c r="AE595" t="s">
        <v>144</v>
      </c>
    </row>
    <row r="596" spans="1:31" x14ac:dyDescent="0.25">
      <c r="A596" t="s">
        <v>177</v>
      </c>
      <c r="B596" t="s">
        <v>667</v>
      </c>
      <c r="C596" t="s">
        <v>147</v>
      </c>
      <c r="D596" t="s">
        <v>135</v>
      </c>
      <c r="E596" t="s">
        <v>16</v>
      </c>
      <c r="F596" t="s">
        <v>136</v>
      </c>
      <c r="G596" t="s">
        <v>155</v>
      </c>
      <c r="H596" t="s">
        <v>270</v>
      </c>
      <c r="I596" s="38">
        <v>42625</v>
      </c>
      <c r="J596" s="80" t="s">
        <v>668</v>
      </c>
      <c r="K596" s="80" t="s">
        <v>140</v>
      </c>
      <c r="L596" s="81" t="s">
        <v>140</v>
      </c>
      <c r="M596" s="38" t="s">
        <v>140</v>
      </c>
      <c r="N596" s="38" t="s">
        <v>17</v>
      </c>
      <c r="O596" s="39" t="s">
        <v>56</v>
      </c>
      <c r="P596">
        <v>0.4201388888888889</v>
      </c>
      <c r="Q596" s="38" t="s">
        <v>211</v>
      </c>
      <c r="R596" s="39">
        <v>42626</v>
      </c>
      <c r="S596">
        <v>0.58333333333333337</v>
      </c>
      <c r="T596" t="s">
        <v>245</v>
      </c>
      <c r="U596" t="s">
        <v>20</v>
      </c>
      <c r="W596">
        <v>805</v>
      </c>
      <c r="X596" t="s">
        <v>185</v>
      </c>
      <c r="Y596" t="s">
        <v>55</v>
      </c>
      <c r="Z596">
        <v>10</v>
      </c>
      <c r="AB596" t="s">
        <v>141</v>
      </c>
      <c r="AD596" t="s">
        <v>246</v>
      </c>
      <c r="AE596" t="s">
        <v>144</v>
      </c>
    </row>
    <row r="597" spans="1:31" x14ac:dyDescent="0.25">
      <c r="A597" t="s">
        <v>177</v>
      </c>
      <c r="B597" t="s">
        <v>667</v>
      </c>
      <c r="C597" t="s">
        <v>147</v>
      </c>
      <c r="D597" t="s">
        <v>135</v>
      </c>
      <c r="E597" t="s">
        <v>16</v>
      </c>
      <c r="F597" t="s">
        <v>136</v>
      </c>
      <c r="G597" t="s">
        <v>155</v>
      </c>
      <c r="H597" t="s">
        <v>270</v>
      </c>
      <c r="I597" s="38">
        <v>42625</v>
      </c>
      <c r="J597" s="80" t="s">
        <v>668</v>
      </c>
      <c r="K597" s="80" t="s">
        <v>140</v>
      </c>
      <c r="L597" s="81" t="s">
        <v>140</v>
      </c>
      <c r="M597" s="38" t="s">
        <v>140</v>
      </c>
      <c r="N597" s="38" t="s">
        <v>17</v>
      </c>
      <c r="O597" s="39" t="s">
        <v>56</v>
      </c>
      <c r="P597">
        <v>0.4201388888888889</v>
      </c>
      <c r="Q597" s="38" t="s">
        <v>211</v>
      </c>
      <c r="R597" s="39">
        <v>42626</v>
      </c>
      <c r="S597">
        <v>0.58333333333333337</v>
      </c>
      <c r="T597" t="s">
        <v>245</v>
      </c>
      <c r="U597" t="s">
        <v>57</v>
      </c>
      <c r="W597">
        <v>359</v>
      </c>
      <c r="X597" t="s">
        <v>185</v>
      </c>
      <c r="Y597" t="s">
        <v>55</v>
      </c>
      <c r="Z597">
        <v>10</v>
      </c>
      <c r="AB597" t="s">
        <v>141</v>
      </c>
      <c r="AD597" t="s">
        <v>246</v>
      </c>
      <c r="AE597" t="s">
        <v>144</v>
      </c>
    </row>
    <row r="598" spans="1:31" x14ac:dyDescent="0.25">
      <c r="A598" t="s">
        <v>177</v>
      </c>
      <c r="B598" t="s">
        <v>667</v>
      </c>
      <c r="C598" t="s">
        <v>147</v>
      </c>
      <c r="D598" t="s">
        <v>135</v>
      </c>
      <c r="E598" t="s">
        <v>16</v>
      </c>
      <c r="F598" t="s">
        <v>136</v>
      </c>
      <c r="G598" t="s">
        <v>155</v>
      </c>
      <c r="H598" t="s">
        <v>270</v>
      </c>
      <c r="I598" s="38">
        <v>42625</v>
      </c>
      <c r="J598" s="80" t="s">
        <v>668</v>
      </c>
      <c r="K598" s="80" t="s">
        <v>140</v>
      </c>
      <c r="L598" s="81" t="s">
        <v>140</v>
      </c>
      <c r="M598" s="38" t="s">
        <v>140</v>
      </c>
      <c r="N598" s="38" t="s">
        <v>17</v>
      </c>
      <c r="O598" s="39" t="s">
        <v>56</v>
      </c>
      <c r="P598">
        <v>0.4201388888888889</v>
      </c>
      <c r="Q598" s="38" t="s">
        <v>211</v>
      </c>
      <c r="R598" s="39">
        <v>42626</v>
      </c>
      <c r="S598">
        <v>0.58333333333333337</v>
      </c>
      <c r="T598" t="s">
        <v>245</v>
      </c>
      <c r="U598" t="s">
        <v>138</v>
      </c>
      <c r="V598" t="s">
        <v>139</v>
      </c>
      <c r="W598">
        <v>10</v>
      </c>
      <c r="X598" t="s">
        <v>185</v>
      </c>
      <c r="Y598" t="s">
        <v>55</v>
      </c>
      <c r="Z598">
        <v>10</v>
      </c>
      <c r="AB598" t="s">
        <v>141</v>
      </c>
      <c r="AD598" t="s">
        <v>246</v>
      </c>
      <c r="AE598" t="s">
        <v>144</v>
      </c>
    </row>
    <row r="599" spans="1:31" x14ac:dyDescent="0.25">
      <c r="A599" t="s">
        <v>177</v>
      </c>
      <c r="B599" t="s">
        <v>667</v>
      </c>
      <c r="C599" t="s">
        <v>147</v>
      </c>
      <c r="D599" t="s">
        <v>135</v>
      </c>
      <c r="E599" t="s">
        <v>16</v>
      </c>
      <c r="F599" t="s">
        <v>136</v>
      </c>
      <c r="G599" t="s">
        <v>156</v>
      </c>
      <c r="H599" t="s">
        <v>271</v>
      </c>
      <c r="I599" s="38">
        <v>42625</v>
      </c>
      <c r="J599" s="80" t="s">
        <v>668</v>
      </c>
      <c r="K599" s="80" t="s">
        <v>140</v>
      </c>
      <c r="L599" s="81" t="s">
        <v>140</v>
      </c>
      <c r="M599" s="38" t="s">
        <v>140</v>
      </c>
      <c r="N599" s="38" t="s">
        <v>17</v>
      </c>
      <c r="O599" s="39" t="s">
        <v>56</v>
      </c>
      <c r="P599">
        <v>0.4284722222222222</v>
      </c>
      <c r="Q599" s="38" t="s">
        <v>211</v>
      </c>
      <c r="R599" s="39">
        <v>42626</v>
      </c>
      <c r="S599">
        <v>0.58333333333333337</v>
      </c>
      <c r="T599" t="s">
        <v>245</v>
      </c>
      <c r="U599" t="s">
        <v>20</v>
      </c>
      <c r="W599">
        <v>333</v>
      </c>
      <c r="X599" t="s">
        <v>185</v>
      </c>
      <c r="Y599" t="s">
        <v>55</v>
      </c>
      <c r="Z599">
        <v>10</v>
      </c>
      <c r="AB599" t="s">
        <v>141</v>
      </c>
      <c r="AD599" t="s">
        <v>246</v>
      </c>
      <c r="AE599" t="s">
        <v>144</v>
      </c>
    </row>
    <row r="600" spans="1:31" x14ac:dyDescent="0.25">
      <c r="A600" t="s">
        <v>177</v>
      </c>
      <c r="B600" t="s">
        <v>667</v>
      </c>
      <c r="C600" t="s">
        <v>147</v>
      </c>
      <c r="D600" t="s">
        <v>135</v>
      </c>
      <c r="E600" t="s">
        <v>16</v>
      </c>
      <c r="F600" t="s">
        <v>136</v>
      </c>
      <c r="G600" t="s">
        <v>156</v>
      </c>
      <c r="H600" t="s">
        <v>271</v>
      </c>
      <c r="I600" s="38">
        <v>42625</v>
      </c>
      <c r="J600" s="80" t="s">
        <v>668</v>
      </c>
      <c r="K600" s="80" t="s">
        <v>140</v>
      </c>
      <c r="L600" s="81" t="s">
        <v>140</v>
      </c>
      <c r="M600" s="38" t="s">
        <v>140</v>
      </c>
      <c r="N600" s="38" t="s">
        <v>17</v>
      </c>
      <c r="O600" s="39" t="s">
        <v>56</v>
      </c>
      <c r="P600">
        <v>0.4284722222222222</v>
      </c>
      <c r="Q600" s="38" t="s">
        <v>211</v>
      </c>
      <c r="R600" s="39">
        <v>42626</v>
      </c>
      <c r="S600">
        <v>0.58333333333333337</v>
      </c>
      <c r="T600" t="s">
        <v>245</v>
      </c>
      <c r="U600" t="s">
        <v>57</v>
      </c>
      <c r="W600">
        <v>86</v>
      </c>
      <c r="X600" t="s">
        <v>185</v>
      </c>
      <c r="Y600" t="s">
        <v>55</v>
      </c>
      <c r="Z600">
        <v>10</v>
      </c>
      <c r="AB600" t="s">
        <v>141</v>
      </c>
      <c r="AD600" t="s">
        <v>246</v>
      </c>
      <c r="AE600" t="s">
        <v>144</v>
      </c>
    </row>
    <row r="601" spans="1:31" x14ac:dyDescent="0.25">
      <c r="A601" t="s">
        <v>177</v>
      </c>
      <c r="B601" t="s">
        <v>667</v>
      </c>
      <c r="C601" t="s">
        <v>147</v>
      </c>
      <c r="D601" t="s">
        <v>135</v>
      </c>
      <c r="E601" t="s">
        <v>16</v>
      </c>
      <c r="F601" t="s">
        <v>136</v>
      </c>
      <c r="G601" t="s">
        <v>156</v>
      </c>
      <c r="H601" t="s">
        <v>271</v>
      </c>
      <c r="I601" s="38">
        <v>42625</v>
      </c>
      <c r="J601" s="80" t="s">
        <v>668</v>
      </c>
      <c r="K601" s="80" t="s">
        <v>140</v>
      </c>
      <c r="L601" s="81" t="s">
        <v>140</v>
      </c>
      <c r="M601" s="38" t="s">
        <v>140</v>
      </c>
      <c r="N601" s="38" t="s">
        <v>17</v>
      </c>
      <c r="O601" s="39" t="s">
        <v>56</v>
      </c>
      <c r="P601">
        <v>0.4284722222222222</v>
      </c>
      <c r="Q601" s="38" t="s">
        <v>211</v>
      </c>
      <c r="R601" s="39">
        <v>42626</v>
      </c>
      <c r="S601">
        <v>0.58333333333333337</v>
      </c>
      <c r="T601" t="s">
        <v>245</v>
      </c>
      <c r="U601" t="s">
        <v>138</v>
      </c>
      <c r="V601" t="s">
        <v>139</v>
      </c>
      <c r="W601">
        <v>10</v>
      </c>
      <c r="X601" t="s">
        <v>185</v>
      </c>
      <c r="Y601" t="s">
        <v>55</v>
      </c>
      <c r="Z601">
        <v>10</v>
      </c>
      <c r="AB601" t="s">
        <v>141</v>
      </c>
      <c r="AD601" t="s">
        <v>246</v>
      </c>
      <c r="AE601" t="s">
        <v>144</v>
      </c>
    </row>
    <row r="602" spans="1:31" x14ac:dyDescent="0.25">
      <c r="A602" t="s">
        <v>177</v>
      </c>
      <c r="B602" t="s">
        <v>667</v>
      </c>
      <c r="C602" t="s">
        <v>147</v>
      </c>
      <c r="D602" t="s">
        <v>135</v>
      </c>
      <c r="E602" t="s">
        <v>16</v>
      </c>
      <c r="F602" t="s">
        <v>136</v>
      </c>
      <c r="G602" t="s">
        <v>157</v>
      </c>
      <c r="H602" t="s">
        <v>272</v>
      </c>
      <c r="I602" s="38">
        <v>42625</v>
      </c>
      <c r="J602" s="80" t="s">
        <v>668</v>
      </c>
      <c r="K602" s="80" t="s">
        <v>140</v>
      </c>
      <c r="L602" s="81" t="s">
        <v>140</v>
      </c>
      <c r="M602" s="38" t="s">
        <v>140</v>
      </c>
      <c r="N602" s="38" t="s">
        <v>17</v>
      </c>
      <c r="O602" s="39" t="s">
        <v>56</v>
      </c>
      <c r="P602">
        <v>0.43680555555555556</v>
      </c>
      <c r="Q602" s="38" t="s">
        <v>211</v>
      </c>
      <c r="R602" s="39">
        <v>42626</v>
      </c>
      <c r="S602">
        <v>0.58333333333333337</v>
      </c>
      <c r="T602" t="s">
        <v>245</v>
      </c>
      <c r="U602" t="s">
        <v>20</v>
      </c>
      <c r="W602">
        <v>631</v>
      </c>
      <c r="X602" t="s">
        <v>185</v>
      </c>
      <c r="Y602" t="s">
        <v>55</v>
      </c>
      <c r="Z602">
        <v>10</v>
      </c>
      <c r="AB602" t="s">
        <v>141</v>
      </c>
      <c r="AD602" t="s">
        <v>246</v>
      </c>
      <c r="AE602" t="s">
        <v>144</v>
      </c>
    </row>
    <row r="603" spans="1:31" x14ac:dyDescent="0.25">
      <c r="A603" t="s">
        <v>177</v>
      </c>
      <c r="B603" t="s">
        <v>667</v>
      </c>
      <c r="C603" t="s">
        <v>147</v>
      </c>
      <c r="D603" t="s">
        <v>135</v>
      </c>
      <c r="E603" t="s">
        <v>16</v>
      </c>
      <c r="F603" t="s">
        <v>136</v>
      </c>
      <c r="G603" t="s">
        <v>157</v>
      </c>
      <c r="H603" t="s">
        <v>272</v>
      </c>
      <c r="I603" s="38">
        <v>42625</v>
      </c>
      <c r="J603" s="80" t="s">
        <v>668</v>
      </c>
      <c r="K603" s="80" t="s">
        <v>140</v>
      </c>
      <c r="L603" s="81" t="s">
        <v>140</v>
      </c>
      <c r="M603" s="38" t="s">
        <v>140</v>
      </c>
      <c r="N603" s="38" t="s">
        <v>17</v>
      </c>
      <c r="O603" s="39" t="s">
        <v>56</v>
      </c>
      <c r="P603">
        <v>0.43680555555555556</v>
      </c>
      <c r="Q603" s="38" t="s">
        <v>211</v>
      </c>
      <c r="R603" s="39">
        <v>42626</v>
      </c>
      <c r="S603">
        <v>0.58333333333333337</v>
      </c>
      <c r="T603" t="s">
        <v>245</v>
      </c>
      <c r="U603" t="s">
        <v>57</v>
      </c>
      <c r="W603">
        <v>146</v>
      </c>
      <c r="X603" t="s">
        <v>185</v>
      </c>
      <c r="Y603" t="s">
        <v>55</v>
      </c>
      <c r="Z603">
        <v>10</v>
      </c>
      <c r="AB603" t="s">
        <v>141</v>
      </c>
      <c r="AD603" t="s">
        <v>246</v>
      </c>
      <c r="AE603" t="s">
        <v>144</v>
      </c>
    </row>
    <row r="604" spans="1:31" x14ac:dyDescent="0.25">
      <c r="A604" t="s">
        <v>177</v>
      </c>
      <c r="B604" t="s">
        <v>667</v>
      </c>
      <c r="C604" t="s">
        <v>147</v>
      </c>
      <c r="D604" t="s">
        <v>135</v>
      </c>
      <c r="E604" t="s">
        <v>16</v>
      </c>
      <c r="F604" t="s">
        <v>136</v>
      </c>
      <c r="G604" t="s">
        <v>157</v>
      </c>
      <c r="H604" t="s">
        <v>272</v>
      </c>
      <c r="I604" s="38">
        <v>42625</v>
      </c>
      <c r="J604" s="80" t="s">
        <v>668</v>
      </c>
      <c r="K604" s="80" t="s">
        <v>140</v>
      </c>
      <c r="L604" s="81" t="s">
        <v>140</v>
      </c>
      <c r="M604" s="38" t="s">
        <v>140</v>
      </c>
      <c r="N604" s="38" t="s">
        <v>17</v>
      </c>
      <c r="O604" s="39" t="s">
        <v>56</v>
      </c>
      <c r="P604">
        <v>0.43680555555555556</v>
      </c>
      <c r="Q604" s="38" t="s">
        <v>211</v>
      </c>
      <c r="R604" s="39">
        <v>42626</v>
      </c>
      <c r="S604">
        <v>0.58333333333333337</v>
      </c>
      <c r="T604" t="s">
        <v>245</v>
      </c>
      <c r="U604" t="s">
        <v>138</v>
      </c>
      <c r="V604" t="s">
        <v>139</v>
      </c>
      <c r="W604">
        <v>10</v>
      </c>
      <c r="X604" t="s">
        <v>185</v>
      </c>
      <c r="Y604" t="s">
        <v>55</v>
      </c>
      <c r="Z604">
        <v>10</v>
      </c>
      <c r="AB604" t="s">
        <v>141</v>
      </c>
      <c r="AD604" t="s">
        <v>246</v>
      </c>
      <c r="AE604" t="s">
        <v>144</v>
      </c>
    </row>
    <row r="605" spans="1:31" x14ac:dyDescent="0.25">
      <c r="A605" t="s">
        <v>177</v>
      </c>
      <c r="B605" t="s">
        <v>667</v>
      </c>
      <c r="C605" t="s">
        <v>147</v>
      </c>
      <c r="D605" t="s">
        <v>135</v>
      </c>
      <c r="E605" t="s">
        <v>16</v>
      </c>
      <c r="F605" t="s">
        <v>136</v>
      </c>
      <c r="G605" t="s">
        <v>158</v>
      </c>
      <c r="H605" t="s">
        <v>273</v>
      </c>
      <c r="I605" s="38">
        <v>42625</v>
      </c>
      <c r="J605" s="80" t="s">
        <v>668</v>
      </c>
      <c r="K605" s="80" t="s">
        <v>140</v>
      </c>
      <c r="L605" s="81" t="s">
        <v>140</v>
      </c>
      <c r="M605" s="38" t="s">
        <v>140</v>
      </c>
      <c r="N605" s="38" t="s">
        <v>17</v>
      </c>
      <c r="O605" s="39" t="s">
        <v>56</v>
      </c>
      <c r="P605">
        <v>0.44583333333333336</v>
      </c>
      <c r="Q605" s="38" t="s">
        <v>211</v>
      </c>
      <c r="R605" s="39">
        <v>42626</v>
      </c>
      <c r="S605">
        <v>0.58333333333333337</v>
      </c>
      <c r="T605" t="s">
        <v>245</v>
      </c>
      <c r="U605" t="s">
        <v>20</v>
      </c>
      <c r="W605">
        <v>272</v>
      </c>
      <c r="X605" t="s">
        <v>185</v>
      </c>
      <c r="Y605" t="s">
        <v>55</v>
      </c>
      <c r="Z605">
        <v>10</v>
      </c>
      <c r="AB605" t="s">
        <v>141</v>
      </c>
      <c r="AD605" t="s">
        <v>246</v>
      </c>
      <c r="AE605" t="s">
        <v>144</v>
      </c>
    </row>
    <row r="606" spans="1:31" x14ac:dyDescent="0.25">
      <c r="A606" t="s">
        <v>177</v>
      </c>
      <c r="B606" t="s">
        <v>667</v>
      </c>
      <c r="C606" t="s">
        <v>147</v>
      </c>
      <c r="D606" t="s">
        <v>135</v>
      </c>
      <c r="E606" t="s">
        <v>16</v>
      </c>
      <c r="F606" t="s">
        <v>136</v>
      </c>
      <c r="G606" t="s">
        <v>158</v>
      </c>
      <c r="H606" t="s">
        <v>273</v>
      </c>
      <c r="I606" s="38">
        <v>42625</v>
      </c>
      <c r="J606" s="80" t="s">
        <v>668</v>
      </c>
      <c r="K606" s="80" t="s">
        <v>140</v>
      </c>
      <c r="L606" s="81" t="s">
        <v>140</v>
      </c>
      <c r="M606" s="38" t="s">
        <v>140</v>
      </c>
      <c r="N606" s="38" t="s">
        <v>17</v>
      </c>
      <c r="O606" s="39" t="s">
        <v>56</v>
      </c>
      <c r="P606">
        <v>0.44583333333333336</v>
      </c>
      <c r="Q606" s="38" t="s">
        <v>211</v>
      </c>
      <c r="R606" s="39">
        <v>42626</v>
      </c>
      <c r="S606">
        <v>0.58333333333333337</v>
      </c>
      <c r="T606" t="s">
        <v>245</v>
      </c>
      <c r="U606" t="s">
        <v>57</v>
      </c>
      <c r="W606">
        <v>75</v>
      </c>
      <c r="X606" t="s">
        <v>185</v>
      </c>
      <c r="Y606" t="s">
        <v>55</v>
      </c>
      <c r="Z606">
        <v>10</v>
      </c>
      <c r="AB606" t="s">
        <v>141</v>
      </c>
      <c r="AD606" t="s">
        <v>246</v>
      </c>
      <c r="AE606" t="s">
        <v>144</v>
      </c>
    </row>
    <row r="607" spans="1:31" x14ac:dyDescent="0.25">
      <c r="A607" t="s">
        <v>177</v>
      </c>
      <c r="B607" t="s">
        <v>667</v>
      </c>
      <c r="C607" t="s">
        <v>147</v>
      </c>
      <c r="D607" t="s">
        <v>135</v>
      </c>
      <c r="E607" t="s">
        <v>16</v>
      </c>
      <c r="F607" t="s">
        <v>136</v>
      </c>
      <c r="G607" t="s">
        <v>194</v>
      </c>
      <c r="H607" t="s">
        <v>273</v>
      </c>
      <c r="I607" s="38">
        <v>42625</v>
      </c>
      <c r="J607" s="80" t="s">
        <v>668</v>
      </c>
      <c r="K607" s="80" t="s">
        <v>140</v>
      </c>
      <c r="L607" s="81" t="s">
        <v>140</v>
      </c>
      <c r="M607" s="38" t="s">
        <v>140</v>
      </c>
      <c r="N607" s="38" t="s">
        <v>17</v>
      </c>
      <c r="O607" s="39" t="s">
        <v>56</v>
      </c>
      <c r="P607">
        <v>0.44583333333333336</v>
      </c>
      <c r="Q607" s="38" t="s">
        <v>211</v>
      </c>
      <c r="R607" s="39">
        <v>42626</v>
      </c>
      <c r="S607">
        <v>0.58333333333333337</v>
      </c>
      <c r="T607" t="s">
        <v>245</v>
      </c>
      <c r="U607" t="s">
        <v>138</v>
      </c>
      <c r="V607" t="s">
        <v>139</v>
      </c>
      <c r="W607">
        <v>10</v>
      </c>
      <c r="X607" t="s">
        <v>185</v>
      </c>
      <c r="Y607" t="s">
        <v>55</v>
      </c>
      <c r="Z607">
        <v>10</v>
      </c>
      <c r="AB607" t="s">
        <v>141</v>
      </c>
      <c r="AD607" t="s">
        <v>246</v>
      </c>
      <c r="AE607" t="s">
        <v>144</v>
      </c>
    </row>
    <row r="608" spans="1:31" x14ac:dyDescent="0.25">
      <c r="A608" t="s">
        <v>177</v>
      </c>
      <c r="B608" t="s">
        <v>669</v>
      </c>
      <c r="C608" t="s">
        <v>161</v>
      </c>
      <c r="E608" t="s">
        <v>16</v>
      </c>
      <c r="F608" t="s">
        <v>136</v>
      </c>
      <c r="G608" s="35" t="s">
        <v>159</v>
      </c>
      <c r="I608" s="38">
        <v>42625</v>
      </c>
      <c r="J608" s="80" t="s">
        <v>670</v>
      </c>
      <c r="K608" s="80" t="s">
        <v>140</v>
      </c>
      <c r="L608" s="81" t="s">
        <v>140</v>
      </c>
      <c r="M608" s="38" t="s">
        <v>140</v>
      </c>
      <c r="N608" s="38" t="s">
        <v>17</v>
      </c>
      <c r="O608" t="s">
        <v>56</v>
      </c>
      <c r="T608" s="40"/>
      <c r="U608" s="40" t="s">
        <v>20</v>
      </c>
      <c r="V608" s="41" t="s">
        <v>139</v>
      </c>
      <c r="W608">
        <v>10</v>
      </c>
      <c r="X608" t="s">
        <v>185</v>
      </c>
      <c r="AB608" t="s">
        <v>141</v>
      </c>
    </row>
    <row r="609" spans="1:28" x14ac:dyDescent="0.25">
      <c r="A609" t="s">
        <v>177</v>
      </c>
      <c r="B609" t="s">
        <v>669</v>
      </c>
      <c r="C609" t="s">
        <v>161</v>
      </c>
      <c r="E609" t="s">
        <v>16</v>
      </c>
      <c r="F609" t="s">
        <v>136</v>
      </c>
      <c r="G609" s="35" t="s">
        <v>159</v>
      </c>
      <c r="I609" s="38">
        <v>42625</v>
      </c>
      <c r="J609" s="80" t="s">
        <v>670</v>
      </c>
      <c r="K609" s="80" t="s">
        <v>140</v>
      </c>
      <c r="L609" s="81" t="s">
        <v>140</v>
      </c>
      <c r="M609" s="38" t="s">
        <v>140</v>
      </c>
      <c r="N609" s="38" t="s">
        <v>17</v>
      </c>
      <c r="O609" t="s">
        <v>56</v>
      </c>
      <c r="T609" s="40"/>
      <c r="U609" s="40" t="s">
        <v>57</v>
      </c>
      <c r="V609" s="41" t="s">
        <v>139</v>
      </c>
      <c r="W609">
        <v>10</v>
      </c>
      <c r="X609" t="s">
        <v>185</v>
      </c>
      <c r="AB609" t="s">
        <v>141</v>
      </c>
    </row>
    <row r="610" spans="1:28" x14ac:dyDescent="0.25">
      <c r="A610" t="s">
        <v>177</v>
      </c>
      <c r="B610" t="s">
        <v>669</v>
      </c>
      <c r="C610" t="s">
        <v>161</v>
      </c>
      <c r="E610" t="s">
        <v>16</v>
      </c>
      <c r="F610" t="s">
        <v>136</v>
      </c>
      <c r="G610" s="35" t="s">
        <v>159</v>
      </c>
      <c r="I610" s="38">
        <v>42625</v>
      </c>
      <c r="J610" s="80" t="s">
        <v>670</v>
      </c>
      <c r="K610" s="80" t="s">
        <v>140</v>
      </c>
      <c r="L610" s="81" t="s">
        <v>140</v>
      </c>
      <c r="M610" s="38" t="s">
        <v>140</v>
      </c>
      <c r="N610" s="38" t="s">
        <v>17</v>
      </c>
      <c r="O610" t="s">
        <v>56</v>
      </c>
      <c r="T610" s="40"/>
      <c r="U610" s="40" t="s">
        <v>138</v>
      </c>
      <c r="V610" s="41" t="s">
        <v>139</v>
      </c>
      <c r="W610">
        <v>10</v>
      </c>
      <c r="X610" t="s">
        <v>185</v>
      </c>
      <c r="AB610" t="s">
        <v>141</v>
      </c>
    </row>
    <row r="611" spans="1:28" x14ac:dyDescent="0.25">
      <c r="A611" t="s">
        <v>177</v>
      </c>
      <c r="B611" t="s">
        <v>669</v>
      </c>
      <c r="C611" t="s">
        <v>161</v>
      </c>
      <c r="E611" t="s">
        <v>16</v>
      </c>
      <c r="F611" t="s">
        <v>136</v>
      </c>
      <c r="G611" s="35" t="s">
        <v>162</v>
      </c>
      <c r="I611" s="38">
        <v>42625</v>
      </c>
      <c r="J611" s="80" t="s">
        <v>670</v>
      </c>
      <c r="K611" s="80" t="s">
        <v>140</v>
      </c>
      <c r="L611" s="81" t="s">
        <v>140</v>
      </c>
      <c r="M611" s="38" t="s">
        <v>140</v>
      </c>
      <c r="N611" s="38" t="s">
        <v>17</v>
      </c>
      <c r="O611" t="s">
        <v>56</v>
      </c>
      <c r="T611" s="40"/>
      <c r="U611" s="40" t="s">
        <v>20</v>
      </c>
      <c r="V611" s="41" t="s">
        <v>139</v>
      </c>
      <c r="W611">
        <v>10</v>
      </c>
      <c r="X611" t="s">
        <v>185</v>
      </c>
      <c r="AB611" t="s">
        <v>141</v>
      </c>
    </row>
    <row r="612" spans="1:28" x14ac:dyDescent="0.25">
      <c r="A612" t="s">
        <v>177</v>
      </c>
      <c r="B612" t="s">
        <v>669</v>
      </c>
      <c r="C612" t="s">
        <v>161</v>
      </c>
      <c r="E612" t="s">
        <v>16</v>
      </c>
      <c r="F612" t="s">
        <v>136</v>
      </c>
      <c r="G612" s="35" t="s">
        <v>162</v>
      </c>
      <c r="I612" s="38">
        <v>42625</v>
      </c>
      <c r="J612" s="80" t="s">
        <v>670</v>
      </c>
      <c r="K612" s="80" t="s">
        <v>140</v>
      </c>
      <c r="L612" s="81" t="s">
        <v>140</v>
      </c>
      <c r="M612" s="38" t="s">
        <v>140</v>
      </c>
      <c r="N612" s="38" t="s">
        <v>17</v>
      </c>
      <c r="O612" t="s">
        <v>56</v>
      </c>
      <c r="T612" s="40"/>
      <c r="U612" s="40" t="s">
        <v>57</v>
      </c>
      <c r="V612" s="41" t="s">
        <v>139</v>
      </c>
      <c r="W612">
        <v>10</v>
      </c>
      <c r="X612" t="s">
        <v>185</v>
      </c>
      <c r="AB612" t="s">
        <v>141</v>
      </c>
    </row>
    <row r="613" spans="1:28" x14ac:dyDescent="0.25">
      <c r="A613" t="s">
        <v>177</v>
      </c>
      <c r="B613" t="s">
        <v>669</v>
      </c>
      <c r="C613" t="s">
        <v>161</v>
      </c>
      <c r="E613" t="s">
        <v>16</v>
      </c>
      <c r="F613" t="s">
        <v>136</v>
      </c>
      <c r="G613" s="35" t="s">
        <v>162</v>
      </c>
      <c r="I613" s="38">
        <v>42625</v>
      </c>
      <c r="J613" s="80" t="s">
        <v>670</v>
      </c>
      <c r="K613" s="80" t="s">
        <v>140</v>
      </c>
      <c r="L613" s="81" t="s">
        <v>140</v>
      </c>
      <c r="M613" s="38" t="s">
        <v>140</v>
      </c>
      <c r="N613" s="38" t="s">
        <v>17</v>
      </c>
      <c r="O613" t="s">
        <v>56</v>
      </c>
      <c r="T613" s="40"/>
      <c r="U613" s="40" t="s">
        <v>138</v>
      </c>
      <c r="V613" s="41" t="s">
        <v>139</v>
      </c>
      <c r="W613">
        <v>10</v>
      </c>
      <c r="X613" t="s">
        <v>185</v>
      </c>
      <c r="AB613" t="s">
        <v>141</v>
      </c>
    </row>
    <row r="614" spans="1:28" x14ac:dyDescent="0.25">
      <c r="A614" t="s">
        <v>177</v>
      </c>
      <c r="B614" t="s">
        <v>667</v>
      </c>
      <c r="C614" t="s">
        <v>161</v>
      </c>
      <c r="E614" t="s">
        <v>16</v>
      </c>
      <c r="F614" t="s">
        <v>136</v>
      </c>
      <c r="G614" s="35" t="s">
        <v>160</v>
      </c>
      <c r="I614" s="38">
        <v>42625</v>
      </c>
      <c r="J614" s="80" t="s">
        <v>668</v>
      </c>
      <c r="K614" s="80" t="s">
        <v>140</v>
      </c>
      <c r="L614" s="81" t="s">
        <v>140</v>
      </c>
      <c r="M614" s="38" t="s">
        <v>140</v>
      </c>
      <c r="N614" s="38" t="s">
        <v>17</v>
      </c>
      <c r="O614" t="s">
        <v>56</v>
      </c>
      <c r="T614" s="40"/>
      <c r="U614" s="40" t="s">
        <v>20</v>
      </c>
      <c r="V614" s="41"/>
      <c r="W614">
        <v>41</v>
      </c>
      <c r="X614" t="s">
        <v>185</v>
      </c>
      <c r="AB614" t="s">
        <v>141</v>
      </c>
    </row>
    <row r="615" spans="1:28" x14ac:dyDescent="0.25">
      <c r="A615" t="s">
        <v>177</v>
      </c>
      <c r="B615" t="s">
        <v>667</v>
      </c>
      <c r="C615" t="s">
        <v>161</v>
      </c>
      <c r="E615" t="s">
        <v>16</v>
      </c>
      <c r="F615" t="s">
        <v>136</v>
      </c>
      <c r="G615" s="35" t="s">
        <v>160</v>
      </c>
      <c r="I615" s="38">
        <v>42625</v>
      </c>
      <c r="J615" s="80" t="s">
        <v>668</v>
      </c>
      <c r="K615" s="80" t="s">
        <v>140</v>
      </c>
      <c r="L615" s="81" t="s">
        <v>140</v>
      </c>
      <c r="M615" s="38" t="s">
        <v>140</v>
      </c>
      <c r="N615" s="38" t="s">
        <v>17</v>
      </c>
      <c r="O615" t="s">
        <v>56</v>
      </c>
      <c r="T615" s="40"/>
      <c r="U615" s="40" t="s">
        <v>57</v>
      </c>
      <c r="V615" s="41" t="s">
        <v>139</v>
      </c>
      <c r="W615">
        <v>10</v>
      </c>
      <c r="X615" t="s">
        <v>185</v>
      </c>
      <c r="AB615" t="s">
        <v>141</v>
      </c>
    </row>
    <row r="616" spans="1:28" x14ac:dyDescent="0.25">
      <c r="A616" t="s">
        <v>177</v>
      </c>
      <c r="B616" t="s">
        <v>667</v>
      </c>
      <c r="C616" t="s">
        <v>161</v>
      </c>
      <c r="E616" t="s">
        <v>16</v>
      </c>
      <c r="F616" t="s">
        <v>136</v>
      </c>
      <c r="G616" s="35" t="s">
        <v>160</v>
      </c>
      <c r="I616" s="38">
        <v>42625</v>
      </c>
      <c r="J616" s="80" t="s">
        <v>668</v>
      </c>
      <c r="K616" s="80" t="s">
        <v>140</v>
      </c>
      <c r="L616" s="81" t="s">
        <v>140</v>
      </c>
      <c r="M616" s="38" t="s">
        <v>140</v>
      </c>
      <c r="N616" s="38" t="s">
        <v>17</v>
      </c>
      <c r="O616" t="s">
        <v>56</v>
      </c>
      <c r="T616" s="40"/>
      <c r="U616" s="40" t="s">
        <v>138</v>
      </c>
      <c r="V616" s="41"/>
      <c r="W616">
        <v>20</v>
      </c>
      <c r="X616" t="s">
        <v>185</v>
      </c>
      <c r="AB616" t="s">
        <v>141</v>
      </c>
    </row>
    <row r="617" spans="1:28" x14ac:dyDescent="0.25">
      <c r="A617" t="s">
        <v>177</v>
      </c>
      <c r="B617" t="s">
        <v>667</v>
      </c>
      <c r="C617" t="s">
        <v>161</v>
      </c>
      <c r="E617" t="s">
        <v>16</v>
      </c>
      <c r="F617" t="s">
        <v>136</v>
      </c>
      <c r="G617" s="35" t="s">
        <v>163</v>
      </c>
      <c r="I617" s="38">
        <v>42625</v>
      </c>
      <c r="J617" s="80" t="s">
        <v>668</v>
      </c>
      <c r="K617" s="80" t="s">
        <v>140</v>
      </c>
      <c r="L617" s="81" t="s">
        <v>140</v>
      </c>
      <c r="M617" s="38" t="s">
        <v>140</v>
      </c>
      <c r="N617" s="38" t="s">
        <v>17</v>
      </c>
      <c r="O617" t="s">
        <v>56</v>
      </c>
      <c r="T617" s="40"/>
      <c r="U617" s="40" t="s">
        <v>20</v>
      </c>
      <c r="V617" s="41"/>
      <c r="W617">
        <v>20</v>
      </c>
      <c r="X617" t="s">
        <v>185</v>
      </c>
      <c r="AB617" t="s">
        <v>141</v>
      </c>
    </row>
    <row r="618" spans="1:28" x14ac:dyDescent="0.25">
      <c r="A618" t="s">
        <v>177</v>
      </c>
      <c r="B618" t="s">
        <v>667</v>
      </c>
      <c r="C618" t="s">
        <v>161</v>
      </c>
      <c r="E618" t="s">
        <v>16</v>
      </c>
      <c r="F618" t="s">
        <v>136</v>
      </c>
      <c r="G618" s="35" t="s">
        <v>163</v>
      </c>
      <c r="I618" s="38">
        <v>42625</v>
      </c>
      <c r="J618" s="80" t="s">
        <v>668</v>
      </c>
      <c r="K618" s="80" t="s">
        <v>140</v>
      </c>
      <c r="L618" s="81" t="s">
        <v>140</v>
      </c>
      <c r="M618" s="38" t="s">
        <v>140</v>
      </c>
      <c r="N618" s="38" t="s">
        <v>17</v>
      </c>
      <c r="O618" t="s">
        <v>56</v>
      </c>
      <c r="T618" s="40"/>
      <c r="U618" s="40" t="s">
        <v>57</v>
      </c>
      <c r="V618" s="41" t="s">
        <v>139</v>
      </c>
      <c r="W618">
        <v>10</v>
      </c>
      <c r="X618" t="s">
        <v>185</v>
      </c>
      <c r="AB618" t="s">
        <v>141</v>
      </c>
    </row>
    <row r="619" spans="1:28" x14ac:dyDescent="0.25">
      <c r="A619" t="s">
        <v>177</v>
      </c>
      <c r="B619" t="s">
        <v>667</v>
      </c>
      <c r="C619" t="s">
        <v>161</v>
      </c>
      <c r="E619" t="s">
        <v>16</v>
      </c>
      <c r="F619" t="s">
        <v>136</v>
      </c>
      <c r="G619" s="35" t="s">
        <v>163</v>
      </c>
      <c r="I619" s="38">
        <v>42625</v>
      </c>
      <c r="J619" s="80" t="s">
        <v>668</v>
      </c>
      <c r="K619" s="80" t="s">
        <v>140</v>
      </c>
      <c r="L619" s="81" t="s">
        <v>140</v>
      </c>
      <c r="M619" s="38" t="s">
        <v>140</v>
      </c>
      <c r="N619" s="38" t="s">
        <v>17</v>
      </c>
      <c r="O619" t="s">
        <v>56</v>
      </c>
      <c r="T619" s="40"/>
      <c r="U619" s="40" t="s">
        <v>138</v>
      </c>
      <c r="V619" s="41"/>
      <c r="W619">
        <v>10</v>
      </c>
      <c r="X619" t="s">
        <v>185</v>
      </c>
      <c r="AB619" t="s">
        <v>141</v>
      </c>
    </row>
    <row r="620" spans="1:28" x14ac:dyDescent="0.25">
      <c r="A620" t="s">
        <v>177</v>
      </c>
      <c r="B620" t="s">
        <v>669</v>
      </c>
      <c r="C620" t="s">
        <v>176</v>
      </c>
      <c r="E620" t="s">
        <v>16</v>
      </c>
      <c r="F620" t="s">
        <v>136</v>
      </c>
      <c r="G620" s="35" t="s">
        <v>159</v>
      </c>
      <c r="I620" s="38">
        <v>42626</v>
      </c>
      <c r="J620" s="80" t="s">
        <v>670</v>
      </c>
      <c r="K620" s="80">
        <v>42626</v>
      </c>
      <c r="L620" s="81">
        <v>1.1811023622047246E-2</v>
      </c>
      <c r="M620" s="38" t="s">
        <v>140</v>
      </c>
      <c r="N620" s="38" t="s">
        <v>17</v>
      </c>
      <c r="O620" t="s">
        <v>56</v>
      </c>
      <c r="T620" s="40"/>
      <c r="U620" s="40" t="s">
        <v>138</v>
      </c>
      <c r="V620" s="41" t="s">
        <v>139</v>
      </c>
      <c r="W620">
        <v>10</v>
      </c>
      <c r="X620" t="s">
        <v>185</v>
      </c>
      <c r="AB620" t="s">
        <v>141</v>
      </c>
    </row>
    <row r="621" spans="1:28" x14ac:dyDescent="0.25">
      <c r="A621" t="s">
        <v>177</v>
      </c>
      <c r="B621" t="s">
        <v>669</v>
      </c>
      <c r="C621" t="s">
        <v>176</v>
      </c>
      <c r="E621" t="s">
        <v>16</v>
      </c>
      <c r="F621" t="s">
        <v>136</v>
      </c>
      <c r="G621" s="35" t="s">
        <v>159</v>
      </c>
      <c r="I621" s="38">
        <v>42626</v>
      </c>
      <c r="J621" s="80" t="s">
        <v>670</v>
      </c>
      <c r="K621" s="80">
        <v>42626</v>
      </c>
      <c r="L621" s="81">
        <v>1.1811023622047246E-2</v>
      </c>
      <c r="M621" s="38" t="s">
        <v>140</v>
      </c>
      <c r="N621" s="38" t="s">
        <v>17</v>
      </c>
      <c r="O621" t="s">
        <v>56</v>
      </c>
      <c r="T621" s="40"/>
      <c r="U621" s="40" t="s">
        <v>57</v>
      </c>
      <c r="V621" s="41" t="s">
        <v>139</v>
      </c>
      <c r="W621">
        <v>67</v>
      </c>
      <c r="X621" t="s">
        <v>185</v>
      </c>
      <c r="AB621" t="s">
        <v>141</v>
      </c>
    </row>
    <row r="622" spans="1:28" x14ac:dyDescent="0.25">
      <c r="A622" t="s">
        <v>177</v>
      </c>
      <c r="B622" t="s">
        <v>669</v>
      </c>
      <c r="C622" t="s">
        <v>176</v>
      </c>
      <c r="E622" t="s">
        <v>16</v>
      </c>
      <c r="F622" t="s">
        <v>136</v>
      </c>
      <c r="G622" s="35" t="s">
        <v>159</v>
      </c>
      <c r="I622" s="38">
        <v>42626</v>
      </c>
      <c r="J622" s="80" t="s">
        <v>670</v>
      </c>
      <c r="K622" s="80">
        <v>42626</v>
      </c>
      <c r="L622" s="81">
        <v>1.1811023622047246E-2</v>
      </c>
      <c r="M622" s="38" t="s">
        <v>140</v>
      </c>
      <c r="N622" s="38" t="s">
        <v>17</v>
      </c>
      <c r="O622" t="s">
        <v>56</v>
      </c>
      <c r="T622" s="40"/>
      <c r="U622" s="40" t="s">
        <v>20</v>
      </c>
      <c r="V622" s="41" t="s">
        <v>139</v>
      </c>
      <c r="W622">
        <v>67</v>
      </c>
      <c r="X622" t="s">
        <v>185</v>
      </c>
      <c r="AB622" t="s">
        <v>141</v>
      </c>
    </row>
    <row r="623" spans="1:28" x14ac:dyDescent="0.25">
      <c r="A623" t="s">
        <v>177</v>
      </c>
      <c r="B623" t="s">
        <v>667</v>
      </c>
      <c r="C623" t="s">
        <v>176</v>
      </c>
      <c r="E623" t="s">
        <v>16</v>
      </c>
      <c r="F623" t="s">
        <v>136</v>
      </c>
      <c r="G623" s="35" t="s">
        <v>160</v>
      </c>
      <c r="I623" s="38">
        <v>42626</v>
      </c>
      <c r="J623" s="80" t="s">
        <v>668</v>
      </c>
      <c r="K623" s="80" t="s">
        <v>140</v>
      </c>
      <c r="L623" s="81" t="s">
        <v>140</v>
      </c>
      <c r="M623" s="38" t="s">
        <v>140</v>
      </c>
      <c r="N623" s="38" t="s">
        <v>17</v>
      </c>
      <c r="O623" t="s">
        <v>56</v>
      </c>
      <c r="T623" s="40"/>
      <c r="U623" s="40" t="s">
        <v>138</v>
      </c>
      <c r="V623" s="41" t="s">
        <v>139</v>
      </c>
      <c r="W623">
        <v>10</v>
      </c>
      <c r="X623" t="s">
        <v>185</v>
      </c>
      <c r="AB623" t="s">
        <v>141</v>
      </c>
    </row>
    <row r="624" spans="1:28" x14ac:dyDescent="0.25">
      <c r="A624" t="s">
        <v>177</v>
      </c>
      <c r="B624" t="s">
        <v>667</v>
      </c>
      <c r="C624" t="s">
        <v>176</v>
      </c>
      <c r="E624" t="s">
        <v>16</v>
      </c>
      <c r="F624" t="s">
        <v>136</v>
      </c>
      <c r="G624" s="35" t="s">
        <v>160</v>
      </c>
      <c r="I624" s="38">
        <v>42626</v>
      </c>
      <c r="J624" s="80" t="s">
        <v>668</v>
      </c>
      <c r="K624" s="80" t="s">
        <v>140</v>
      </c>
      <c r="L624" s="81" t="s">
        <v>140</v>
      </c>
      <c r="M624" s="38" t="s">
        <v>140</v>
      </c>
      <c r="N624" s="38" t="s">
        <v>17</v>
      </c>
      <c r="O624" t="s">
        <v>56</v>
      </c>
      <c r="T624" s="40"/>
      <c r="U624" s="40" t="s">
        <v>57</v>
      </c>
      <c r="V624" s="41" t="s">
        <v>139</v>
      </c>
      <c r="W624">
        <v>67</v>
      </c>
      <c r="X624" t="s">
        <v>185</v>
      </c>
      <c r="AB624" t="s">
        <v>141</v>
      </c>
    </row>
    <row r="625" spans="1:28" x14ac:dyDescent="0.25">
      <c r="A625" t="s">
        <v>177</v>
      </c>
      <c r="B625" t="s">
        <v>667</v>
      </c>
      <c r="C625" t="s">
        <v>176</v>
      </c>
      <c r="E625" t="s">
        <v>16</v>
      </c>
      <c r="F625" t="s">
        <v>136</v>
      </c>
      <c r="G625" s="35" t="s">
        <v>160</v>
      </c>
      <c r="I625" s="38">
        <v>42626</v>
      </c>
      <c r="J625" s="80" t="s">
        <v>668</v>
      </c>
      <c r="K625" s="80" t="s">
        <v>140</v>
      </c>
      <c r="L625" s="81" t="s">
        <v>140</v>
      </c>
      <c r="M625" s="38" t="s">
        <v>140</v>
      </c>
      <c r="N625" s="38" t="s">
        <v>17</v>
      </c>
      <c r="O625" t="s">
        <v>56</v>
      </c>
      <c r="T625" s="40"/>
      <c r="U625" s="40" t="s">
        <v>20</v>
      </c>
      <c r="V625" s="41" t="s">
        <v>140</v>
      </c>
      <c r="W625">
        <v>500</v>
      </c>
      <c r="X625" t="s">
        <v>185</v>
      </c>
      <c r="AB625" t="s">
        <v>141</v>
      </c>
    </row>
    <row r="626" spans="1:28" x14ac:dyDescent="0.25">
      <c r="A626" t="s">
        <v>177</v>
      </c>
      <c r="B626" t="s">
        <v>669</v>
      </c>
      <c r="C626" t="s">
        <v>176</v>
      </c>
      <c r="E626" t="s">
        <v>16</v>
      </c>
      <c r="F626" t="s">
        <v>136</v>
      </c>
      <c r="G626" s="35" t="s">
        <v>159</v>
      </c>
      <c r="I626" s="38">
        <v>42627</v>
      </c>
      <c r="J626" s="80" t="s">
        <v>670</v>
      </c>
      <c r="K626" s="80" t="s">
        <v>140</v>
      </c>
      <c r="L626" s="81" t="s">
        <v>140</v>
      </c>
      <c r="M626" s="38" t="s">
        <v>140</v>
      </c>
      <c r="N626" s="38" t="s">
        <v>17</v>
      </c>
      <c r="O626" t="s">
        <v>56</v>
      </c>
      <c r="T626" s="40"/>
      <c r="U626" s="40" t="s">
        <v>138</v>
      </c>
      <c r="V626" s="41" t="s">
        <v>139</v>
      </c>
      <c r="W626">
        <v>10</v>
      </c>
      <c r="X626" t="s">
        <v>185</v>
      </c>
      <c r="AB626" t="s">
        <v>141</v>
      </c>
    </row>
    <row r="627" spans="1:28" x14ac:dyDescent="0.25">
      <c r="A627" t="s">
        <v>177</v>
      </c>
      <c r="B627" t="s">
        <v>669</v>
      </c>
      <c r="C627" t="s">
        <v>176</v>
      </c>
      <c r="E627" t="s">
        <v>16</v>
      </c>
      <c r="F627" t="s">
        <v>136</v>
      </c>
      <c r="G627" s="35" t="s">
        <v>159</v>
      </c>
      <c r="I627" s="38">
        <v>42627</v>
      </c>
      <c r="J627" s="80" t="s">
        <v>670</v>
      </c>
      <c r="K627" s="80" t="s">
        <v>140</v>
      </c>
      <c r="L627" s="81" t="s">
        <v>140</v>
      </c>
      <c r="M627" s="38" t="s">
        <v>140</v>
      </c>
      <c r="N627" s="38" t="s">
        <v>17</v>
      </c>
      <c r="O627" t="s">
        <v>56</v>
      </c>
      <c r="T627" s="40"/>
      <c r="U627" s="40" t="s">
        <v>57</v>
      </c>
      <c r="V627" s="41" t="s">
        <v>139</v>
      </c>
      <c r="W627">
        <v>67</v>
      </c>
      <c r="X627" t="s">
        <v>185</v>
      </c>
      <c r="AB627" t="s">
        <v>141</v>
      </c>
    </row>
    <row r="628" spans="1:28" x14ac:dyDescent="0.25">
      <c r="A628" t="s">
        <v>177</v>
      </c>
      <c r="B628" t="s">
        <v>669</v>
      </c>
      <c r="C628" t="s">
        <v>176</v>
      </c>
      <c r="E628" t="s">
        <v>16</v>
      </c>
      <c r="F628" t="s">
        <v>136</v>
      </c>
      <c r="G628" s="35" t="s">
        <v>159</v>
      </c>
      <c r="I628" s="38">
        <v>42627</v>
      </c>
      <c r="J628" s="80" t="s">
        <v>670</v>
      </c>
      <c r="K628" s="80" t="s">
        <v>140</v>
      </c>
      <c r="L628" s="81" t="s">
        <v>140</v>
      </c>
      <c r="M628" s="38" t="s">
        <v>140</v>
      </c>
      <c r="N628" s="38" t="s">
        <v>17</v>
      </c>
      <c r="O628" t="s">
        <v>56</v>
      </c>
      <c r="T628" s="40"/>
      <c r="U628" s="40" t="s">
        <v>20</v>
      </c>
      <c r="V628" s="41" t="s">
        <v>139</v>
      </c>
      <c r="W628">
        <v>67</v>
      </c>
      <c r="X628" t="s">
        <v>185</v>
      </c>
      <c r="AB628" t="s">
        <v>141</v>
      </c>
    </row>
    <row r="629" spans="1:28" x14ac:dyDescent="0.25">
      <c r="A629" t="s">
        <v>177</v>
      </c>
      <c r="B629" t="s">
        <v>667</v>
      </c>
      <c r="C629" t="s">
        <v>176</v>
      </c>
      <c r="E629" t="s">
        <v>16</v>
      </c>
      <c r="F629" t="s">
        <v>136</v>
      </c>
      <c r="G629" s="35" t="s">
        <v>160</v>
      </c>
      <c r="I629" s="38">
        <v>42627</v>
      </c>
      <c r="J629" s="80" t="s">
        <v>668</v>
      </c>
      <c r="K629" s="80" t="s">
        <v>140</v>
      </c>
      <c r="L629" s="81" t="s">
        <v>140</v>
      </c>
      <c r="M629" s="38" t="s">
        <v>140</v>
      </c>
      <c r="N629" s="38" t="s">
        <v>17</v>
      </c>
      <c r="O629" t="s">
        <v>56</v>
      </c>
      <c r="T629" s="40"/>
      <c r="U629" s="40" t="s">
        <v>138</v>
      </c>
      <c r="V629" s="41" t="s">
        <v>139</v>
      </c>
      <c r="W629">
        <v>10</v>
      </c>
      <c r="X629" t="s">
        <v>185</v>
      </c>
      <c r="AB629" t="s">
        <v>141</v>
      </c>
    </row>
    <row r="630" spans="1:28" x14ac:dyDescent="0.25">
      <c r="A630" t="s">
        <v>177</v>
      </c>
      <c r="B630" t="s">
        <v>667</v>
      </c>
      <c r="C630" t="s">
        <v>176</v>
      </c>
      <c r="E630" t="s">
        <v>16</v>
      </c>
      <c r="F630" t="s">
        <v>136</v>
      </c>
      <c r="G630" s="35" t="s">
        <v>160</v>
      </c>
      <c r="I630" s="38">
        <v>42627</v>
      </c>
      <c r="J630" s="80" t="s">
        <v>668</v>
      </c>
      <c r="K630" s="80" t="s">
        <v>140</v>
      </c>
      <c r="L630" s="81" t="s">
        <v>140</v>
      </c>
      <c r="M630" s="38" t="s">
        <v>140</v>
      </c>
      <c r="N630" s="38" t="s">
        <v>17</v>
      </c>
      <c r="O630" t="s">
        <v>56</v>
      </c>
      <c r="T630" s="40"/>
      <c r="U630" s="40" t="s">
        <v>57</v>
      </c>
      <c r="V630" s="41" t="s">
        <v>139</v>
      </c>
      <c r="W630">
        <v>67</v>
      </c>
      <c r="X630" t="s">
        <v>185</v>
      </c>
      <c r="AB630" t="s">
        <v>141</v>
      </c>
    </row>
    <row r="631" spans="1:28" x14ac:dyDescent="0.25">
      <c r="A631" t="s">
        <v>177</v>
      </c>
      <c r="B631" t="s">
        <v>667</v>
      </c>
      <c r="C631" t="s">
        <v>176</v>
      </c>
      <c r="E631" t="s">
        <v>16</v>
      </c>
      <c r="F631" t="s">
        <v>136</v>
      </c>
      <c r="G631" s="35" t="s">
        <v>160</v>
      </c>
      <c r="I631" s="38">
        <v>42627</v>
      </c>
      <c r="J631" s="80" t="s">
        <v>668</v>
      </c>
      <c r="K631" s="80" t="s">
        <v>140</v>
      </c>
      <c r="L631" s="81" t="s">
        <v>140</v>
      </c>
      <c r="M631" s="38" t="s">
        <v>140</v>
      </c>
      <c r="N631" s="38" t="s">
        <v>17</v>
      </c>
      <c r="O631" t="s">
        <v>56</v>
      </c>
      <c r="T631" s="40"/>
      <c r="U631" s="40" t="s">
        <v>20</v>
      </c>
      <c r="V631" s="41" t="s">
        <v>140</v>
      </c>
      <c r="W631">
        <v>740</v>
      </c>
      <c r="X631" t="s">
        <v>185</v>
      </c>
      <c r="AB631" t="s">
        <v>141</v>
      </c>
    </row>
    <row r="632" spans="1:28" x14ac:dyDescent="0.25">
      <c r="A632" t="s">
        <v>177</v>
      </c>
      <c r="B632" t="s">
        <v>669</v>
      </c>
      <c r="C632" t="s">
        <v>176</v>
      </c>
      <c r="E632" t="s">
        <v>16</v>
      </c>
      <c r="F632" t="s">
        <v>136</v>
      </c>
      <c r="G632" s="35" t="s">
        <v>159</v>
      </c>
      <c r="I632" s="38">
        <v>42628</v>
      </c>
      <c r="J632" s="80" t="s">
        <v>670</v>
      </c>
      <c r="K632" s="80" t="s">
        <v>140</v>
      </c>
      <c r="L632" s="81" t="s">
        <v>140</v>
      </c>
      <c r="M632" s="38" t="s">
        <v>140</v>
      </c>
      <c r="N632" s="38" t="s">
        <v>17</v>
      </c>
      <c r="O632" t="s">
        <v>56</v>
      </c>
      <c r="T632" s="40"/>
      <c r="U632" s="40" t="s">
        <v>138</v>
      </c>
      <c r="V632" s="41" t="s">
        <v>140</v>
      </c>
      <c r="W632">
        <v>10</v>
      </c>
      <c r="X632" t="s">
        <v>185</v>
      </c>
      <c r="AB632" t="s">
        <v>141</v>
      </c>
    </row>
    <row r="633" spans="1:28" x14ac:dyDescent="0.25">
      <c r="A633" t="s">
        <v>177</v>
      </c>
      <c r="B633" t="s">
        <v>669</v>
      </c>
      <c r="C633" t="s">
        <v>176</v>
      </c>
      <c r="E633" t="s">
        <v>16</v>
      </c>
      <c r="F633" t="s">
        <v>136</v>
      </c>
      <c r="G633" s="35" t="s">
        <v>159</v>
      </c>
      <c r="I633" s="38">
        <v>42628</v>
      </c>
      <c r="J633" s="80" t="s">
        <v>670</v>
      </c>
      <c r="K633" s="80" t="s">
        <v>140</v>
      </c>
      <c r="L633" s="81" t="s">
        <v>140</v>
      </c>
      <c r="M633" s="38" t="s">
        <v>140</v>
      </c>
      <c r="N633" s="38" t="s">
        <v>17</v>
      </c>
      <c r="O633" t="s">
        <v>56</v>
      </c>
      <c r="T633" s="40"/>
      <c r="U633" s="40" t="s">
        <v>57</v>
      </c>
      <c r="V633" s="41" t="s">
        <v>139</v>
      </c>
      <c r="W633">
        <v>67</v>
      </c>
      <c r="X633" t="s">
        <v>185</v>
      </c>
      <c r="AB633" t="s">
        <v>141</v>
      </c>
    </row>
    <row r="634" spans="1:28" x14ac:dyDescent="0.25">
      <c r="A634" t="s">
        <v>177</v>
      </c>
      <c r="B634" t="s">
        <v>669</v>
      </c>
      <c r="C634" t="s">
        <v>176</v>
      </c>
      <c r="E634" t="s">
        <v>16</v>
      </c>
      <c r="F634" t="s">
        <v>136</v>
      </c>
      <c r="G634" s="35" t="s">
        <v>159</v>
      </c>
      <c r="I634" s="38">
        <v>42628</v>
      </c>
      <c r="J634" s="80" t="s">
        <v>670</v>
      </c>
      <c r="K634" s="80" t="s">
        <v>140</v>
      </c>
      <c r="L634" s="81" t="s">
        <v>140</v>
      </c>
      <c r="M634" s="38" t="s">
        <v>140</v>
      </c>
      <c r="N634" s="38" t="s">
        <v>17</v>
      </c>
      <c r="O634" t="s">
        <v>56</v>
      </c>
      <c r="T634" s="40"/>
      <c r="U634" s="40" t="s">
        <v>20</v>
      </c>
      <c r="V634" s="41" t="s">
        <v>139</v>
      </c>
      <c r="W634">
        <v>67</v>
      </c>
      <c r="X634" t="s">
        <v>185</v>
      </c>
      <c r="AB634" t="s">
        <v>141</v>
      </c>
    </row>
    <row r="635" spans="1:28" x14ac:dyDescent="0.25">
      <c r="A635" t="s">
        <v>177</v>
      </c>
      <c r="B635" t="s">
        <v>667</v>
      </c>
      <c r="C635" t="s">
        <v>176</v>
      </c>
      <c r="E635" t="s">
        <v>16</v>
      </c>
      <c r="F635" t="s">
        <v>136</v>
      </c>
      <c r="G635" s="35" t="s">
        <v>160</v>
      </c>
      <c r="I635" s="38">
        <v>42628</v>
      </c>
      <c r="J635" s="80" t="s">
        <v>668</v>
      </c>
      <c r="K635" s="80" t="s">
        <v>140</v>
      </c>
      <c r="L635" s="81" t="s">
        <v>140</v>
      </c>
      <c r="M635" s="38" t="s">
        <v>140</v>
      </c>
      <c r="N635" s="38" t="s">
        <v>17</v>
      </c>
      <c r="O635" t="s">
        <v>56</v>
      </c>
      <c r="T635" s="40"/>
      <c r="U635" s="40" t="s">
        <v>138</v>
      </c>
      <c r="V635" s="41" t="s">
        <v>140</v>
      </c>
      <c r="W635">
        <v>10</v>
      </c>
      <c r="X635" t="s">
        <v>185</v>
      </c>
      <c r="AB635" t="s">
        <v>141</v>
      </c>
    </row>
    <row r="636" spans="1:28" x14ac:dyDescent="0.25">
      <c r="A636" t="s">
        <v>177</v>
      </c>
      <c r="B636" t="s">
        <v>667</v>
      </c>
      <c r="C636" t="s">
        <v>176</v>
      </c>
      <c r="E636" t="s">
        <v>16</v>
      </c>
      <c r="F636" t="s">
        <v>136</v>
      </c>
      <c r="G636" s="35" t="s">
        <v>160</v>
      </c>
      <c r="I636" s="38">
        <v>42628</v>
      </c>
      <c r="J636" s="80" t="s">
        <v>668</v>
      </c>
      <c r="K636" s="80" t="s">
        <v>140</v>
      </c>
      <c r="L636" s="81" t="s">
        <v>140</v>
      </c>
      <c r="M636" s="38" t="s">
        <v>140</v>
      </c>
      <c r="N636" s="38" t="s">
        <v>17</v>
      </c>
      <c r="O636" t="s">
        <v>56</v>
      </c>
      <c r="T636" s="40"/>
      <c r="U636" s="40" t="s">
        <v>57</v>
      </c>
      <c r="V636" s="41" t="s">
        <v>139</v>
      </c>
      <c r="W636">
        <v>67</v>
      </c>
      <c r="X636" t="s">
        <v>185</v>
      </c>
      <c r="AB636" t="s">
        <v>141</v>
      </c>
    </row>
    <row r="637" spans="1:28" x14ac:dyDescent="0.25">
      <c r="A637" t="s">
        <v>177</v>
      </c>
      <c r="B637" t="s">
        <v>667</v>
      </c>
      <c r="C637" t="s">
        <v>176</v>
      </c>
      <c r="E637" t="s">
        <v>16</v>
      </c>
      <c r="F637" t="s">
        <v>136</v>
      </c>
      <c r="G637" s="35" t="s">
        <v>160</v>
      </c>
      <c r="I637" s="38">
        <v>42628</v>
      </c>
      <c r="J637" s="80" t="s">
        <v>668</v>
      </c>
      <c r="K637" s="80" t="s">
        <v>140</v>
      </c>
      <c r="L637" s="81" t="s">
        <v>140</v>
      </c>
      <c r="M637" s="38" t="s">
        <v>140</v>
      </c>
      <c r="N637" s="38" t="s">
        <v>17</v>
      </c>
      <c r="O637" t="s">
        <v>56</v>
      </c>
      <c r="T637" s="40"/>
      <c r="U637" s="40" t="s">
        <v>20</v>
      </c>
      <c r="V637" s="41" t="s">
        <v>140</v>
      </c>
      <c r="W637">
        <v>210</v>
      </c>
      <c r="X637" t="s">
        <v>185</v>
      </c>
      <c r="AB637" t="s">
        <v>141</v>
      </c>
    </row>
    <row r="638" spans="1:28" x14ac:dyDescent="0.25">
      <c r="A638" t="s">
        <v>177</v>
      </c>
      <c r="B638" t="s">
        <v>669</v>
      </c>
      <c r="C638" t="s">
        <v>176</v>
      </c>
      <c r="E638" t="s">
        <v>16</v>
      </c>
      <c r="F638" t="s">
        <v>136</v>
      </c>
      <c r="G638" s="35" t="s">
        <v>159</v>
      </c>
      <c r="I638" s="38">
        <v>42629</v>
      </c>
      <c r="J638" s="80" t="s">
        <v>670</v>
      </c>
      <c r="K638" s="80" t="s">
        <v>140</v>
      </c>
      <c r="L638" s="81" t="s">
        <v>140</v>
      </c>
      <c r="M638" s="38" t="s">
        <v>140</v>
      </c>
      <c r="N638" s="38" t="s">
        <v>17</v>
      </c>
      <c r="O638" t="s">
        <v>56</v>
      </c>
      <c r="T638" s="40"/>
      <c r="U638" s="40" t="s">
        <v>138</v>
      </c>
      <c r="V638" s="41" t="s">
        <v>139</v>
      </c>
      <c r="W638">
        <v>10</v>
      </c>
      <c r="X638" t="s">
        <v>185</v>
      </c>
      <c r="AB638" t="s">
        <v>141</v>
      </c>
    </row>
    <row r="639" spans="1:28" x14ac:dyDescent="0.25">
      <c r="A639" t="s">
        <v>177</v>
      </c>
      <c r="B639" t="s">
        <v>669</v>
      </c>
      <c r="C639" t="s">
        <v>176</v>
      </c>
      <c r="E639" t="s">
        <v>16</v>
      </c>
      <c r="F639" t="s">
        <v>136</v>
      </c>
      <c r="G639" s="35" t="s">
        <v>159</v>
      </c>
      <c r="I639" s="38">
        <v>42629</v>
      </c>
      <c r="J639" s="80" t="s">
        <v>670</v>
      </c>
      <c r="K639" s="80" t="s">
        <v>140</v>
      </c>
      <c r="L639" s="81" t="s">
        <v>140</v>
      </c>
      <c r="M639" s="38" t="s">
        <v>140</v>
      </c>
      <c r="N639" s="38" t="s">
        <v>17</v>
      </c>
      <c r="O639" t="s">
        <v>56</v>
      </c>
      <c r="T639" s="40"/>
      <c r="U639" s="40" t="s">
        <v>57</v>
      </c>
      <c r="V639" s="41" t="s">
        <v>139</v>
      </c>
      <c r="W639">
        <v>67</v>
      </c>
      <c r="X639" t="s">
        <v>185</v>
      </c>
      <c r="AB639" t="s">
        <v>141</v>
      </c>
    </row>
    <row r="640" spans="1:28" x14ac:dyDescent="0.25">
      <c r="A640" t="s">
        <v>177</v>
      </c>
      <c r="B640" t="s">
        <v>669</v>
      </c>
      <c r="C640" t="s">
        <v>176</v>
      </c>
      <c r="E640" t="s">
        <v>16</v>
      </c>
      <c r="F640" t="s">
        <v>136</v>
      </c>
      <c r="G640" s="35" t="s">
        <v>159</v>
      </c>
      <c r="I640" s="38">
        <v>42629</v>
      </c>
      <c r="J640" s="80" t="s">
        <v>670</v>
      </c>
      <c r="K640" s="80" t="s">
        <v>140</v>
      </c>
      <c r="L640" s="81" t="s">
        <v>140</v>
      </c>
      <c r="M640" s="38" t="s">
        <v>140</v>
      </c>
      <c r="N640" s="38" t="s">
        <v>17</v>
      </c>
      <c r="O640" t="s">
        <v>56</v>
      </c>
      <c r="T640" s="40"/>
      <c r="U640" s="40" t="s">
        <v>20</v>
      </c>
      <c r="V640" s="41" t="s">
        <v>139</v>
      </c>
      <c r="W640">
        <v>67</v>
      </c>
      <c r="X640" t="s">
        <v>185</v>
      </c>
      <c r="AB640" t="s">
        <v>141</v>
      </c>
    </row>
    <row r="641" spans="1:31" x14ac:dyDescent="0.25">
      <c r="A641" t="s">
        <v>177</v>
      </c>
      <c r="B641" t="s">
        <v>667</v>
      </c>
      <c r="C641" t="s">
        <v>176</v>
      </c>
      <c r="E641" t="s">
        <v>16</v>
      </c>
      <c r="F641" t="s">
        <v>136</v>
      </c>
      <c r="G641" s="35" t="s">
        <v>160</v>
      </c>
      <c r="I641" s="38">
        <v>42629</v>
      </c>
      <c r="J641" s="80" t="s">
        <v>668</v>
      </c>
      <c r="K641" s="80" t="s">
        <v>140</v>
      </c>
      <c r="L641" s="81" t="s">
        <v>140</v>
      </c>
      <c r="M641" s="38" t="s">
        <v>140</v>
      </c>
      <c r="N641" s="38" t="s">
        <v>17</v>
      </c>
      <c r="O641" t="s">
        <v>56</v>
      </c>
      <c r="T641" s="40"/>
      <c r="U641" s="40" t="s">
        <v>138</v>
      </c>
      <c r="V641" s="41" t="s">
        <v>140</v>
      </c>
      <c r="W641">
        <v>10</v>
      </c>
      <c r="X641" t="s">
        <v>185</v>
      </c>
      <c r="AB641" t="s">
        <v>141</v>
      </c>
    </row>
    <row r="642" spans="1:31" x14ac:dyDescent="0.25">
      <c r="A642" t="s">
        <v>177</v>
      </c>
      <c r="B642" t="s">
        <v>667</v>
      </c>
      <c r="C642" t="s">
        <v>176</v>
      </c>
      <c r="E642" t="s">
        <v>16</v>
      </c>
      <c r="F642" t="s">
        <v>136</v>
      </c>
      <c r="G642" s="35" t="s">
        <v>160</v>
      </c>
      <c r="I642" s="38">
        <v>42629</v>
      </c>
      <c r="J642" s="80" t="s">
        <v>668</v>
      </c>
      <c r="K642" s="80" t="s">
        <v>140</v>
      </c>
      <c r="L642" s="81" t="s">
        <v>140</v>
      </c>
      <c r="M642" s="38" t="s">
        <v>140</v>
      </c>
      <c r="N642" s="38" t="s">
        <v>17</v>
      </c>
      <c r="O642" t="s">
        <v>56</v>
      </c>
      <c r="T642" s="40"/>
      <c r="U642" s="40" t="s">
        <v>57</v>
      </c>
      <c r="V642" s="41" t="s">
        <v>139</v>
      </c>
      <c r="W642">
        <v>67</v>
      </c>
      <c r="X642" t="s">
        <v>185</v>
      </c>
      <c r="AB642" t="s">
        <v>141</v>
      </c>
    </row>
    <row r="643" spans="1:31" x14ac:dyDescent="0.25">
      <c r="A643" t="s">
        <v>177</v>
      </c>
      <c r="B643" t="s">
        <v>667</v>
      </c>
      <c r="C643" t="s">
        <v>176</v>
      </c>
      <c r="E643" t="s">
        <v>16</v>
      </c>
      <c r="F643" t="s">
        <v>136</v>
      </c>
      <c r="G643" s="35" t="s">
        <v>160</v>
      </c>
      <c r="I643" s="38">
        <v>42629</v>
      </c>
      <c r="J643" s="80" t="s">
        <v>668</v>
      </c>
      <c r="K643" s="80" t="s">
        <v>140</v>
      </c>
      <c r="L643" s="81" t="s">
        <v>140</v>
      </c>
      <c r="M643" s="38" t="s">
        <v>140</v>
      </c>
      <c r="N643" s="38" t="s">
        <v>17</v>
      </c>
      <c r="O643" t="s">
        <v>56</v>
      </c>
      <c r="T643" s="40"/>
      <c r="U643" s="40" t="s">
        <v>20</v>
      </c>
      <c r="V643" s="41" t="s">
        <v>139</v>
      </c>
      <c r="W643">
        <v>67</v>
      </c>
      <c r="X643" t="s">
        <v>185</v>
      </c>
      <c r="AB643" t="s">
        <v>141</v>
      </c>
    </row>
    <row r="644" spans="1:31" x14ac:dyDescent="0.25">
      <c r="A644" t="s">
        <v>177</v>
      </c>
      <c r="B644" t="s">
        <v>669</v>
      </c>
      <c r="C644" t="s">
        <v>147</v>
      </c>
      <c r="D644" t="s">
        <v>135</v>
      </c>
      <c r="E644" t="s">
        <v>16</v>
      </c>
      <c r="F644" t="s">
        <v>136</v>
      </c>
      <c r="G644" t="s">
        <v>137</v>
      </c>
      <c r="H644" t="s">
        <v>274</v>
      </c>
      <c r="I644" s="38">
        <v>42632</v>
      </c>
      <c r="J644" s="80" t="s">
        <v>670</v>
      </c>
      <c r="K644" s="80" t="s">
        <v>140</v>
      </c>
      <c r="L644" s="81" t="s">
        <v>140</v>
      </c>
      <c r="M644" s="38" t="s">
        <v>140</v>
      </c>
      <c r="N644" s="38" t="s">
        <v>17</v>
      </c>
      <c r="O644" s="39" t="s">
        <v>56</v>
      </c>
      <c r="P644">
        <v>0.44166666666666665</v>
      </c>
      <c r="Q644" s="38" t="s">
        <v>211</v>
      </c>
      <c r="R644" s="39">
        <v>42632</v>
      </c>
      <c r="S644">
        <v>0.63541666666666663</v>
      </c>
      <c r="T644" t="s">
        <v>245</v>
      </c>
      <c r="U644" t="s">
        <v>20</v>
      </c>
      <c r="W644">
        <v>126</v>
      </c>
      <c r="X644" t="s">
        <v>185</v>
      </c>
      <c r="Y644" t="s">
        <v>55</v>
      </c>
      <c r="Z644">
        <v>10</v>
      </c>
      <c r="AB644" t="s">
        <v>141</v>
      </c>
      <c r="AD644" t="s">
        <v>246</v>
      </c>
      <c r="AE644" t="s">
        <v>144</v>
      </c>
    </row>
    <row r="645" spans="1:31" x14ac:dyDescent="0.25">
      <c r="A645" t="s">
        <v>177</v>
      </c>
      <c r="B645" t="s">
        <v>669</v>
      </c>
      <c r="C645" t="s">
        <v>147</v>
      </c>
      <c r="D645" t="s">
        <v>135</v>
      </c>
      <c r="E645" t="s">
        <v>16</v>
      </c>
      <c r="F645" t="s">
        <v>136</v>
      </c>
      <c r="G645" t="s">
        <v>137</v>
      </c>
      <c r="H645" t="s">
        <v>274</v>
      </c>
      <c r="I645" s="38">
        <v>42632</v>
      </c>
      <c r="J645" s="80" t="s">
        <v>670</v>
      </c>
      <c r="K645" s="80" t="s">
        <v>140</v>
      </c>
      <c r="L645" s="81" t="s">
        <v>140</v>
      </c>
      <c r="M645" s="38" t="s">
        <v>140</v>
      </c>
      <c r="N645" s="38" t="s">
        <v>17</v>
      </c>
      <c r="O645" s="39" t="s">
        <v>56</v>
      </c>
      <c r="P645">
        <v>0.44166666666666665</v>
      </c>
      <c r="Q645" s="38" t="s">
        <v>211</v>
      </c>
      <c r="R645" s="39">
        <v>42632</v>
      </c>
      <c r="S645">
        <v>0.63541666666666663</v>
      </c>
      <c r="T645" t="s">
        <v>245</v>
      </c>
      <c r="U645" t="s">
        <v>57</v>
      </c>
      <c r="V645" t="s">
        <v>139</v>
      </c>
      <c r="W645">
        <v>10</v>
      </c>
      <c r="X645" t="s">
        <v>185</v>
      </c>
      <c r="Y645" t="s">
        <v>150</v>
      </c>
      <c r="Z645">
        <v>10</v>
      </c>
      <c r="AB645" t="s">
        <v>141</v>
      </c>
      <c r="AD645" t="s">
        <v>246</v>
      </c>
      <c r="AE645" t="s">
        <v>144</v>
      </c>
    </row>
    <row r="646" spans="1:31" x14ac:dyDescent="0.25">
      <c r="A646" t="s">
        <v>177</v>
      </c>
      <c r="B646" t="s">
        <v>669</v>
      </c>
      <c r="C646" t="s">
        <v>147</v>
      </c>
      <c r="D646" t="s">
        <v>135</v>
      </c>
      <c r="E646" t="s">
        <v>16</v>
      </c>
      <c r="F646" t="s">
        <v>136</v>
      </c>
      <c r="G646" t="s">
        <v>137</v>
      </c>
      <c r="H646" t="s">
        <v>274</v>
      </c>
      <c r="I646" s="38">
        <v>42632</v>
      </c>
      <c r="J646" s="80" t="s">
        <v>670</v>
      </c>
      <c r="K646" s="80" t="s">
        <v>140</v>
      </c>
      <c r="L646" s="81" t="s">
        <v>140</v>
      </c>
      <c r="M646" s="38" t="s">
        <v>140</v>
      </c>
      <c r="N646" s="38" t="s">
        <v>17</v>
      </c>
      <c r="O646" s="39" t="s">
        <v>56</v>
      </c>
      <c r="P646">
        <v>0.44166666666666665</v>
      </c>
      <c r="Q646" s="38" t="s">
        <v>211</v>
      </c>
      <c r="R646" s="39">
        <v>42632</v>
      </c>
      <c r="S646">
        <v>0.63541666666666663</v>
      </c>
      <c r="T646" t="s">
        <v>245</v>
      </c>
      <c r="U646" t="s">
        <v>138</v>
      </c>
      <c r="V646" t="s">
        <v>139</v>
      </c>
      <c r="W646">
        <v>10</v>
      </c>
      <c r="X646" t="s">
        <v>185</v>
      </c>
      <c r="Y646" t="s">
        <v>55</v>
      </c>
      <c r="Z646">
        <v>10</v>
      </c>
      <c r="AB646" t="s">
        <v>141</v>
      </c>
      <c r="AD646" t="s">
        <v>246</v>
      </c>
      <c r="AE646" t="s">
        <v>144</v>
      </c>
    </row>
    <row r="647" spans="1:31" x14ac:dyDescent="0.25">
      <c r="A647" t="s">
        <v>177</v>
      </c>
      <c r="B647" t="s">
        <v>669</v>
      </c>
      <c r="C647" t="s">
        <v>147</v>
      </c>
      <c r="D647" t="s">
        <v>135</v>
      </c>
      <c r="E647" t="s">
        <v>16</v>
      </c>
      <c r="F647" t="s">
        <v>136</v>
      </c>
      <c r="G647" t="s">
        <v>153</v>
      </c>
      <c r="H647" t="s">
        <v>275</v>
      </c>
      <c r="I647" s="38">
        <v>42632</v>
      </c>
      <c r="J647" s="80" t="s">
        <v>670</v>
      </c>
      <c r="K647" s="80" t="s">
        <v>140</v>
      </c>
      <c r="L647" s="81" t="s">
        <v>140</v>
      </c>
      <c r="M647" s="38" t="s">
        <v>140</v>
      </c>
      <c r="N647" s="38" t="s">
        <v>17</v>
      </c>
      <c r="O647" s="39" t="s">
        <v>56</v>
      </c>
      <c r="P647">
        <v>0.45347222222222222</v>
      </c>
      <c r="Q647" s="38" t="s">
        <v>211</v>
      </c>
      <c r="R647" s="39">
        <v>42632</v>
      </c>
      <c r="S647">
        <v>0.63541666666666663</v>
      </c>
      <c r="T647" t="s">
        <v>245</v>
      </c>
      <c r="U647" t="s">
        <v>20</v>
      </c>
      <c r="W647">
        <v>216</v>
      </c>
      <c r="X647" t="s">
        <v>185</v>
      </c>
      <c r="Y647" t="s">
        <v>55</v>
      </c>
      <c r="Z647">
        <v>10</v>
      </c>
      <c r="AB647" t="s">
        <v>141</v>
      </c>
      <c r="AD647" t="s">
        <v>246</v>
      </c>
      <c r="AE647" t="s">
        <v>144</v>
      </c>
    </row>
    <row r="648" spans="1:31" x14ac:dyDescent="0.25">
      <c r="A648" t="s">
        <v>177</v>
      </c>
      <c r="B648" t="s">
        <v>669</v>
      </c>
      <c r="C648" t="s">
        <v>147</v>
      </c>
      <c r="D648" t="s">
        <v>135</v>
      </c>
      <c r="E648" t="s">
        <v>16</v>
      </c>
      <c r="F648" t="s">
        <v>136</v>
      </c>
      <c r="G648" t="s">
        <v>153</v>
      </c>
      <c r="H648" t="s">
        <v>275</v>
      </c>
      <c r="I648" s="38">
        <v>42632</v>
      </c>
      <c r="J648" s="80" t="s">
        <v>670</v>
      </c>
      <c r="K648" s="80" t="s">
        <v>140</v>
      </c>
      <c r="L648" s="81" t="s">
        <v>140</v>
      </c>
      <c r="M648" s="38" t="s">
        <v>140</v>
      </c>
      <c r="N648" s="38" t="s">
        <v>17</v>
      </c>
      <c r="O648" s="39" t="s">
        <v>56</v>
      </c>
      <c r="P648">
        <v>0.45347222222222222</v>
      </c>
      <c r="Q648" s="38" t="s">
        <v>211</v>
      </c>
      <c r="R648" s="39">
        <v>42632</v>
      </c>
      <c r="S648">
        <v>0.63541666666666663</v>
      </c>
      <c r="T648" t="s">
        <v>245</v>
      </c>
      <c r="U648" t="s">
        <v>57</v>
      </c>
      <c r="W648">
        <v>84</v>
      </c>
      <c r="X648" t="s">
        <v>185</v>
      </c>
      <c r="Y648" t="s">
        <v>55</v>
      </c>
      <c r="Z648">
        <v>10</v>
      </c>
      <c r="AB648" t="s">
        <v>141</v>
      </c>
      <c r="AD648" t="s">
        <v>246</v>
      </c>
      <c r="AE648" t="s">
        <v>144</v>
      </c>
    </row>
    <row r="649" spans="1:31" x14ac:dyDescent="0.25">
      <c r="A649" t="s">
        <v>177</v>
      </c>
      <c r="B649" t="s">
        <v>669</v>
      </c>
      <c r="C649" t="s">
        <v>147</v>
      </c>
      <c r="D649" t="s">
        <v>135</v>
      </c>
      <c r="E649" t="s">
        <v>16</v>
      </c>
      <c r="F649" t="s">
        <v>136</v>
      </c>
      <c r="G649" t="s">
        <v>153</v>
      </c>
      <c r="H649" t="s">
        <v>275</v>
      </c>
      <c r="I649" s="38">
        <v>42632</v>
      </c>
      <c r="J649" s="80" t="s">
        <v>670</v>
      </c>
      <c r="K649" s="80" t="s">
        <v>140</v>
      </c>
      <c r="L649" s="81" t="s">
        <v>140</v>
      </c>
      <c r="M649" s="38" t="s">
        <v>140</v>
      </c>
      <c r="N649" s="38" t="s">
        <v>17</v>
      </c>
      <c r="O649" s="39" t="s">
        <v>56</v>
      </c>
      <c r="P649">
        <v>0.45347222222222222</v>
      </c>
      <c r="Q649" s="38" t="s">
        <v>211</v>
      </c>
      <c r="R649" s="39">
        <v>42632</v>
      </c>
      <c r="S649">
        <v>0.63541666666666663</v>
      </c>
      <c r="T649" t="s">
        <v>245</v>
      </c>
      <c r="U649" t="s">
        <v>138</v>
      </c>
      <c r="V649" t="s">
        <v>139</v>
      </c>
      <c r="W649">
        <v>10</v>
      </c>
      <c r="X649" t="s">
        <v>185</v>
      </c>
      <c r="Y649" t="s">
        <v>55</v>
      </c>
      <c r="Z649">
        <v>10</v>
      </c>
      <c r="AB649" t="s">
        <v>141</v>
      </c>
      <c r="AD649" t="s">
        <v>246</v>
      </c>
      <c r="AE649" t="s">
        <v>144</v>
      </c>
    </row>
    <row r="650" spans="1:31" x14ac:dyDescent="0.25">
      <c r="A650" t="s">
        <v>177</v>
      </c>
      <c r="B650" t="s">
        <v>669</v>
      </c>
      <c r="C650" t="s">
        <v>147</v>
      </c>
      <c r="D650" t="s">
        <v>135</v>
      </c>
      <c r="E650" t="s">
        <v>16</v>
      </c>
      <c r="F650" t="s">
        <v>136</v>
      </c>
      <c r="G650" t="s">
        <v>154</v>
      </c>
      <c r="H650" t="s">
        <v>276</v>
      </c>
      <c r="I650" s="38">
        <v>42632</v>
      </c>
      <c r="J650" s="80" t="s">
        <v>670</v>
      </c>
      <c r="K650" s="80" t="s">
        <v>140</v>
      </c>
      <c r="L650" s="81" t="s">
        <v>140</v>
      </c>
      <c r="M650" s="38" t="s">
        <v>140</v>
      </c>
      <c r="N650" s="38" t="s">
        <v>17</v>
      </c>
      <c r="O650" s="39" t="s">
        <v>56</v>
      </c>
      <c r="P650">
        <v>0.46458333333333335</v>
      </c>
      <c r="Q650" s="38" t="s">
        <v>211</v>
      </c>
      <c r="R650" s="39">
        <v>42632</v>
      </c>
      <c r="S650">
        <v>0.63541666666666663</v>
      </c>
      <c r="T650" t="s">
        <v>245</v>
      </c>
      <c r="U650" t="s">
        <v>20</v>
      </c>
      <c r="W650">
        <v>287</v>
      </c>
      <c r="X650" t="s">
        <v>185</v>
      </c>
      <c r="Y650" t="s">
        <v>55</v>
      </c>
      <c r="Z650">
        <v>10</v>
      </c>
      <c r="AB650" t="s">
        <v>141</v>
      </c>
      <c r="AD650" t="s">
        <v>246</v>
      </c>
      <c r="AE650" t="s">
        <v>144</v>
      </c>
    </row>
    <row r="651" spans="1:31" x14ac:dyDescent="0.25">
      <c r="A651" t="s">
        <v>177</v>
      </c>
      <c r="B651" t="s">
        <v>669</v>
      </c>
      <c r="C651" t="s">
        <v>147</v>
      </c>
      <c r="D651" t="s">
        <v>135</v>
      </c>
      <c r="E651" t="s">
        <v>16</v>
      </c>
      <c r="F651" t="s">
        <v>136</v>
      </c>
      <c r="G651" t="s">
        <v>154</v>
      </c>
      <c r="H651" t="s">
        <v>276</v>
      </c>
      <c r="I651" s="38">
        <v>42632</v>
      </c>
      <c r="J651" s="80" t="s">
        <v>670</v>
      </c>
      <c r="K651" s="80" t="s">
        <v>140</v>
      </c>
      <c r="L651" s="81" t="s">
        <v>140</v>
      </c>
      <c r="M651" s="38" t="s">
        <v>140</v>
      </c>
      <c r="N651" s="38" t="s">
        <v>17</v>
      </c>
      <c r="O651" s="39" t="s">
        <v>56</v>
      </c>
      <c r="P651">
        <v>0.46458333333333335</v>
      </c>
      <c r="Q651" s="38" t="s">
        <v>211</v>
      </c>
      <c r="R651" s="39">
        <v>42632</v>
      </c>
      <c r="S651">
        <v>0.63541666666666663</v>
      </c>
      <c r="T651" t="s">
        <v>245</v>
      </c>
      <c r="U651" t="s">
        <v>57</v>
      </c>
      <c r="W651">
        <v>120</v>
      </c>
      <c r="X651" t="s">
        <v>185</v>
      </c>
      <c r="Y651" t="s">
        <v>55</v>
      </c>
      <c r="Z651">
        <v>10</v>
      </c>
      <c r="AB651" t="s">
        <v>141</v>
      </c>
      <c r="AD651" t="s">
        <v>246</v>
      </c>
      <c r="AE651" t="s">
        <v>144</v>
      </c>
    </row>
    <row r="652" spans="1:31" x14ac:dyDescent="0.25">
      <c r="A652" t="s">
        <v>177</v>
      </c>
      <c r="B652" t="s">
        <v>669</v>
      </c>
      <c r="C652" t="s">
        <v>147</v>
      </c>
      <c r="D652" t="s">
        <v>135</v>
      </c>
      <c r="E652" t="s">
        <v>16</v>
      </c>
      <c r="F652" t="s">
        <v>136</v>
      </c>
      <c r="G652" t="s">
        <v>154</v>
      </c>
      <c r="H652" t="s">
        <v>276</v>
      </c>
      <c r="I652" s="38">
        <v>42632</v>
      </c>
      <c r="J652" s="80" t="s">
        <v>670</v>
      </c>
      <c r="K652" s="80" t="s">
        <v>140</v>
      </c>
      <c r="L652" s="81" t="s">
        <v>140</v>
      </c>
      <c r="M652" s="38" t="s">
        <v>140</v>
      </c>
      <c r="N652" s="38" t="s">
        <v>17</v>
      </c>
      <c r="O652" s="39" t="s">
        <v>56</v>
      </c>
      <c r="P652">
        <v>0.46458333333333335</v>
      </c>
      <c r="Q652" s="38" t="s">
        <v>211</v>
      </c>
      <c r="R652" s="39">
        <v>42632</v>
      </c>
      <c r="S652">
        <v>0.63541666666666663</v>
      </c>
      <c r="T652" t="s">
        <v>245</v>
      </c>
      <c r="U652" t="s">
        <v>138</v>
      </c>
      <c r="W652">
        <v>52</v>
      </c>
      <c r="X652" t="s">
        <v>185</v>
      </c>
      <c r="Y652" t="s">
        <v>55</v>
      </c>
      <c r="Z652">
        <v>10</v>
      </c>
      <c r="AB652" t="s">
        <v>141</v>
      </c>
      <c r="AD652" t="s">
        <v>246</v>
      </c>
      <c r="AE652" t="s">
        <v>144</v>
      </c>
    </row>
    <row r="653" spans="1:31" x14ac:dyDescent="0.25">
      <c r="A653" t="s">
        <v>177</v>
      </c>
      <c r="B653" t="s">
        <v>667</v>
      </c>
      <c r="C653" t="s">
        <v>147</v>
      </c>
      <c r="D653" t="s">
        <v>135</v>
      </c>
      <c r="E653" t="s">
        <v>16</v>
      </c>
      <c r="F653" t="s">
        <v>136</v>
      </c>
      <c r="G653" t="s">
        <v>155</v>
      </c>
      <c r="H653" t="s">
        <v>277</v>
      </c>
      <c r="I653" s="38">
        <v>42632</v>
      </c>
      <c r="J653" s="80" t="s">
        <v>668</v>
      </c>
      <c r="K653" s="80" t="s">
        <v>140</v>
      </c>
      <c r="L653" s="81" t="s">
        <v>140</v>
      </c>
      <c r="M653" s="38" t="s">
        <v>140</v>
      </c>
      <c r="N653" s="38" t="s">
        <v>17</v>
      </c>
      <c r="O653" s="39" t="s">
        <v>56</v>
      </c>
      <c r="P653">
        <v>0.48541666666666666</v>
      </c>
      <c r="Q653" s="38" t="s">
        <v>211</v>
      </c>
      <c r="R653" s="39">
        <v>42632</v>
      </c>
      <c r="S653">
        <v>0.63541666666666663</v>
      </c>
      <c r="T653" t="s">
        <v>245</v>
      </c>
      <c r="U653" t="s">
        <v>20</v>
      </c>
      <c r="W653">
        <v>190</v>
      </c>
      <c r="X653" t="s">
        <v>185</v>
      </c>
      <c r="Y653" t="s">
        <v>55</v>
      </c>
      <c r="Z653">
        <v>10</v>
      </c>
      <c r="AB653" t="s">
        <v>141</v>
      </c>
      <c r="AD653" t="s">
        <v>246</v>
      </c>
      <c r="AE653" t="s">
        <v>144</v>
      </c>
    </row>
    <row r="654" spans="1:31" x14ac:dyDescent="0.25">
      <c r="A654" t="s">
        <v>177</v>
      </c>
      <c r="B654" t="s">
        <v>667</v>
      </c>
      <c r="C654" t="s">
        <v>147</v>
      </c>
      <c r="D654" t="s">
        <v>135</v>
      </c>
      <c r="E654" t="s">
        <v>16</v>
      </c>
      <c r="F654" t="s">
        <v>136</v>
      </c>
      <c r="G654" t="s">
        <v>155</v>
      </c>
      <c r="H654" t="s">
        <v>277</v>
      </c>
      <c r="I654" s="38">
        <v>42632</v>
      </c>
      <c r="J654" s="80" t="s">
        <v>668</v>
      </c>
      <c r="K654" s="80" t="s">
        <v>140</v>
      </c>
      <c r="L654" s="81" t="s">
        <v>140</v>
      </c>
      <c r="M654" s="38" t="s">
        <v>140</v>
      </c>
      <c r="N654" s="38" t="s">
        <v>17</v>
      </c>
      <c r="O654" s="39" t="s">
        <v>56</v>
      </c>
      <c r="P654">
        <v>0.48541666666666666</v>
      </c>
      <c r="Q654" s="38" t="s">
        <v>211</v>
      </c>
      <c r="R654" s="39">
        <v>42632</v>
      </c>
      <c r="S654">
        <v>0.63541666666666663</v>
      </c>
      <c r="T654" t="s">
        <v>245</v>
      </c>
      <c r="U654" t="s">
        <v>57</v>
      </c>
      <c r="W654">
        <v>51</v>
      </c>
      <c r="X654" t="s">
        <v>185</v>
      </c>
      <c r="Y654" t="s">
        <v>55</v>
      </c>
      <c r="Z654">
        <v>10</v>
      </c>
      <c r="AB654" t="s">
        <v>141</v>
      </c>
      <c r="AD654" t="s">
        <v>246</v>
      </c>
      <c r="AE654" t="s">
        <v>144</v>
      </c>
    </row>
    <row r="655" spans="1:31" x14ac:dyDescent="0.25">
      <c r="A655" t="s">
        <v>177</v>
      </c>
      <c r="B655" t="s">
        <v>667</v>
      </c>
      <c r="C655" t="s">
        <v>147</v>
      </c>
      <c r="D655" t="s">
        <v>135</v>
      </c>
      <c r="E655" t="s">
        <v>16</v>
      </c>
      <c r="F655" t="s">
        <v>136</v>
      </c>
      <c r="G655" t="s">
        <v>155</v>
      </c>
      <c r="H655" t="s">
        <v>277</v>
      </c>
      <c r="I655" s="38">
        <v>42632</v>
      </c>
      <c r="J655" s="80" t="s">
        <v>668</v>
      </c>
      <c r="K655" s="80" t="s">
        <v>140</v>
      </c>
      <c r="L655" s="81" t="s">
        <v>140</v>
      </c>
      <c r="M655" s="38" t="s">
        <v>140</v>
      </c>
      <c r="N655" s="38" t="s">
        <v>17</v>
      </c>
      <c r="O655" s="39" t="s">
        <v>56</v>
      </c>
      <c r="P655">
        <v>0.48541666666666666</v>
      </c>
      <c r="Q655" s="38" t="s">
        <v>211</v>
      </c>
      <c r="R655" s="39">
        <v>42632</v>
      </c>
      <c r="S655">
        <v>0.63541666666666663</v>
      </c>
      <c r="T655" t="s">
        <v>245</v>
      </c>
      <c r="U655" t="s">
        <v>138</v>
      </c>
      <c r="W655">
        <v>10</v>
      </c>
      <c r="X655" t="s">
        <v>185</v>
      </c>
      <c r="Y655" t="s">
        <v>55</v>
      </c>
      <c r="Z655">
        <v>10</v>
      </c>
      <c r="AB655" t="s">
        <v>141</v>
      </c>
      <c r="AD655" t="s">
        <v>246</v>
      </c>
      <c r="AE655" t="s">
        <v>144</v>
      </c>
    </row>
    <row r="656" spans="1:31" x14ac:dyDescent="0.25">
      <c r="A656" t="s">
        <v>177</v>
      </c>
      <c r="B656" t="s">
        <v>667</v>
      </c>
      <c r="C656" t="s">
        <v>147</v>
      </c>
      <c r="D656" t="s">
        <v>135</v>
      </c>
      <c r="E656" t="s">
        <v>16</v>
      </c>
      <c r="F656" t="s">
        <v>136</v>
      </c>
      <c r="G656" t="s">
        <v>156</v>
      </c>
      <c r="H656" t="s">
        <v>278</v>
      </c>
      <c r="I656" s="38">
        <v>42632</v>
      </c>
      <c r="J656" s="80" t="s">
        <v>668</v>
      </c>
      <c r="K656" s="80" t="s">
        <v>140</v>
      </c>
      <c r="L656" s="81" t="s">
        <v>140</v>
      </c>
      <c r="M656" s="38" t="s">
        <v>140</v>
      </c>
      <c r="N656" s="38" t="s">
        <v>17</v>
      </c>
      <c r="O656" s="39" t="s">
        <v>56</v>
      </c>
      <c r="P656">
        <v>0.49375000000000002</v>
      </c>
      <c r="Q656" s="38" t="s">
        <v>211</v>
      </c>
      <c r="R656" s="39">
        <v>42632</v>
      </c>
      <c r="S656">
        <v>0.63541666666666663</v>
      </c>
      <c r="T656" t="s">
        <v>245</v>
      </c>
      <c r="U656" t="s">
        <v>20</v>
      </c>
      <c r="W656">
        <v>176</v>
      </c>
      <c r="X656" t="s">
        <v>185</v>
      </c>
      <c r="Y656" t="s">
        <v>55</v>
      </c>
      <c r="Z656">
        <v>10</v>
      </c>
      <c r="AB656" t="s">
        <v>141</v>
      </c>
      <c r="AD656" t="s">
        <v>246</v>
      </c>
      <c r="AE656" t="s">
        <v>144</v>
      </c>
    </row>
    <row r="657" spans="1:31" x14ac:dyDescent="0.25">
      <c r="A657" t="s">
        <v>177</v>
      </c>
      <c r="B657" t="s">
        <v>667</v>
      </c>
      <c r="C657" t="s">
        <v>147</v>
      </c>
      <c r="D657" t="s">
        <v>135</v>
      </c>
      <c r="E657" t="s">
        <v>16</v>
      </c>
      <c r="F657" t="s">
        <v>136</v>
      </c>
      <c r="G657" t="s">
        <v>156</v>
      </c>
      <c r="H657" t="s">
        <v>278</v>
      </c>
      <c r="I657" s="38">
        <v>42632</v>
      </c>
      <c r="J657" s="80" t="s">
        <v>668</v>
      </c>
      <c r="K657" s="80" t="s">
        <v>140</v>
      </c>
      <c r="L657" s="81" t="s">
        <v>140</v>
      </c>
      <c r="M657" s="38" t="s">
        <v>140</v>
      </c>
      <c r="N657" s="38" t="s">
        <v>17</v>
      </c>
      <c r="O657" s="39" t="s">
        <v>56</v>
      </c>
      <c r="P657">
        <v>0.49375000000000002</v>
      </c>
      <c r="Q657" s="38" t="s">
        <v>211</v>
      </c>
      <c r="R657" s="39">
        <v>42632</v>
      </c>
      <c r="S657">
        <v>0.63541666666666663</v>
      </c>
      <c r="T657" t="s">
        <v>245</v>
      </c>
      <c r="U657" t="s">
        <v>57</v>
      </c>
      <c r="W657">
        <v>20</v>
      </c>
      <c r="X657" t="s">
        <v>185</v>
      </c>
      <c r="Y657" t="s">
        <v>55</v>
      </c>
      <c r="Z657">
        <v>10</v>
      </c>
      <c r="AB657" t="s">
        <v>141</v>
      </c>
      <c r="AD657" t="s">
        <v>246</v>
      </c>
      <c r="AE657" t="s">
        <v>144</v>
      </c>
    </row>
    <row r="658" spans="1:31" x14ac:dyDescent="0.25">
      <c r="A658" t="s">
        <v>177</v>
      </c>
      <c r="B658" t="s">
        <v>667</v>
      </c>
      <c r="C658" t="s">
        <v>147</v>
      </c>
      <c r="D658" t="s">
        <v>135</v>
      </c>
      <c r="E658" t="s">
        <v>16</v>
      </c>
      <c r="F658" t="s">
        <v>136</v>
      </c>
      <c r="G658" t="s">
        <v>156</v>
      </c>
      <c r="H658" t="s">
        <v>278</v>
      </c>
      <c r="I658" s="38">
        <v>42632</v>
      </c>
      <c r="J658" s="80" t="s">
        <v>668</v>
      </c>
      <c r="K658" s="80" t="s">
        <v>140</v>
      </c>
      <c r="L658" s="81" t="s">
        <v>140</v>
      </c>
      <c r="M658" s="38" t="s">
        <v>140</v>
      </c>
      <c r="N658" s="38" t="s">
        <v>17</v>
      </c>
      <c r="O658" s="39" t="s">
        <v>56</v>
      </c>
      <c r="P658">
        <v>0.49375000000000002</v>
      </c>
      <c r="Q658" s="38" t="s">
        <v>211</v>
      </c>
      <c r="R658" s="39">
        <v>42632</v>
      </c>
      <c r="S658">
        <v>0.63541666666666663</v>
      </c>
      <c r="T658" t="s">
        <v>245</v>
      </c>
      <c r="U658" t="s">
        <v>138</v>
      </c>
      <c r="W658">
        <v>40</v>
      </c>
      <c r="X658" t="s">
        <v>185</v>
      </c>
      <c r="Y658" t="s">
        <v>55</v>
      </c>
      <c r="Z658">
        <v>10</v>
      </c>
      <c r="AB658" t="s">
        <v>141</v>
      </c>
      <c r="AD658" t="s">
        <v>246</v>
      </c>
      <c r="AE658" t="s">
        <v>144</v>
      </c>
    </row>
    <row r="659" spans="1:31" x14ac:dyDescent="0.25">
      <c r="A659" t="s">
        <v>177</v>
      </c>
      <c r="B659" t="s">
        <v>667</v>
      </c>
      <c r="C659" t="s">
        <v>147</v>
      </c>
      <c r="D659" t="s">
        <v>135</v>
      </c>
      <c r="E659" t="s">
        <v>16</v>
      </c>
      <c r="F659" t="s">
        <v>136</v>
      </c>
      <c r="G659" t="s">
        <v>157</v>
      </c>
      <c r="H659" t="s">
        <v>279</v>
      </c>
      <c r="I659" s="38">
        <v>42632</v>
      </c>
      <c r="J659" s="80" t="s">
        <v>668</v>
      </c>
      <c r="K659" s="80" t="s">
        <v>140</v>
      </c>
      <c r="L659" s="81" t="s">
        <v>140</v>
      </c>
      <c r="M659" s="38" t="s">
        <v>140</v>
      </c>
      <c r="N659" s="38" t="s">
        <v>17</v>
      </c>
      <c r="O659" s="39" t="s">
        <v>56</v>
      </c>
      <c r="P659">
        <v>0.50069444444444444</v>
      </c>
      <c r="Q659" s="38" t="s">
        <v>211</v>
      </c>
      <c r="R659" s="39">
        <v>42632</v>
      </c>
      <c r="S659">
        <v>0.63541666666666663</v>
      </c>
      <c r="T659" t="s">
        <v>245</v>
      </c>
      <c r="U659" t="s">
        <v>20</v>
      </c>
      <c r="W659">
        <v>388</v>
      </c>
      <c r="X659" t="s">
        <v>185</v>
      </c>
      <c r="Y659" t="s">
        <v>55</v>
      </c>
      <c r="Z659">
        <v>10</v>
      </c>
      <c r="AB659" t="s">
        <v>141</v>
      </c>
      <c r="AD659" t="s">
        <v>246</v>
      </c>
      <c r="AE659" t="s">
        <v>144</v>
      </c>
    </row>
    <row r="660" spans="1:31" x14ac:dyDescent="0.25">
      <c r="A660" t="s">
        <v>177</v>
      </c>
      <c r="B660" t="s">
        <v>667</v>
      </c>
      <c r="C660" t="s">
        <v>147</v>
      </c>
      <c r="D660" t="s">
        <v>135</v>
      </c>
      <c r="E660" t="s">
        <v>16</v>
      </c>
      <c r="F660" t="s">
        <v>136</v>
      </c>
      <c r="G660" t="s">
        <v>157</v>
      </c>
      <c r="H660" t="s">
        <v>279</v>
      </c>
      <c r="I660" s="38">
        <v>42632</v>
      </c>
      <c r="J660" s="80" t="s">
        <v>668</v>
      </c>
      <c r="K660" s="80" t="s">
        <v>140</v>
      </c>
      <c r="L660" s="81" t="s">
        <v>140</v>
      </c>
      <c r="M660" s="38" t="s">
        <v>140</v>
      </c>
      <c r="N660" s="38" t="s">
        <v>17</v>
      </c>
      <c r="O660" s="39" t="s">
        <v>56</v>
      </c>
      <c r="P660">
        <v>0.50069444444444444</v>
      </c>
      <c r="Q660" s="38" t="s">
        <v>211</v>
      </c>
      <c r="R660" s="39">
        <v>42632</v>
      </c>
      <c r="S660">
        <v>0.63541666666666663</v>
      </c>
      <c r="T660" t="s">
        <v>245</v>
      </c>
      <c r="U660" t="s">
        <v>57</v>
      </c>
      <c r="W660">
        <v>75</v>
      </c>
      <c r="X660" t="s">
        <v>185</v>
      </c>
      <c r="Y660" t="s">
        <v>55</v>
      </c>
      <c r="Z660">
        <v>10</v>
      </c>
      <c r="AB660" t="s">
        <v>141</v>
      </c>
      <c r="AD660" t="s">
        <v>246</v>
      </c>
      <c r="AE660" t="s">
        <v>144</v>
      </c>
    </row>
    <row r="661" spans="1:31" x14ac:dyDescent="0.25">
      <c r="A661" t="s">
        <v>177</v>
      </c>
      <c r="B661" t="s">
        <v>667</v>
      </c>
      <c r="C661" t="s">
        <v>147</v>
      </c>
      <c r="D661" t="s">
        <v>135</v>
      </c>
      <c r="E661" t="s">
        <v>16</v>
      </c>
      <c r="F661" t="s">
        <v>136</v>
      </c>
      <c r="G661" t="s">
        <v>157</v>
      </c>
      <c r="H661" t="s">
        <v>279</v>
      </c>
      <c r="I661" s="38">
        <v>42632</v>
      </c>
      <c r="J661" s="80" t="s">
        <v>668</v>
      </c>
      <c r="K661" s="80" t="s">
        <v>140</v>
      </c>
      <c r="L661" s="81" t="s">
        <v>140</v>
      </c>
      <c r="M661" s="38" t="s">
        <v>140</v>
      </c>
      <c r="N661" s="38" t="s">
        <v>17</v>
      </c>
      <c r="O661" s="39" t="s">
        <v>56</v>
      </c>
      <c r="P661">
        <v>0.50069444444444444</v>
      </c>
      <c r="Q661" s="38" t="s">
        <v>211</v>
      </c>
      <c r="R661" s="39">
        <v>42632</v>
      </c>
      <c r="S661">
        <v>0.63541666666666663</v>
      </c>
      <c r="T661" t="s">
        <v>245</v>
      </c>
      <c r="U661" t="s">
        <v>138</v>
      </c>
      <c r="V661" t="s">
        <v>139</v>
      </c>
      <c r="W661">
        <v>10</v>
      </c>
      <c r="X661" t="s">
        <v>185</v>
      </c>
      <c r="Y661" t="s">
        <v>55</v>
      </c>
      <c r="Z661">
        <v>10</v>
      </c>
      <c r="AB661" t="s">
        <v>141</v>
      </c>
      <c r="AD661" t="s">
        <v>246</v>
      </c>
      <c r="AE661" t="s">
        <v>144</v>
      </c>
    </row>
    <row r="662" spans="1:31" x14ac:dyDescent="0.25">
      <c r="A662" t="s">
        <v>177</v>
      </c>
      <c r="B662" t="s">
        <v>667</v>
      </c>
      <c r="C662" t="s">
        <v>147</v>
      </c>
      <c r="D662" t="s">
        <v>135</v>
      </c>
      <c r="E662" t="s">
        <v>16</v>
      </c>
      <c r="F662" t="s">
        <v>136</v>
      </c>
      <c r="G662" t="s">
        <v>158</v>
      </c>
      <c r="H662" t="s">
        <v>280</v>
      </c>
      <c r="I662" s="38">
        <v>42632</v>
      </c>
      <c r="J662" s="80" t="s">
        <v>668</v>
      </c>
      <c r="K662" s="80" t="s">
        <v>140</v>
      </c>
      <c r="L662" s="81" t="s">
        <v>140</v>
      </c>
      <c r="M662" s="38" t="s">
        <v>140</v>
      </c>
      <c r="N662" s="38" t="s">
        <v>17</v>
      </c>
      <c r="O662" s="39" t="s">
        <v>56</v>
      </c>
      <c r="P662">
        <v>0.50694444444444442</v>
      </c>
      <c r="Q662" s="38" t="s">
        <v>211</v>
      </c>
      <c r="R662" s="39">
        <v>42632</v>
      </c>
      <c r="S662">
        <v>0.63541666666666663</v>
      </c>
      <c r="T662" t="s">
        <v>245</v>
      </c>
      <c r="U662" t="s">
        <v>20</v>
      </c>
      <c r="W662">
        <v>321</v>
      </c>
      <c r="X662" t="s">
        <v>185</v>
      </c>
      <c r="Y662" t="s">
        <v>55</v>
      </c>
      <c r="Z662">
        <v>10</v>
      </c>
      <c r="AB662" t="s">
        <v>141</v>
      </c>
      <c r="AD662" t="s">
        <v>246</v>
      </c>
      <c r="AE662" t="s">
        <v>144</v>
      </c>
    </row>
    <row r="663" spans="1:31" x14ac:dyDescent="0.25">
      <c r="A663" t="s">
        <v>177</v>
      </c>
      <c r="B663" t="s">
        <v>667</v>
      </c>
      <c r="C663" t="s">
        <v>147</v>
      </c>
      <c r="D663" t="s">
        <v>135</v>
      </c>
      <c r="E663" t="s">
        <v>16</v>
      </c>
      <c r="F663" t="s">
        <v>136</v>
      </c>
      <c r="G663" t="s">
        <v>158</v>
      </c>
      <c r="H663" t="s">
        <v>280</v>
      </c>
      <c r="I663" s="38">
        <v>42632</v>
      </c>
      <c r="J663" s="80" t="s">
        <v>668</v>
      </c>
      <c r="K663" s="80" t="s">
        <v>140</v>
      </c>
      <c r="L663" s="81" t="s">
        <v>140</v>
      </c>
      <c r="M663" s="38" t="s">
        <v>140</v>
      </c>
      <c r="N663" s="38" t="s">
        <v>17</v>
      </c>
      <c r="O663" s="39" t="s">
        <v>56</v>
      </c>
      <c r="P663">
        <v>0.50694444444444442</v>
      </c>
      <c r="Q663" s="38" t="s">
        <v>211</v>
      </c>
      <c r="R663" s="39">
        <v>42632</v>
      </c>
      <c r="S663">
        <v>0.63541666666666663</v>
      </c>
      <c r="T663" t="s">
        <v>245</v>
      </c>
      <c r="U663" t="s">
        <v>57</v>
      </c>
      <c r="W663">
        <v>245</v>
      </c>
      <c r="X663" t="s">
        <v>185</v>
      </c>
      <c r="Y663" t="s">
        <v>55</v>
      </c>
      <c r="Z663">
        <v>10</v>
      </c>
      <c r="AB663" t="s">
        <v>141</v>
      </c>
      <c r="AD663" t="s">
        <v>246</v>
      </c>
      <c r="AE663" t="s">
        <v>144</v>
      </c>
    </row>
    <row r="664" spans="1:31" x14ac:dyDescent="0.25">
      <c r="A664" t="s">
        <v>177</v>
      </c>
      <c r="B664" t="s">
        <v>667</v>
      </c>
      <c r="C664" t="s">
        <v>147</v>
      </c>
      <c r="D664" t="s">
        <v>135</v>
      </c>
      <c r="E664" t="s">
        <v>16</v>
      </c>
      <c r="F664" t="s">
        <v>136</v>
      </c>
      <c r="G664" t="s">
        <v>194</v>
      </c>
      <c r="H664" t="s">
        <v>280</v>
      </c>
      <c r="I664" s="38">
        <v>42632</v>
      </c>
      <c r="J664" s="80" t="s">
        <v>668</v>
      </c>
      <c r="K664" s="80" t="s">
        <v>140</v>
      </c>
      <c r="L664" s="81" t="s">
        <v>140</v>
      </c>
      <c r="M664" s="38" t="s">
        <v>140</v>
      </c>
      <c r="N664" s="38" t="s">
        <v>17</v>
      </c>
      <c r="O664" s="39" t="s">
        <v>56</v>
      </c>
      <c r="P664">
        <v>0.50694444444444442</v>
      </c>
      <c r="Q664" s="38" t="s">
        <v>211</v>
      </c>
      <c r="R664" s="39">
        <v>42632</v>
      </c>
      <c r="S664">
        <v>0.63541666666666663</v>
      </c>
      <c r="T664" t="s">
        <v>245</v>
      </c>
      <c r="U664" t="s">
        <v>138</v>
      </c>
      <c r="V664" t="s">
        <v>139</v>
      </c>
      <c r="W664">
        <v>10</v>
      </c>
      <c r="X664" t="s">
        <v>185</v>
      </c>
      <c r="Y664" t="s">
        <v>55</v>
      </c>
      <c r="Z664">
        <v>10</v>
      </c>
      <c r="AB664" t="s">
        <v>141</v>
      </c>
      <c r="AD664" t="s">
        <v>246</v>
      </c>
      <c r="AE664" t="s">
        <v>144</v>
      </c>
    </row>
    <row r="665" spans="1:31" x14ac:dyDescent="0.25">
      <c r="A665" t="s">
        <v>177</v>
      </c>
      <c r="B665" t="s">
        <v>669</v>
      </c>
      <c r="C665" t="s">
        <v>161</v>
      </c>
      <c r="E665" t="s">
        <v>16</v>
      </c>
      <c r="F665" t="s">
        <v>136</v>
      </c>
      <c r="G665" s="35" t="s">
        <v>159</v>
      </c>
      <c r="I665" s="38">
        <v>42632</v>
      </c>
      <c r="J665" s="80" t="s">
        <v>670</v>
      </c>
      <c r="K665" s="80" t="s">
        <v>140</v>
      </c>
      <c r="L665" s="81" t="s">
        <v>140</v>
      </c>
      <c r="M665" s="38" t="s">
        <v>140</v>
      </c>
      <c r="N665" s="38" t="s">
        <v>17</v>
      </c>
      <c r="O665" t="s">
        <v>56</v>
      </c>
      <c r="T665" s="40"/>
      <c r="U665" s="40" t="s">
        <v>20</v>
      </c>
      <c r="V665" s="41" t="s">
        <v>139</v>
      </c>
      <c r="W665">
        <v>10</v>
      </c>
      <c r="X665" t="s">
        <v>185</v>
      </c>
      <c r="AB665" t="s">
        <v>141</v>
      </c>
    </row>
    <row r="666" spans="1:31" x14ac:dyDescent="0.25">
      <c r="A666" t="s">
        <v>177</v>
      </c>
      <c r="B666" t="s">
        <v>669</v>
      </c>
      <c r="C666" t="s">
        <v>161</v>
      </c>
      <c r="E666" t="s">
        <v>16</v>
      </c>
      <c r="F666" t="s">
        <v>136</v>
      </c>
      <c r="G666" s="35" t="s">
        <v>159</v>
      </c>
      <c r="I666" s="38">
        <v>42632</v>
      </c>
      <c r="J666" s="80" t="s">
        <v>670</v>
      </c>
      <c r="K666" s="80" t="s">
        <v>140</v>
      </c>
      <c r="L666" s="81" t="s">
        <v>140</v>
      </c>
      <c r="M666" s="38" t="s">
        <v>140</v>
      </c>
      <c r="N666" s="38" t="s">
        <v>17</v>
      </c>
      <c r="O666" t="s">
        <v>56</v>
      </c>
      <c r="T666" s="40"/>
      <c r="U666" s="40" t="s">
        <v>57</v>
      </c>
      <c r="V666" s="41" t="s">
        <v>139</v>
      </c>
      <c r="W666">
        <v>10</v>
      </c>
      <c r="X666" t="s">
        <v>185</v>
      </c>
      <c r="AB666" t="s">
        <v>141</v>
      </c>
    </row>
    <row r="667" spans="1:31" x14ac:dyDescent="0.25">
      <c r="A667" t="s">
        <v>177</v>
      </c>
      <c r="B667" t="s">
        <v>669</v>
      </c>
      <c r="C667" t="s">
        <v>161</v>
      </c>
      <c r="E667" t="s">
        <v>16</v>
      </c>
      <c r="F667" t="s">
        <v>136</v>
      </c>
      <c r="G667" s="35" t="s">
        <v>159</v>
      </c>
      <c r="I667" s="38">
        <v>42632</v>
      </c>
      <c r="J667" s="80" t="s">
        <v>670</v>
      </c>
      <c r="K667" s="80" t="s">
        <v>140</v>
      </c>
      <c r="L667" s="81" t="s">
        <v>140</v>
      </c>
      <c r="M667" s="38" t="s">
        <v>140</v>
      </c>
      <c r="N667" s="38" t="s">
        <v>17</v>
      </c>
      <c r="O667" t="s">
        <v>56</v>
      </c>
      <c r="T667" s="40"/>
      <c r="U667" s="40" t="s">
        <v>138</v>
      </c>
      <c r="V667" s="41" t="s">
        <v>139</v>
      </c>
      <c r="W667">
        <v>10</v>
      </c>
      <c r="X667" t="s">
        <v>185</v>
      </c>
      <c r="AB667" t="s">
        <v>141</v>
      </c>
    </row>
    <row r="668" spans="1:31" x14ac:dyDescent="0.25">
      <c r="A668" t="s">
        <v>177</v>
      </c>
      <c r="B668" t="s">
        <v>669</v>
      </c>
      <c r="C668" t="s">
        <v>161</v>
      </c>
      <c r="E668" t="s">
        <v>16</v>
      </c>
      <c r="F668" t="s">
        <v>136</v>
      </c>
      <c r="G668" s="35" t="s">
        <v>162</v>
      </c>
      <c r="I668" s="38">
        <v>42632</v>
      </c>
      <c r="J668" s="80" t="s">
        <v>670</v>
      </c>
      <c r="K668" s="80" t="s">
        <v>140</v>
      </c>
      <c r="L668" s="81" t="s">
        <v>140</v>
      </c>
      <c r="M668" s="38" t="s">
        <v>140</v>
      </c>
      <c r="N668" s="38" t="s">
        <v>17</v>
      </c>
      <c r="O668" t="s">
        <v>56</v>
      </c>
      <c r="T668" s="40"/>
      <c r="U668" s="40" t="s">
        <v>20</v>
      </c>
      <c r="V668" s="41" t="s">
        <v>139</v>
      </c>
      <c r="W668">
        <v>10</v>
      </c>
      <c r="X668" t="s">
        <v>185</v>
      </c>
      <c r="AB668" t="s">
        <v>141</v>
      </c>
    </row>
    <row r="669" spans="1:31" x14ac:dyDescent="0.25">
      <c r="A669" t="s">
        <v>177</v>
      </c>
      <c r="B669" t="s">
        <v>669</v>
      </c>
      <c r="C669" t="s">
        <v>161</v>
      </c>
      <c r="E669" t="s">
        <v>16</v>
      </c>
      <c r="F669" t="s">
        <v>136</v>
      </c>
      <c r="G669" s="35" t="s">
        <v>162</v>
      </c>
      <c r="I669" s="38">
        <v>42632</v>
      </c>
      <c r="J669" s="80" t="s">
        <v>670</v>
      </c>
      <c r="K669" s="80" t="s">
        <v>140</v>
      </c>
      <c r="L669" s="81" t="s">
        <v>140</v>
      </c>
      <c r="M669" s="38" t="s">
        <v>140</v>
      </c>
      <c r="N669" s="38" t="s">
        <v>17</v>
      </c>
      <c r="O669" t="s">
        <v>56</v>
      </c>
      <c r="T669" s="40"/>
      <c r="U669" s="40" t="s">
        <v>57</v>
      </c>
      <c r="V669" s="41" t="s">
        <v>139</v>
      </c>
      <c r="W669">
        <v>10</v>
      </c>
      <c r="X669" t="s">
        <v>185</v>
      </c>
      <c r="AB669" t="s">
        <v>141</v>
      </c>
    </row>
    <row r="670" spans="1:31" x14ac:dyDescent="0.25">
      <c r="A670" t="s">
        <v>177</v>
      </c>
      <c r="B670" t="s">
        <v>669</v>
      </c>
      <c r="C670" t="s">
        <v>161</v>
      </c>
      <c r="E670" t="s">
        <v>16</v>
      </c>
      <c r="F670" t="s">
        <v>136</v>
      </c>
      <c r="G670" s="35" t="s">
        <v>162</v>
      </c>
      <c r="I670" s="38">
        <v>42632</v>
      </c>
      <c r="J670" s="80" t="s">
        <v>670</v>
      </c>
      <c r="K670" s="80" t="s">
        <v>140</v>
      </c>
      <c r="L670" s="81" t="s">
        <v>140</v>
      </c>
      <c r="M670" s="38" t="s">
        <v>140</v>
      </c>
      <c r="N670" s="38" t="s">
        <v>17</v>
      </c>
      <c r="O670" t="s">
        <v>56</v>
      </c>
      <c r="T670" s="40"/>
      <c r="U670" s="40" t="s">
        <v>138</v>
      </c>
      <c r="V670" s="41"/>
      <c r="W670">
        <v>10</v>
      </c>
      <c r="X670" t="s">
        <v>185</v>
      </c>
      <c r="AB670" t="s">
        <v>141</v>
      </c>
    </row>
    <row r="671" spans="1:31" x14ac:dyDescent="0.25">
      <c r="A671" t="s">
        <v>177</v>
      </c>
      <c r="B671" t="s">
        <v>667</v>
      </c>
      <c r="C671" t="s">
        <v>161</v>
      </c>
      <c r="E671" t="s">
        <v>16</v>
      </c>
      <c r="F671" t="s">
        <v>136</v>
      </c>
      <c r="G671" s="35" t="s">
        <v>160</v>
      </c>
      <c r="I671" s="38">
        <v>42632</v>
      </c>
      <c r="J671" s="80" t="s">
        <v>668</v>
      </c>
      <c r="K671" s="80" t="s">
        <v>140</v>
      </c>
      <c r="L671" s="81" t="s">
        <v>140</v>
      </c>
      <c r="M671" s="38" t="s">
        <v>140</v>
      </c>
      <c r="N671" s="38" t="s">
        <v>17</v>
      </c>
      <c r="O671" t="s">
        <v>56</v>
      </c>
      <c r="T671" s="40"/>
      <c r="U671" s="40" t="s">
        <v>20</v>
      </c>
      <c r="V671" s="41"/>
      <c r="W671">
        <v>20</v>
      </c>
      <c r="X671" t="s">
        <v>185</v>
      </c>
      <c r="AB671" t="s">
        <v>141</v>
      </c>
    </row>
    <row r="672" spans="1:31" x14ac:dyDescent="0.25">
      <c r="A672" t="s">
        <v>177</v>
      </c>
      <c r="B672" t="s">
        <v>667</v>
      </c>
      <c r="C672" t="s">
        <v>161</v>
      </c>
      <c r="E672" t="s">
        <v>16</v>
      </c>
      <c r="F672" t="s">
        <v>136</v>
      </c>
      <c r="G672" s="35" t="s">
        <v>160</v>
      </c>
      <c r="I672" s="38">
        <v>42632</v>
      </c>
      <c r="J672" s="80" t="s">
        <v>668</v>
      </c>
      <c r="K672" s="80" t="s">
        <v>140</v>
      </c>
      <c r="L672" s="81" t="s">
        <v>140</v>
      </c>
      <c r="M672" s="38" t="s">
        <v>140</v>
      </c>
      <c r="N672" s="38" t="s">
        <v>17</v>
      </c>
      <c r="O672" t="s">
        <v>56</v>
      </c>
      <c r="T672" s="40"/>
      <c r="U672" s="40" t="s">
        <v>57</v>
      </c>
      <c r="V672" s="41" t="s">
        <v>139</v>
      </c>
      <c r="W672">
        <v>10</v>
      </c>
      <c r="X672" t="s">
        <v>185</v>
      </c>
      <c r="AB672" t="s">
        <v>141</v>
      </c>
    </row>
    <row r="673" spans="1:28" x14ac:dyDescent="0.25">
      <c r="A673" t="s">
        <v>177</v>
      </c>
      <c r="B673" t="s">
        <v>667</v>
      </c>
      <c r="C673" t="s">
        <v>161</v>
      </c>
      <c r="E673" t="s">
        <v>16</v>
      </c>
      <c r="F673" t="s">
        <v>136</v>
      </c>
      <c r="G673" s="35" t="s">
        <v>160</v>
      </c>
      <c r="I673" s="38">
        <v>42632</v>
      </c>
      <c r="J673" s="80" t="s">
        <v>668</v>
      </c>
      <c r="K673" s="80" t="s">
        <v>140</v>
      </c>
      <c r="L673" s="81" t="s">
        <v>140</v>
      </c>
      <c r="M673" s="38" t="s">
        <v>140</v>
      </c>
      <c r="N673" s="38" t="s">
        <v>17</v>
      </c>
      <c r="O673" t="s">
        <v>56</v>
      </c>
      <c r="T673" s="40"/>
      <c r="U673" s="40" t="s">
        <v>138</v>
      </c>
      <c r="V673" s="41"/>
      <c r="W673">
        <v>20</v>
      </c>
      <c r="X673" t="s">
        <v>185</v>
      </c>
      <c r="AB673" t="s">
        <v>141</v>
      </c>
    </row>
    <row r="674" spans="1:28" x14ac:dyDescent="0.25">
      <c r="A674" t="s">
        <v>177</v>
      </c>
      <c r="B674" t="s">
        <v>667</v>
      </c>
      <c r="C674" t="s">
        <v>161</v>
      </c>
      <c r="E674" t="s">
        <v>16</v>
      </c>
      <c r="F674" t="s">
        <v>136</v>
      </c>
      <c r="G674" s="35" t="s">
        <v>163</v>
      </c>
      <c r="I674" s="38">
        <v>42632</v>
      </c>
      <c r="J674" s="80" t="s">
        <v>668</v>
      </c>
      <c r="K674" s="80" t="s">
        <v>140</v>
      </c>
      <c r="L674" s="81" t="s">
        <v>140</v>
      </c>
      <c r="M674" s="38" t="s">
        <v>140</v>
      </c>
      <c r="N674" s="38" t="s">
        <v>17</v>
      </c>
      <c r="O674" t="s">
        <v>56</v>
      </c>
      <c r="T674" s="40"/>
      <c r="U674" s="40" t="s">
        <v>20</v>
      </c>
      <c r="V674" s="41"/>
      <c r="W674">
        <v>98</v>
      </c>
      <c r="X674" t="s">
        <v>185</v>
      </c>
      <c r="AB674" t="s">
        <v>141</v>
      </c>
    </row>
    <row r="675" spans="1:28" x14ac:dyDescent="0.25">
      <c r="A675" t="s">
        <v>177</v>
      </c>
      <c r="B675" t="s">
        <v>667</v>
      </c>
      <c r="C675" t="s">
        <v>161</v>
      </c>
      <c r="E675" t="s">
        <v>16</v>
      </c>
      <c r="F675" t="s">
        <v>136</v>
      </c>
      <c r="G675" s="35" t="s">
        <v>163</v>
      </c>
      <c r="I675" s="38">
        <v>42632</v>
      </c>
      <c r="J675" s="80" t="s">
        <v>668</v>
      </c>
      <c r="K675" s="80" t="s">
        <v>140</v>
      </c>
      <c r="L675" s="81" t="s">
        <v>140</v>
      </c>
      <c r="M675" s="38" t="s">
        <v>140</v>
      </c>
      <c r="N675" s="38" t="s">
        <v>17</v>
      </c>
      <c r="O675" t="s">
        <v>56</v>
      </c>
      <c r="T675" s="40"/>
      <c r="U675" s="40" t="s">
        <v>57</v>
      </c>
      <c r="V675" s="41" t="s">
        <v>139</v>
      </c>
      <c r="W675">
        <v>10</v>
      </c>
      <c r="X675" t="s">
        <v>185</v>
      </c>
      <c r="AB675" t="s">
        <v>141</v>
      </c>
    </row>
    <row r="676" spans="1:28" x14ac:dyDescent="0.25">
      <c r="A676" t="s">
        <v>177</v>
      </c>
      <c r="B676" t="s">
        <v>667</v>
      </c>
      <c r="C676" t="s">
        <v>161</v>
      </c>
      <c r="E676" t="s">
        <v>16</v>
      </c>
      <c r="F676" t="s">
        <v>136</v>
      </c>
      <c r="G676" s="35" t="s">
        <v>163</v>
      </c>
      <c r="I676" s="38">
        <v>42632</v>
      </c>
      <c r="J676" s="80" t="s">
        <v>668</v>
      </c>
      <c r="K676" s="80" t="s">
        <v>140</v>
      </c>
      <c r="L676" s="81" t="s">
        <v>140</v>
      </c>
      <c r="M676" s="38" t="s">
        <v>140</v>
      </c>
      <c r="N676" s="38" t="s">
        <v>17</v>
      </c>
      <c r="O676" t="s">
        <v>56</v>
      </c>
      <c r="T676" s="40"/>
      <c r="U676" s="40" t="s">
        <v>138</v>
      </c>
      <c r="V676" s="41" t="s">
        <v>139</v>
      </c>
      <c r="W676">
        <v>10</v>
      </c>
      <c r="X676" t="s">
        <v>185</v>
      </c>
      <c r="AB676" t="s">
        <v>141</v>
      </c>
    </row>
    <row r="677" spans="1:28" x14ac:dyDescent="0.25">
      <c r="A677" t="s">
        <v>177</v>
      </c>
      <c r="B677" t="s">
        <v>669</v>
      </c>
      <c r="C677" t="s">
        <v>176</v>
      </c>
      <c r="E677" t="s">
        <v>16</v>
      </c>
      <c r="F677" t="s">
        <v>136</v>
      </c>
      <c r="G677" s="35" t="s">
        <v>159</v>
      </c>
      <c r="I677" s="38">
        <v>42633</v>
      </c>
      <c r="J677" s="80" t="s">
        <v>670</v>
      </c>
      <c r="K677" s="80" t="s">
        <v>140</v>
      </c>
      <c r="L677" s="81" t="s">
        <v>140</v>
      </c>
      <c r="M677" s="38" t="s">
        <v>140</v>
      </c>
      <c r="N677" s="38" t="s">
        <v>17</v>
      </c>
      <c r="O677" t="s">
        <v>56</v>
      </c>
      <c r="T677" s="40"/>
      <c r="U677" s="40" t="s">
        <v>138</v>
      </c>
      <c r="V677" s="41" t="s">
        <v>139</v>
      </c>
      <c r="W677">
        <v>10</v>
      </c>
      <c r="X677" t="s">
        <v>185</v>
      </c>
      <c r="AB677" t="s">
        <v>141</v>
      </c>
    </row>
    <row r="678" spans="1:28" x14ac:dyDescent="0.25">
      <c r="A678" t="s">
        <v>177</v>
      </c>
      <c r="B678" t="s">
        <v>669</v>
      </c>
      <c r="C678" t="s">
        <v>176</v>
      </c>
      <c r="E678" t="s">
        <v>16</v>
      </c>
      <c r="F678" t="s">
        <v>136</v>
      </c>
      <c r="G678" s="35" t="s">
        <v>159</v>
      </c>
      <c r="I678" s="38">
        <v>42633</v>
      </c>
      <c r="J678" s="80" t="s">
        <v>670</v>
      </c>
      <c r="K678" s="80" t="s">
        <v>140</v>
      </c>
      <c r="L678" s="81" t="s">
        <v>140</v>
      </c>
      <c r="M678" s="38" t="s">
        <v>140</v>
      </c>
      <c r="N678" s="38" t="s">
        <v>17</v>
      </c>
      <c r="O678" t="s">
        <v>56</v>
      </c>
      <c r="T678" s="40"/>
      <c r="U678" s="40" t="s">
        <v>57</v>
      </c>
      <c r="V678" s="41" t="s">
        <v>139</v>
      </c>
      <c r="W678">
        <v>67</v>
      </c>
      <c r="X678" t="s">
        <v>185</v>
      </c>
      <c r="AB678" t="s">
        <v>141</v>
      </c>
    </row>
    <row r="679" spans="1:28" x14ac:dyDescent="0.25">
      <c r="A679" t="s">
        <v>177</v>
      </c>
      <c r="B679" t="s">
        <v>669</v>
      </c>
      <c r="C679" t="s">
        <v>176</v>
      </c>
      <c r="E679" t="s">
        <v>16</v>
      </c>
      <c r="F679" t="s">
        <v>136</v>
      </c>
      <c r="G679" s="35" t="s">
        <v>159</v>
      </c>
      <c r="I679" s="38">
        <v>42633</v>
      </c>
      <c r="J679" s="80" t="s">
        <v>670</v>
      </c>
      <c r="K679" s="80" t="s">
        <v>140</v>
      </c>
      <c r="L679" s="81" t="s">
        <v>140</v>
      </c>
      <c r="M679" s="38" t="s">
        <v>140</v>
      </c>
      <c r="N679" s="38" t="s">
        <v>17</v>
      </c>
      <c r="O679" t="s">
        <v>56</v>
      </c>
      <c r="T679" s="40"/>
      <c r="U679" s="40" t="s">
        <v>20</v>
      </c>
      <c r="V679" s="41" t="s">
        <v>139</v>
      </c>
      <c r="W679">
        <v>67</v>
      </c>
      <c r="X679" t="s">
        <v>185</v>
      </c>
      <c r="AB679" t="s">
        <v>141</v>
      </c>
    </row>
    <row r="680" spans="1:28" x14ac:dyDescent="0.25">
      <c r="A680" t="s">
        <v>177</v>
      </c>
      <c r="B680" t="s">
        <v>667</v>
      </c>
      <c r="C680" t="s">
        <v>176</v>
      </c>
      <c r="E680" t="s">
        <v>16</v>
      </c>
      <c r="F680" t="s">
        <v>136</v>
      </c>
      <c r="G680" s="35" t="s">
        <v>160</v>
      </c>
      <c r="I680" s="38">
        <v>42633</v>
      </c>
      <c r="J680" s="80" t="s">
        <v>668</v>
      </c>
      <c r="K680" s="80" t="s">
        <v>140</v>
      </c>
      <c r="L680" s="81" t="s">
        <v>140</v>
      </c>
      <c r="M680" s="38" t="s">
        <v>140</v>
      </c>
      <c r="N680" s="38" t="s">
        <v>17</v>
      </c>
      <c r="O680" t="s">
        <v>56</v>
      </c>
      <c r="T680" s="40"/>
      <c r="U680" s="40" t="s">
        <v>138</v>
      </c>
      <c r="V680" s="41" t="s">
        <v>139</v>
      </c>
      <c r="W680">
        <v>10</v>
      </c>
      <c r="X680" t="s">
        <v>185</v>
      </c>
      <c r="AB680" t="s">
        <v>141</v>
      </c>
    </row>
    <row r="681" spans="1:28" x14ac:dyDescent="0.25">
      <c r="A681" t="s">
        <v>177</v>
      </c>
      <c r="B681" t="s">
        <v>667</v>
      </c>
      <c r="C681" t="s">
        <v>176</v>
      </c>
      <c r="E681" t="s">
        <v>16</v>
      </c>
      <c r="F681" t="s">
        <v>136</v>
      </c>
      <c r="G681" s="35" t="s">
        <v>160</v>
      </c>
      <c r="I681" s="38">
        <v>42633</v>
      </c>
      <c r="J681" s="80" t="s">
        <v>668</v>
      </c>
      <c r="K681" s="80" t="s">
        <v>140</v>
      </c>
      <c r="L681" s="81" t="s">
        <v>140</v>
      </c>
      <c r="M681" s="38" t="s">
        <v>140</v>
      </c>
      <c r="N681" s="38" t="s">
        <v>17</v>
      </c>
      <c r="O681" t="s">
        <v>56</v>
      </c>
      <c r="T681" s="40"/>
      <c r="U681" s="40" t="s">
        <v>57</v>
      </c>
      <c r="V681" s="41" t="s">
        <v>139</v>
      </c>
      <c r="W681">
        <v>67</v>
      </c>
      <c r="X681" t="s">
        <v>185</v>
      </c>
      <c r="AB681" t="s">
        <v>141</v>
      </c>
    </row>
    <row r="682" spans="1:28" x14ac:dyDescent="0.25">
      <c r="A682" t="s">
        <v>177</v>
      </c>
      <c r="B682" t="s">
        <v>667</v>
      </c>
      <c r="C682" t="s">
        <v>176</v>
      </c>
      <c r="E682" t="s">
        <v>16</v>
      </c>
      <c r="F682" t="s">
        <v>136</v>
      </c>
      <c r="G682" s="35" t="s">
        <v>160</v>
      </c>
      <c r="I682" s="38">
        <v>42633</v>
      </c>
      <c r="J682" s="80" t="s">
        <v>668</v>
      </c>
      <c r="K682" s="80" t="s">
        <v>140</v>
      </c>
      <c r="L682" s="81" t="s">
        <v>140</v>
      </c>
      <c r="M682" s="38" t="s">
        <v>140</v>
      </c>
      <c r="N682" s="38" t="s">
        <v>17</v>
      </c>
      <c r="O682" t="s">
        <v>56</v>
      </c>
      <c r="T682" s="40"/>
      <c r="U682" s="40" t="s">
        <v>20</v>
      </c>
      <c r="V682" s="41" t="s">
        <v>139</v>
      </c>
      <c r="W682">
        <v>67</v>
      </c>
      <c r="X682" t="s">
        <v>185</v>
      </c>
      <c r="AB682" t="s">
        <v>141</v>
      </c>
    </row>
    <row r="683" spans="1:28" x14ac:dyDescent="0.25">
      <c r="A683" t="s">
        <v>177</v>
      </c>
      <c r="B683" t="s">
        <v>669</v>
      </c>
      <c r="C683" t="s">
        <v>176</v>
      </c>
      <c r="E683" t="s">
        <v>16</v>
      </c>
      <c r="F683" t="s">
        <v>136</v>
      </c>
      <c r="G683" s="35" t="s">
        <v>159</v>
      </c>
      <c r="I683" s="38">
        <v>42634</v>
      </c>
      <c r="J683" s="80" t="s">
        <v>670</v>
      </c>
      <c r="K683" s="80" t="s">
        <v>140</v>
      </c>
      <c r="L683" s="81" t="s">
        <v>140</v>
      </c>
      <c r="M683" s="38" t="s">
        <v>140</v>
      </c>
      <c r="N683" s="38" t="s">
        <v>17</v>
      </c>
      <c r="O683" t="s">
        <v>56</v>
      </c>
      <c r="T683" s="40"/>
      <c r="U683" s="40" t="s">
        <v>138</v>
      </c>
      <c r="V683" s="41" t="s">
        <v>139</v>
      </c>
      <c r="W683">
        <v>10</v>
      </c>
      <c r="X683" t="s">
        <v>185</v>
      </c>
      <c r="AB683" t="s">
        <v>141</v>
      </c>
    </row>
    <row r="684" spans="1:28" x14ac:dyDescent="0.25">
      <c r="A684" t="s">
        <v>177</v>
      </c>
      <c r="B684" t="s">
        <v>669</v>
      </c>
      <c r="C684" t="s">
        <v>176</v>
      </c>
      <c r="E684" t="s">
        <v>16</v>
      </c>
      <c r="F684" t="s">
        <v>136</v>
      </c>
      <c r="G684" s="35" t="s">
        <v>159</v>
      </c>
      <c r="I684" s="38">
        <v>42634</v>
      </c>
      <c r="J684" s="80" t="s">
        <v>670</v>
      </c>
      <c r="K684" s="80" t="s">
        <v>140</v>
      </c>
      <c r="L684" s="81" t="s">
        <v>140</v>
      </c>
      <c r="M684" s="38" t="s">
        <v>140</v>
      </c>
      <c r="N684" s="38" t="s">
        <v>17</v>
      </c>
      <c r="O684" t="s">
        <v>56</v>
      </c>
      <c r="T684" s="40"/>
      <c r="U684" s="40" t="s">
        <v>57</v>
      </c>
      <c r="V684" s="41" t="s">
        <v>139</v>
      </c>
      <c r="W684">
        <v>67</v>
      </c>
      <c r="X684" t="s">
        <v>185</v>
      </c>
      <c r="AB684" t="s">
        <v>141</v>
      </c>
    </row>
    <row r="685" spans="1:28" x14ac:dyDescent="0.25">
      <c r="A685" t="s">
        <v>177</v>
      </c>
      <c r="B685" t="s">
        <v>669</v>
      </c>
      <c r="C685" t="s">
        <v>176</v>
      </c>
      <c r="E685" t="s">
        <v>16</v>
      </c>
      <c r="F685" t="s">
        <v>136</v>
      </c>
      <c r="G685" s="35" t="s">
        <v>159</v>
      </c>
      <c r="I685" s="38">
        <v>42634</v>
      </c>
      <c r="J685" s="80" t="s">
        <v>670</v>
      </c>
      <c r="K685" s="80" t="s">
        <v>140</v>
      </c>
      <c r="L685" s="81" t="s">
        <v>140</v>
      </c>
      <c r="M685" s="38" t="s">
        <v>140</v>
      </c>
      <c r="N685" s="38" t="s">
        <v>17</v>
      </c>
      <c r="O685" t="s">
        <v>56</v>
      </c>
      <c r="T685" s="40"/>
      <c r="U685" s="40" t="s">
        <v>20</v>
      </c>
      <c r="V685" s="41" t="s">
        <v>139</v>
      </c>
      <c r="W685">
        <v>67</v>
      </c>
      <c r="X685" t="s">
        <v>185</v>
      </c>
      <c r="AB685" t="s">
        <v>141</v>
      </c>
    </row>
    <row r="686" spans="1:28" x14ac:dyDescent="0.25">
      <c r="A686" t="s">
        <v>177</v>
      </c>
      <c r="B686" t="s">
        <v>667</v>
      </c>
      <c r="C686" t="s">
        <v>176</v>
      </c>
      <c r="E686" t="s">
        <v>16</v>
      </c>
      <c r="F686" t="s">
        <v>136</v>
      </c>
      <c r="G686" s="35" t="s">
        <v>160</v>
      </c>
      <c r="I686" s="38">
        <v>42634</v>
      </c>
      <c r="J686" s="80" t="s">
        <v>668</v>
      </c>
      <c r="K686" s="80" t="s">
        <v>140</v>
      </c>
      <c r="L686" s="81" t="s">
        <v>140</v>
      </c>
      <c r="M686" s="38" t="s">
        <v>140</v>
      </c>
      <c r="N686" s="38" t="s">
        <v>17</v>
      </c>
      <c r="O686" t="s">
        <v>56</v>
      </c>
      <c r="T686" s="40"/>
      <c r="U686" s="40" t="s">
        <v>138</v>
      </c>
      <c r="V686" s="41" t="s">
        <v>139</v>
      </c>
      <c r="W686">
        <v>10</v>
      </c>
      <c r="X686" t="s">
        <v>185</v>
      </c>
      <c r="AB686" t="s">
        <v>141</v>
      </c>
    </row>
    <row r="687" spans="1:28" x14ac:dyDescent="0.25">
      <c r="A687" t="s">
        <v>177</v>
      </c>
      <c r="B687" t="s">
        <v>667</v>
      </c>
      <c r="C687" t="s">
        <v>176</v>
      </c>
      <c r="E687" t="s">
        <v>16</v>
      </c>
      <c r="F687" t="s">
        <v>136</v>
      </c>
      <c r="G687" s="35" t="s">
        <v>160</v>
      </c>
      <c r="I687" s="38">
        <v>42634</v>
      </c>
      <c r="J687" s="80" t="s">
        <v>668</v>
      </c>
      <c r="K687" s="80" t="s">
        <v>140</v>
      </c>
      <c r="L687" s="81" t="s">
        <v>140</v>
      </c>
      <c r="M687" s="38" t="s">
        <v>140</v>
      </c>
      <c r="N687" s="38" t="s">
        <v>17</v>
      </c>
      <c r="O687" t="s">
        <v>56</v>
      </c>
      <c r="T687" s="40"/>
      <c r="U687" s="40" t="s">
        <v>57</v>
      </c>
      <c r="V687" s="41" t="s">
        <v>140</v>
      </c>
      <c r="W687">
        <v>67</v>
      </c>
      <c r="X687" t="s">
        <v>185</v>
      </c>
      <c r="AB687" t="s">
        <v>141</v>
      </c>
    </row>
    <row r="688" spans="1:28" x14ac:dyDescent="0.25">
      <c r="A688" t="s">
        <v>177</v>
      </c>
      <c r="B688" t="s">
        <v>667</v>
      </c>
      <c r="C688" t="s">
        <v>176</v>
      </c>
      <c r="E688" t="s">
        <v>16</v>
      </c>
      <c r="F688" t="s">
        <v>136</v>
      </c>
      <c r="G688" s="35" t="s">
        <v>160</v>
      </c>
      <c r="I688" s="38">
        <v>42634</v>
      </c>
      <c r="J688" s="80" t="s">
        <v>668</v>
      </c>
      <c r="K688" s="80" t="s">
        <v>140</v>
      </c>
      <c r="L688" s="81" t="s">
        <v>140</v>
      </c>
      <c r="M688" s="38" t="s">
        <v>140</v>
      </c>
      <c r="N688" s="38" t="s">
        <v>17</v>
      </c>
      <c r="O688" t="s">
        <v>56</v>
      </c>
      <c r="T688" s="40"/>
      <c r="U688" s="40" t="s">
        <v>20</v>
      </c>
      <c r="V688" s="41" t="s">
        <v>140</v>
      </c>
      <c r="W688">
        <v>67</v>
      </c>
      <c r="X688" t="s">
        <v>185</v>
      </c>
      <c r="AB688" t="s">
        <v>141</v>
      </c>
    </row>
    <row r="689" spans="1:31" x14ac:dyDescent="0.25">
      <c r="A689" t="s">
        <v>177</v>
      </c>
      <c r="B689" t="s">
        <v>669</v>
      </c>
      <c r="C689" t="s">
        <v>176</v>
      </c>
      <c r="E689" t="s">
        <v>16</v>
      </c>
      <c r="F689" t="s">
        <v>136</v>
      </c>
      <c r="G689" s="35" t="s">
        <v>159</v>
      </c>
      <c r="I689" s="38">
        <v>42635</v>
      </c>
      <c r="J689" s="80" t="s">
        <v>670</v>
      </c>
      <c r="K689" s="80" t="s">
        <v>140</v>
      </c>
      <c r="L689" s="81" t="s">
        <v>140</v>
      </c>
      <c r="M689" s="38" t="s">
        <v>140</v>
      </c>
      <c r="N689" s="38" t="s">
        <v>17</v>
      </c>
      <c r="O689" t="s">
        <v>56</v>
      </c>
      <c r="T689" s="40"/>
      <c r="U689" s="40" t="s">
        <v>138</v>
      </c>
      <c r="V689" s="41" t="s">
        <v>139</v>
      </c>
      <c r="W689">
        <v>10</v>
      </c>
      <c r="X689" t="s">
        <v>185</v>
      </c>
      <c r="AB689" t="s">
        <v>141</v>
      </c>
    </row>
    <row r="690" spans="1:31" x14ac:dyDescent="0.25">
      <c r="A690" t="s">
        <v>177</v>
      </c>
      <c r="B690" t="s">
        <v>669</v>
      </c>
      <c r="C690" t="s">
        <v>176</v>
      </c>
      <c r="E690" t="s">
        <v>16</v>
      </c>
      <c r="F690" t="s">
        <v>136</v>
      </c>
      <c r="G690" s="35" t="s">
        <v>159</v>
      </c>
      <c r="I690" s="38">
        <v>42635</v>
      </c>
      <c r="J690" s="80" t="s">
        <v>670</v>
      </c>
      <c r="K690" s="80" t="s">
        <v>140</v>
      </c>
      <c r="L690" s="81" t="s">
        <v>140</v>
      </c>
      <c r="M690" s="38" t="s">
        <v>140</v>
      </c>
      <c r="N690" s="38" t="s">
        <v>17</v>
      </c>
      <c r="O690" t="s">
        <v>56</v>
      </c>
      <c r="T690" s="40"/>
      <c r="U690" s="40" t="s">
        <v>57</v>
      </c>
      <c r="V690" s="41" t="s">
        <v>139</v>
      </c>
      <c r="W690">
        <v>67</v>
      </c>
      <c r="X690" t="s">
        <v>185</v>
      </c>
      <c r="AB690" t="s">
        <v>141</v>
      </c>
    </row>
    <row r="691" spans="1:31" x14ac:dyDescent="0.25">
      <c r="A691" t="s">
        <v>177</v>
      </c>
      <c r="B691" t="s">
        <v>669</v>
      </c>
      <c r="C691" t="s">
        <v>176</v>
      </c>
      <c r="E691" t="s">
        <v>16</v>
      </c>
      <c r="F691" t="s">
        <v>136</v>
      </c>
      <c r="G691" s="35" t="s">
        <v>159</v>
      </c>
      <c r="I691" s="38">
        <v>42635</v>
      </c>
      <c r="J691" s="80" t="s">
        <v>670</v>
      </c>
      <c r="K691" s="80" t="s">
        <v>140</v>
      </c>
      <c r="L691" s="81" t="s">
        <v>140</v>
      </c>
      <c r="M691" s="38" t="s">
        <v>140</v>
      </c>
      <c r="N691" s="38" t="s">
        <v>17</v>
      </c>
      <c r="O691" t="s">
        <v>56</v>
      </c>
      <c r="T691" s="40"/>
      <c r="U691" s="40" t="s">
        <v>20</v>
      </c>
      <c r="V691" s="41" t="s">
        <v>139</v>
      </c>
      <c r="W691">
        <v>67</v>
      </c>
      <c r="X691" t="s">
        <v>185</v>
      </c>
      <c r="AB691" t="s">
        <v>141</v>
      </c>
    </row>
    <row r="692" spans="1:31" x14ac:dyDescent="0.25">
      <c r="A692" t="s">
        <v>177</v>
      </c>
      <c r="B692" t="s">
        <v>667</v>
      </c>
      <c r="C692" t="s">
        <v>176</v>
      </c>
      <c r="E692" t="s">
        <v>16</v>
      </c>
      <c r="F692" t="s">
        <v>136</v>
      </c>
      <c r="G692" s="35" t="s">
        <v>160</v>
      </c>
      <c r="I692" s="38">
        <v>42635</v>
      </c>
      <c r="J692" s="80" t="s">
        <v>668</v>
      </c>
      <c r="K692" s="80" t="s">
        <v>140</v>
      </c>
      <c r="L692" s="81" t="s">
        <v>140</v>
      </c>
      <c r="M692" s="38" t="s">
        <v>140</v>
      </c>
      <c r="N692" s="38" t="s">
        <v>17</v>
      </c>
      <c r="O692" t="s">
        <v>56</v>
      </c>
      <c r="T692" s="40"/>
      <c r="U692" s="40" t="s">
        <v>138</v>
      </c>
      <c r="V692" s="41" t="s">
        <v>139</v>
      </c>
      <c r="W692">
        <v>10</v>
      </c>
      <c r="X692" t="s">
        <v>185</v>
      </c>
      <c r="AB692" t="s">
        <v>141</v>
      </c>
    </row>
    <row r="693" spans="1:31" x14ac:dyDescent="0.25">
      <c r="A693" t="s">
        <v>177</v>
      </c>
      <c r="B693" t="s">
        <v>667</v>
      </c>
      <c r="C693" t="s">
        <v>176</v>
      </c>
      <c r="E693" t="s">
        <v>16</v>
      </c>
      <c r="F693" t="s">
        <v>136</v>
      </c>
      <c r="G693" s="35" t="s">
        <v>160</v>
      </c>
      <c r="I693" s="38">
        <v>42635</v>
      </c>
      <c r="J693" s="80" t="s">
        <v>668</v>
      </c>
      <c r="K693" s="80" t="s">
        <v>140</v>
      </c>
      <c r="L693" s="81" t="s">
        <v>140</v>
      </c>
      <c r="M693" s="38" t="s">
        <v>140</v>
      </c>
      <c r="N693" s="38" t="s">
        <v>17</v>
      </c>
      <c r="O693" t="s">
        <v>56</v>
      </c>
      <c r="T693" s="40"/>
      <c r="U693" s="40" t="s">
        <v>57</v>
      </c>
      <c r="V693" s="41" t="s">
        <v>139</v>
      </c>
      <c r="W693">
        <v>67</v>
      </c>
      <c r="X693" t="s">
        <v>185</v>
      </c>
      <c r="AB693" t="s">
        <v>141</v>
      </c>
    </row>
    <row r="694" spans="1:31" x14ac:dyDescent="0.25">
      <c r="A694" t="s">
        <v>177</v>
      </c>
      <c r="B694" t="s">
        <v>667</v>
      </c>
      <c r="C694" t="s">
        <v>176</v>
      </c>
      <c r="E694" t="s">
        <v>16</v>
      </c>
      <c r="F694" t="s">
        <v>136</v>
      </c>
      <c r="G694" s="35" t="s">
        <v>160</v>
      </c>
      <c r="I694" s="38">
        <v>42635</v>
      </c>
      <c r="J694" s="80" t="s">
        <v>668</v>
      </c>
      <c r="K694" s="80" t="s">
        <v>140</v>
      </c>
      <c r="L694" s="81" t="s">
        <v>140</v>
      </c>
      <c r="M694" s="38" t="s">
        <v>140</v>
      </c>
      <c r="N694" s="38" t="s">
        <v>17</v>
      </c>
      <c r="O694" t="s">
        <v>56</v>
      </c>
      <c r="T694" s="40"/>
      <c r="U694" s="40" t="s">
        <v>20</v>
      </c>
      <c r="V694" s="41" t="s">
        <v>139</v>
      </c>
      <c r="W694">
        <v>67</v>
      </c>
      <c r="X694" t="s">
        <v>185</v>
      </c>
      <c r="AB694" t="s">
        <v>141</v>
      </c>
    </row>
    <row r="695" spans="1:31" x14ac:dyDescent="0.25">
      <c r="A695" t="s">
        <v>177</v>
      </c>
      <c r="B695" t="s">
        <v>669</v>
      </c>
      <c r="C695" t="s">
        <v>176</v>
      </c>
      <c r="E695" t="s">
        <v>16</v>
      </c>
      <c r="F695" t="s">
        <v>136</v>
      </c>
      <c r="G695" s="35" t="s">
        <v>159</v>
      </c>
      <c r="I695" s="38">
        <v>42636</v>
      </c>
      <c r="J695" s="80" t="s">
        <v>670</v>
      </c>
      <c r="K695" s="80" t="s">
        <v>140</v>
      </c>
      <c r="L695" s="81" t="s">
        <v>140</v>
      </c>
      <c r="M695" s="38" t="s">
        <v>140</v>
      </c>
      <c r="N695" s="38" t="s">
        <v>17</v>
      </c>
      <c r="O695" t="s">
        <v>56</v>
      </c>
      <c r="T695" s="40"/>
      <c r="U695" s="40" t="s">
        <v>138</v>
      </c>
      <c r="V695" s="41" t="s">
        <v>140</v>
      </c>
      <c r="W695">
        <v>10</v>
      </c>
      <c r="X695" t="s">
        <v>185</v>
      </c>
      <c r="AB695" t="s">
        <v>141</v>
      </c>
    </row>
    <row r="696" spans="1:31" x14ac:dyDescent="0.25">
      <c r="A696" t="s">
        <v>177</v>
      </c>
      <c r="B696" t="s">
        <v>669</v>
      </c>
      <c r="C696" t="s">
        <v>176</v>
      </c>
      <c r="E696" t="s">
        <v>16</v>
      </c>
      <c r="F696" t="s">
        <v>136</v>
      </c>
      <c r="G696" s="35" t="s">
        <v>159</v>
      </c>
      <c r="I696" s="38">
        <v>42636</v>
      </c>
      <c r="J696" s="80" t="s">
        <v>670</v>
      </c>
      <c r="K696" s="80" t="s">
        <v>140</v>
      </c>
      <c r="L696" s="81" t="s">
        <v>140</v>
      </c>
      <c r="M696" s="38" t="s">
        <v>140</v>
      </c>
      <c r="N696" s="38" t="s">
        <v>17</v>
      </c>
      <c r="O696" t="s">
        <v>56</v>
      </c>
      <c r="T696" s="40"/>
      <c r="U696" s="40" t="s">
        <v>57</v>
      </c>
      <c r="V696" s="41" t="s">
        <v>139</v>
      </c>
      <c r="W696">
        <v>67</v>
      </c>
      <c r="X696" t="s">
        <v>185</v>
      </c>
      <c r="AB696" t="s">
        <v>141</v>
      </c>
    </row>
    <row r="697" spans="1:31" x14ac:dyDescent="0.25">
      <c r="A697" t="s">
        <v>177</v>
      </c>
      <c r="B697" t="s">
        <v>669</v>
      </c>
      <c r="C697" t="s">
        <v>176</v>
      </c>
      <c r="E697" t="s">
        <v>16</v>
      </c>
      <c r="F697" t="s">
        <v>136</v>
      </c>
      <c r="G697" s="35" t="s">
        <v>159</v>
      </c>
      <c r="I697" s="38">
        <v>42636</v>
      </c>
      <c r="J697" s="80" t="s">
        <v>670</v>
      </c>
      <c r="K697" s="80" t="s">
        <v>140</v>
      </c>
      <c r="L697" s="81" t="s">
        <v>140</v>
      </c>
      <c r="M697" s="38" t="s">
        <v>140</v>
      </c>
      <c r="N697" s="38" t="s">
        <v>17</v>
      </c>
      <c r="O697" t="s">
        <v>56</v>
      </c>
      <c r="T697" s="40"/>
      <c r="U697" s="40" t="s">
        <v>20</v>
      </c>
      <c r="V697" s="41" t="s">
        <v>139</v>
      </c>
      <c r="W697">
        <v>67</v>
      </c>
      <c r="X697" t="s">
        <v>185</v>
      </c>
      <c r="AB697" t="s">
        <v>141</v>
      </c>
    </row>
    <row r="698" spans="1:31" x14ac:dyDescent="0.25">
      <c r="A698" t="s">
        <v>177</v>
      </c>
      <c r="B698" t="s">
        <v>667</v>
      </c>
      <c r="C698" t="s">
        <v>176</v>
      </c>
      <c r="E698" t="s">
        <v>16</v>
      </c>
      <c r="F698" t="s">
        <v>136</v>
      </c>
      <c r="G698" s="35" t="s">
        <v>160</v>
      </c>
      <c r="I698" s="38">
        <v>42636</v>
      </c>
      <c r="J698" s="80" t="s">
        <v>668</v>
      </c>
      <c r="K698" s="80" t="s">
        <v>140</v>
      </c>
      <c r="L698" s="81" t="s">
        <v>140</v>
      </c>
      <c r="M698" s="38" t="s">
        <v>140</v>
      </c>
      <c r="N698" s="38" t="s">
        <v>17</v>
      </c>
      <c r="O698" t="s">
        <v>56</v>
      </c>
      <c r="T698" s="40"/>
      <c r="U698" s="40" t="s">
        <v>138</v>
      </c>
      <c r="V698" s="41" t="s">
        <v>139</v>
      </c>
      <c r="W698">
        <v>10</v>
      </c>
      <c r="X698" t="s">
        <v>185</v>
      </c>
      <c r="AB698" t="s">
        <v>141</v>
      </c>
    </row>
    <row r="699" spans="1:31" x14ac:dyDescent="0.25">
      <c r="A699" t="s">
        <v>177</v>
      </c>
      <c r="B699" t="s">
        <v>667</v>
      </c>
      <c r="C699" t="s">
        <v>176</v>
      </c>
      <c r="E699" t="s">
        <v>16</v>
      </c>
      <c r="F699" t="s">
        <v>136</v>
      </c>
      <c r="G699" s="35" t="s">
        <v>160</v>
      </c>
      <c r="I699" s="38">
        <v>42636</v>
      </c>
      <c r="J699" s="80" t="s">
        <v>668</v>
      </c>
      <c r="K699" s="80" t="s">
        <v>140</v>
      </c>
      <c r="L699" s="81" t="s">
        <v>140</v>
      </c>
      <c r="M699" s="38" t="s">
        <v>140</v>
      </c>
      <c r="N699" s="38" t="s">
        <v>17</v>
      </c>
      <c r="O699" t="s">
        <v>56</v>
      </c>
      <c r="T699" s="40"/>
      <c r="U699" s="40" t="s">
        <v>57</v>
      </c>
      <c r="V699" s="41" t="s">
        <v>139</v>
      </c>
      <c r="W699">
        <v>67</v>
      </c>
      <c r="X699" t="s">
        <v>185</v>
      </c>
      <c r="AB699" t="s">
        <v>141</v>
      </c>
    </row>
    <row r="700" spans="1:31" x14ac:dyDescent="0.25">
      <c r="A700" t="s">
        <v>177</v>
      </c>
      <c r="B700" t="s">
        <v>667</v>
      </c>
      <c r="C700" t="s">
        <v>176</v>
      </c>
      <c r="E700" t="s">
        <v>16</v>
      </c>
      <c r="F700" t="s">
        <v>136</v>
      </c>
      <c r="G700" s="35" t="s">
        <v>160</v>
      </c>
      <c r="I700" s="38">
        <v>42636</v>
      </c>
      <c r="J700" s="80" t="s">
        <v>668</v>
      </c>
      <c r="K700" s="80" t="s">
        <v>140</v>
      </c>
      <c r="L700" s="81" t="s">
        <v>140</v>
      </c>
      <c r="M700" s="38" t="s">
        <v>140</v>
      </c>
      <c r="N700" s="38" t="s">
        <v>17</v>
      </c>
      <c r="O700" t="s">
        <v>56</v>
      </c>
      <c r="T700" s="40"/>
      <c r="U700" s="40" t="s">
        <v>20</v>
      </c>
      <c r="V700" s="41" t="s">
        <v>139</v>
      </c>
      <c r="W700">
        <v>67</v>
      </c>
      <c r="X700" t="s">
        <v>185</v>
      </c>
      <c r="AB700" t="s">
        <v>141</v>
      </c>
    </row>
    <row r="701" spans="1:31" x14ac:dyDescent="0.25">
      <c r="A701" t="s">
        <v>177</v>
      </c>
      <c r="B701" t="s">
        <v>669</v>
      </c>
      <c r="C701" t="s">
        <v>147</v>
      </c>
      <c r="D701" t="s">
        <v>135</v>
      </c>
      <c r="E701" t="s">
        <v>16</v>
      </c>
      <c r="F701" t="s">
        <v>136</v>
      </c>
      <c r="G701" t="s">
        <v>137</v>
      </c>
      <c r="H701" t="s">
        <v>281</v>
      </c>
      <c r="I701" s="38">
        <v>42639</v>
      </c>
      <c r="J701" s="80" t="s">
        <v>670</v>
      </c>
      <c r="K701" s="80" t="s">
        <v>140</v>
      </c>
      <c r="L701" s="81" t="s">
        <v>140</v>
      </c>
      <c r="M701" s="38" t="s">
        <v>140</v>
      </c>
      <c r="N701" s="38" t="s">
        <v>17</v>
      </c>
      <c r="O701" s="39" t="s">
        <v>56</v>
      </c>
      <c r="P701">
        <v>0.38750000000000001</v>
      </c>
      <c r="Q701" s="38" t="s">
        <v>211</v>
      </c>
      <c r="R701" s="39">
        <v>42639</v>
      </c>
      <c r="S701">
        <v>0.58680555555555558</v>
      </c>
      <c r="T701" t="s">
        <v>245</v>
      </c>
      <c r="U701" t="s">
        <v>20</v>
      </c>
      <c r="W701">
        <v>95</v>
      </c>
      <c r="X701" t="s">
        <v>185</v>
      </c>
      <c r="Y701" t="s">
        <v>55</v>
      </c>
      <c r="Z701">
        <v>10</v>
      </c>
      <c r="AB701" t="s">
        <v>141</v>
      </c>
      <c r="AD701" t="s">
        <v>246</v>
      </c>
      <c r="AE701" t="s">
        <v>144</v>
      </c>
    </row>
    <row r="702" spans="1:31" x14ac:dyDescent="0.25">
      <c r="A702" t="s">
        <v>177</v>
      </c>
      <c r="B702" t="s">
        <v>669</v>
      </c>
      <c r="C702" t="s">
        <v>147</v>
      </c>
      <c r="D702" t="s">
        <v>135</v>
      </c>
      <c r="E702" t="s">
        <v>16</v>
      </c>
      <c r="F702" t="s">
        <v>136</v>
      </c>
      <c r="G702" t="s">
        <v>137</v>
      </c>
      <c r="H702" t="s">
        <v>281</v>
      </c>
      <c r="I702" s="38">
        <v>42639</v>
      </c>
      <c r="J702" s="80" t="s">
        <v>670</v>
      </c>
      <c r="K702" s="80" t="s">
        <v>140</v>
      </c>
      <c r="L702" s="81" t="s">
        <v>140</v>
      </c>
      <c r="M702" s="38" t="s">
        <v>140</v>
      </c>
      <c r="N702" s="38" t="s">
        <v>17</v>
      </c>
      <c r="O702" s="39" t="s">
        <v>56</v>
      </c>
      <c r="P702">
        <v>0.38750000000000001</v>
      </c>
      <c r="Q702" s="38" t="s">
        <v>211</v>
      </c>
      <c r="R702" s="39">
        <v>42639</v>
      </c>
      <c r="S702">
        <v>0.58680555555555558</v>
      </c>
      <c r="T702" t="s">
        <v>245</v>
      </c>
      <c r="U702" t="s">
        <v>57</v>
      </c>
      <c r="W702">
        <v>10</v>
      </c>
      <c r="X702" t="s">
        <v>185</v>
      </c>
      <c r="Y702" t="s">
        <v>150</v>
      </c>
      <c r="Z702">
        <v>10</v>
      </c>
      <c r="AB702" t="s">
        <v>141</v>
      </c>
      <c r="AD702" t="s">
        <v>246</v>
      </c>
      <c r="AE702" t="s">
        <v>144</v>
      </c>
    </row>
    <row r="703" spans="1:31" x14ac:dyDescent="0.25">
      <c r="A703" t="s">
        <v>177</v>
      </c>
      <c r="B703" t="s">
        <v>669</v>
      </c>
      <c r="C703" t="s">
        <v>147</v>
      </c>
      <c r="D703" t="s">
        <v>135</v>
      </c>
      <c r="E703" t="s">
        <v>16</v>
      </c>
      <c r="F703" t="s">
        <v>136</v>
      </c>
      <c r="G703" t="s">
        <v>137</v>
      </c>
      <c r="H703" t="s">
        <v>281</v>
      </c>
      <c r="I703" s="38">
        <v>42639</v>
      </c>
      <c r="J703" s="80" t="s">
        <v>670</v>
      </c>
      <c r="K703" s="80" t="s">
        <v>140</v>
      </c>
      <c r="L703" s="81" t="s">
        <v>140</v>
      </c>
      <c r="M703" s="38" t="s">
        <v>140</v>
      </c>
      <c r="N703" s="38" t="s">
        <v>17</v>
      </c>
      <c r="O703" s="39" t="s">
        <v>56</v>
      </c>
      <c r="P703">
        <v>0.38750000000000001</v>
      </c>
      <c r="Q703" s="38" t="s">
        <v>211</v>
      </c>
      <c r="R703" s="39">
        <v>42639</v>
      </c>
      <c r="S703">
        <v>0.58680555555555558</v>
      </c>
      <c r="T703" t="s">
        <v>245</v>
      </c>
      <c r="U703" t="s">
        <v>138</v>
      </c>
      <c r="V703" t="s">
        <v>139</v>
      </c>
      <c r="W703">
        <v>10</v>
      </c>
      <c r="X703" t="s">
        <v>185</v>
      </c>
      <c r="Y703" t="s">
        <v>55</v>
      </c>
      <c r="Z703">
        <v>10</v>
      </c>
      <c r="AB703" t="s">
        <v>141</v>
      </c>
      <c r="AD703" t="s">
        <v>246</v>
      </c>
      <c r="AE703" t="s">
        <v>144</v>
      </c>
    </row>
    <row r="704" spans="1:31" x14ac:dyDescent="0.25">
      <c r="A704" t="s">
        <v>177</v>
      </c>
      <c r="B704" t="s">
        <v>669</v>
      </c>
      <c r="C704" t="s">
        <v>147</v>
      </c>
      <c r="D704" t="s">
        <v>135</v>
      </c>
      <c r="E704" t="s">
        <v>16</v>
      </c>
      <c r="F704" t="s">
        <v>136</v>
      </c>
      <c r="G704" t="s">
        <v>153</v>
      </c>
      <c r="H704" t="s">
        <v>282</v>
      </c>
      <c r="I704" s="38">
        <v>42639</v>
      </c>
      <c r="J704" s="80" t="s">
        <v>670</v>
      </c>
      <c r="K704" s="80" t="s">
        <v>140</v>
      </c>
      <c r="L704" s="81" t="s">
        <v>140</v>
      </c>
      <c r="M704" s="38" t="s">
        <v>140</v>
      </c>
      <c r="N704" s="38" t="s">
        <v>17</v>
      </c>
      <c r="O704" s="39" t="s">
        <v>56</v>
      </c>
      <c r="P704">
        <v>0.39791666666666664</v>
      </c>
      <c r="Q704" s="38" t="s">
        <v>211</v>
      </c>
      <c r="R704" s="39">
        <v>42639</v>
      </c>
      <c r="S704">
        <v>0.58680555555555558</v>
      </c>
      <c r="T704" t="s">
        <v>245</v>
      </c>
      <c r="U704" t="s">
        <v>20</v>
      </c>
      <c r="W704">
        <v>181</v>
      </c>
      <c r="X704" t="s">
        <v>185</v>
      </c>
      <c r="Y704" t="s">
        <v>55</v>
      </c>
      <c r="Z704">
        <v>10</v>
      </c>
      <c r="AB704" t="s">
        <v>141</v>
      </c>
      <c r="AD704" t="s">
        <v>246</v>
      </c>
      <c r="AE704" t="s">
        <v>144</v>
      </c>
    </row>
    <row r="705" spans="1:31" x14ac:dyDescent="0.25">
      <c r="A705" t="s">
        <v>177</v>
      </c>
      <c r="B705" t="s">
        <v>669</v>
      </c>
      <c r="C705" t="s">
        <v>147</v>
      </c>
      <c r="D705" t="s">
        <v>135</v>
      </c>
      <c r="E705" t="s">
        <v>16</v>
      </c>
      <c r="F705" t="s">
        <v>136</v>
      </c>
      <c r="G705" t="s">
        <v>153</v>
      </c>
      <c r="H705" t="s">
        <v>282</v>
      </c>
      <c r="I705" s="38">
        <v>42639</v>
      </c>
      <c r="J705" s="80" t="s">
        <v>670</v>
      </c>
      <c r="K705" s="80" t="s">
        <v>140</v>
      </c>
      <c r="L705" s="81" t="s">
        <v>140</v>
      </c>
      <c r="M705" s="38" t="s">
        <v>140</v>
      </c>
      <c r="N705" s="38" t="s">
        <v>17</v>
      </c>
      <c r="O705" s="39" t="s">
        <v>56</v>
      </c>
      <c r="P705">
        <v>0.39791666666666664</v>
      </c>
      <c r="Q705" s="38" t="s">
        <v>211</v>
      </c>
      <c r="R705" s="39">
        <v>42639</v>
      </c>
      <c r="S705">
        <v>0.58680555555555558</v>
      </c>
      <c r="T705" t="s">
        <v>245</v>
      </c>
      <c r="U705" t="s">
        <v>57</v>
      </c>
      <c r="V705" t="s">
        <v>139</v>
      </c>
      <c r="W705">
        <v>10</v>
      </c>
      <c r="X705" t="s">
        <v>185</v>
      </c>
      <c r="Y705" t="s">
        <v>55</v>
      </c>
      <c r="Z705">
        <v>10</v>
      </c>
      <c r="AB705" t="s">
        <v>141</v>
      </c>
      <c r="AD705" t="s">
        <v>246</v>
      </c>
      <c r="AE705" t="s">
        <v>144</v>
      </c>
    </row>
    <row r="706" spans="1:31" x14ac:dyDescent="0.25">
      <c r="A706" t="s">
        <v>177</v>
      </c>
      <c r="B706" t="s">
        <v>669</v>
      </c>
      <c r="C706" t="s">
        <v>147</v>
      </c>
      <c r="D706" t="s">
        <v>135</v>
      </c>
      <c r="E706" t="s">
        <v>16</v>
      </c>
      <c r="F706" t="s">
        <v>136</v>
      </c>
      <c r="G706" t="s">
        <v>153</v>
      </c>
      <c r="H706" t="s">
        <v>282</v>
      </c>
      <c r="I706" s="38">
        <v>42639</v>
      </c>
      <c r="J706" s="80" t="s">
        <v>670</v>
      </c>
      <c r="K706" s="80" t="s">
        <v>140</v>
      </c>
      <c r="L706" s="81" t="s">
        <v>140</v>
      </c>
      <c r="M706" s="38" t="s">
        <v>140</v>
      </c>
      <c r="N706" s="38" t="s">
        <v>17</v>
      </c>
      <c r="O706" s="39" t="s">
        <v>56</v>
      </c>
      <c r="P706">
        <v>0.39791666666666664</v>
      </c>
      <c r="Q706" s="38" t="s">
        <v>211</v>
      </c>
      <c r="R706" s="39">
        <v>42639</v>
      </c>
      <c r="S706">
        <v>0.58680555555555558</v>
      </c>
      <c r="T706" t="s">
        <v>245</v>
      </c>
      <c r="U706" t="s">
        <v>138</v>
      </c>
      <c r="V706" t="s">
        <v>139</v>
      </c>
      <c r="W706">
        <v>10</v>
      </c>
      <c r="X706" t="s">
        <v>185</v>
      </c>
      <c r="Y706" t="s">
        <v>55</v>
      </c>
      <c r="Z706">
        <v>10</v>
      </c>
      <c r="AB706" t="s">
        <v>141</v>
      </c>
      <c r="AD706" t="s">
        <v>246</v>
      </c>
      <c r="AE706" t="s">
        <v>144</v>
      </c>
    </row>
    <row r="707" spans="1:31" x14ac:dyDescent="0.25">
      <c r="A707" t="s">
        <v>177</v>
      </c>
      <c r="B707" t="s">
        <v>669</v>
      </c>
      <c r="C707" t="s">
        <v>147</v>
      </c>
      <c r="D707" t="s">
        <v>135</v>
      </c>
      <c r="E707" t="s">
        <v>16</v>
      </c>
      <c r="F707" t="s">
        <v>136</v>
      </c>
      <c r="G707" t="s">
        <v>154</v>
      </c>
      <c r="H707" t="s">
        <v>283</v>
      </c>
      <c r="I707" s="38">
        <v>42639</v>
      </c>
      <c r="J707" s="80" t="s">
        <v>670</v>
      </c>
      <c r="K707" s="80" t="s">
        <v>140</v>
      </c>
      <c r="L707" s="81" t="s">
        <v>140</v>
      </c>
      <c r="M707" s="38" t="s">
        <v>140</v>
      </c>
      <c r="N707" s="38" t="s">
        <v>17</v>
      </c>
      <c r="O707" s="39" t="s">
        <v>56</v>
      </c>
      <c r="P707">
        <v>0.40833333333333333</v>
      </c>
      <c r="Q707" s="38" t="s">
        <v>211</v>
      </c>
      <c r="R707" s="39">
        <v>42639</v>
      </c>
      <c r="S707">
        <v>0.58680555555555558</v>
      </c>
      <c r="T707" t="s">
        <v>245</v>
      </c>
      <c r="U707" t="s">
        <v>20</v>
      </c>
      <c r="W707">
        <v>172</v>
      </c>
      <c r="X707" t="s">
        <v>185</v>
      </c>
      <c r="Y707" t="s">
        <v>55</v>
      </c>
      <c r="Z707">
        <v>10</v>
      </c>
      <c r="AB707" t="s">
        <v>141</v>
      </c>
      <c r="AD707" t="s">
        <v>246</v>
      </c>
      <c r="AE707" t="s">
        <v>144</v>
      </c>
    </row>
    <row r="708" spans="1:31" x14ac:dyDescent="0.25">
      <c r="A708" t="s">
        <v>177</v>
      </c>
      <c r="B708" t="s">
        <v>669</v>
      </c>
      <c r="C708" t="s">
        <v>147</v>
      </c>
      <c r="D708" t="s">
        <v>135</v>
      </c>
      <c r="E708" t="s">
        <v>16</v>
      </c>
      <c r="F708" t="s">
        <v>136</v>
      </c>
      <c r="G708" t="s">
        <v>154</v>
      </c>
      <c r="H708" t="s">
        <v>283</v>
      </c>
      <c r="I708" s="38">
        <v>42639</v>
      </c>
      <c r="J708" s="80" t="s">
        <v>670</v>
      </c>
      <c r="K708" s="80" t="s">
        <v>140</v>
      </c>
      <c r="L708" s="81" t="s">
        <v>140</v>
      </c>
      <c r="M708" s="38" t="s">
        <v>140</v>
      </c>
      <c r="N708" s="38" t="s">
        <v>17</v>
      </c>
      <c r="O708" s="39" t="s">
        <v>56</v>
      </c>
      <c r="P708">
        <v>0.40833333333333333</v>
      </c>
      <c r="Q708" s="38" t="s">
        <v>211</v>
      </c>
      <c r="R708" s="39">
        <v>42639</v>
      </c>
      <c r="S708">
        <v>0.58680555555555558</v>
      </c>
      <c r="T708" t="s">
        <v>245</v>
      </c>
      <c r="U708" t="s">
        <v>57</v>
      </c>
      <c r="W708">
        <v>60</v>
      </c>
      <c r="X708" t="s">
        <v>185</v>
      </c>
      <c r="Y708" t="s">
        <v>55</v>
      </c>
      <c r="Z708">
        <v>10</v>
      </c>
      <c r="AB708" t="s">
        <v>141</v>
      </c>
      <c r="AD708" t="s">
        <v>246</v>
      </c>
      <c r="AE708" t="s">
        <v>144</v>
      </c>
    </row>
    <row r="709" spans="1:31" x14ac:dyDescent="0.25">
      <c r="A709" t="s">
        <v>177</v>
      </c>
      <c r="B709" t="s">
        <v>669</v>
      </c>
      <c r="C709" t="s">
        <v>147</v>
      </c>
      <c r="D709" t="s">
        <v>135</v>
      </c>
      <c r="E709" t="s">
        <v>16</v>
      </c>
      <c r="F709" t="s">
        <v>136</v>
      </c>
      <c r="G709" t="s">
        <v>154</v>
      </c>
      <c r="H709" t="s">
        <v>283</v>
      </c>
      <c r="I709" s="38">
        <v>42639</v>
      </c>
      <c r="J709" s="80" t="s">
        <v>670</v>
      </c>
      <c r="K709" s="80" t="s">
        <v>140</v>
      </c>
      <c r="L709" s="81" t="s">
        <v>140</v>
      </c>
      <c r="M709" s="38" t="s">
        <v>140</v>
      </c>
      <c r="N709" s="38" t="s">
        <v>17</v>
      </c>
      <c r="O709" s="39" t="s">
        <v>56</v>
      </c>
      <c r="P709">
        <v>0.40833333333333333</v>
      </c>
      <c r="Q709" s="38" t="s">
        <v>211</v>
      </c>
      <c r="R709" s="39">
        <v>42639</v>
      </c>
      <c r="S709">
        <v>0.58680555555555558</v>
      </c>
      <c r="T709" t="s">
        <v>245</v>
      </c>
      <c r="U709" t="s">
        <v>138</v>
      </c>
      <c r="V709" t="s">
        <v>139</v>
      </c>
      <c r="W709">
        <v>10</v>
      </c>
      <c r="X709" t="s">
        <v>185</v>
      </c>
      <c r="Y709" t="s">
        <v>55</v>
      </c>
      <c r="Z709">
        <v>10</v>
      </c>
      <c r="AB709" t="s">
        <v>141</v>
      </c>
      <c r="AD709" t="s">
        <v>246</v>
      </c>
      <c r="AE709" t="s">
        <v>144</v>
      </c>
    </row>
    <row r="710" spans="1:31" x14ac:dyDescent="0.25">
      <c r="A710" t="s">
        <v>177</v>
      </c>
      <c r="B710" t="s">
        <v>667</v>
      </c>
      <c r="C710" t="s">
        <v>147</v>
      </c>
      <c r="D710" t="s">
        <v>135</v>
      </c>
      <c r="E710" t="s">
        <v>16</v>
      </c>
      <c r="F710" t="s">
        <v>136</v>
      </c>
      <c r="G710" t="s">
        <v>155</v>
      </c>
      <c r="H710" t="s">
        <v>284</v>
      </c>
      <c r="I710" s="38">
        <v>42639</v>
      </c>
      <c r="J710" s="80" t="s">
        <v>668</v>
      </c>
      <c r="K710" s="80" t="s">
        <v>140</v>
      </c>
      <c r="L710" s="81" t="s">
        <v>140</v>
      </c>
      <c r="M710" s="38" t="s">
        <v>140</v>
      </c>
      <c r="N710" s="38" t="s">
        <v>17</v>
      </c>
      <c r="O710" s="39" t="s">
        <v>56</v>
      </c>
      <c r="P710">
        <v>0.42708333333333331</v>
      </c>
      <c r="Q710" s="38" t="s">
        <v>211</v>
      </c>
      <c r="R710" s="39">
        <v>42639</v>
      </c>
      <c r="S710">
        <v>0.58680555555555558</v>
      </c>
      <c r="T710" t="s">
        <v>245</v>
      </c>
      <c r="U710" t="s">
        <v>20</v>
      </c>
      <c r="W710">
        <v>223</v>
      </c>
      <c r="X710" t="s">
        <v>185</v>
      </c>
      <c r="Y710" t="s">
        <v>55</v>
      </c>
      <c r="Z710">
        <v>10</v>
      </c>
      <c r="AB710" t="s">
        <v>141</v>
      </c>
      <c r="AD710" t="s">
        <v>246</v>
      </c>
      <c r="AE710" t="s">
        <v>144</v>
      </c>
    </row>
    <row r="711" spans="1:31" x14ac:dyDescent="0.25">
      <c r="A711" t="s">
        <v>177</v>
      </c>
      <c r="B711" t="s">
        <v>667</v>
      </c>
      <c r="C711" t="s">
        <v>147</v>
      </c>
      <c r="D711" t="s">
        <v>135</v>
      </c>
      <c r="E711" t="s">
        <v>16</v>
      </c>
      <c r="F711" t="s">
        <v>136</v>
      </c>
      <c r="G711" t="s">
        <v>155</v>
      </c>
      <c r="H711" t="s">
        <v>284</v>
      </c>
      <c r="I711" s="38">
        <v>42639</v>
      </c>
      <c r="J711" s="80" t="s">
        <v>668</v>
      </c>
      <c r="K711" s="80" t="s">
        <v>140</v>
      </c>
      <c r="L711" s="81" t="s">
        <v>140</v>
      </c>
      <c r="M711" s="38" t="s">
        <v>140</v>
      </c>
      <c r="N711" s="38" t="s">
        <v>17</v>
      </c>
      <c r="O711" s="39" t="s">
        <v>56</v>
      </c>
      <c r="P711">
        <v>0.42708333333333331</v>
      </c>
      <c r="Q711" s="38" t="s">
        <v>211</v>
      </c>
      <c r="R711" s="39">
        <v>42639</v>
      </c>
      <c r="S711">
        <v>0.58680555555555558</v>
      </c>
      <c r="T711" t="s">
        <v>245</v>
      </c>
      <c r="U711" t="s">
        <v>57</v>
      </c>
      <c r="W711">
        <v>63</v>
      </c>
      <c r="X711" t="s">
        <v>185</v>
      </c>
      <c r="Y711" t="s">
        <v>55</v>
      </c>
      <c r="Z711">
        <v>10</v>
      </c>
      <c r="AB711" t="s">
        <v>141</v>
      </c>
      <c r="AD711" t="s">
        <v>246</v>
      </c>
      <c r="AE711" t="s">
        <v>144</v>
      </c>
    </row>
    <row r="712" spans="1:31" x14ac:dyDescent="0.25">
      <c r="A712" t="s">
        <v>177</v>
      </c>
      <c r="B712" t="s">
        <v>667</v>
      </c>
      <c r="C712" t="s">
        <v>147</v>
      </c>
      <c r="D712" t="s">
        <v>135</v>
      </c>
      <c r="E712" t="s">
        <v>16</v>
      </c>
      <c r="F712" t="s">
        <v>136</v>
      </c>
      <c r="G712" t="s">
        <v>155</v>
      </c>
      <c r="H712" t="s">
        <v>284</v>
      </c>
      <c r="I712" s="38">
        <v>42639</v>
      </c>
      <c r="J712" s="80" t="s">
        <v>668</v>
      </c>
      <c r="K712" s="80" t="s">
        <v>140</v>
      </c>
      <c r="L712" s="81" t="s">
        <v>140</v>
      </c>
      <c r="M712" s="38" t="s">
        <v>140</v>
      </c>
      <c r="N712" s="38" t="s">
        <v>17</v>
      </c>
      <c r="O712" s="39" t="s">
        <v>56</v>
      </c>
      <c r="P712">
        <v>0.42708333333333331</v>
      </c>
      <c r="Q712" s="38" t="s">
        <v>211</v>
      </c>
      <c r="R712" s="39">
        <v>42639</v>
      </c>
      <c r="S712">
        <v>0.58680555555555558</v>
      </c>
      <c r="T712" t="s">
        <v>245</v>
      </c>
      <c r="U712" t="s">
        <v>138</v>
      </c>
      <c r="V712" t="s">
        <v>139</v>
      </c>
      <c r="W712">
        <v>10</v>
      </c>
      <c r="X712" t="s">
        <v>185</v>
      </c>
      <c r="Y712" t="s">
        <v>55</v>
      </c>
      <c r="Z712">
        <v>10</v>
      </c>
      <c r="AB712" t="s">
        <v>141</v>
      </c>
      <c r="AD712" t="s">
        <v>246</v>
      </c>
      <c r="AE712" t="s">
        <v>144</v>
      </c>
    </row>
    <row r="713" spans="1:31" x14ac:dyDescent="0.25">
      <c r="A713" t="s">
        <v>177</v>
      </c>
      <c r="B713" t="s">
        <v>667</v>
      </c>
      <c r="C713" t="s">
        <v>147</v>
      </c>
      <c r="D713" t="s">
        <v>135</v>
      </c>
      <c r="E713" t="s">
        <v>16</v>
      </c>
      <c r="F713" t="s">
        <v>136</v>
      </c>
      <c r="G713" t="s">
        <v>156</v>
      </c>
      <c r="H713" t="s">
        <v>285</v>
      </c>
      <c r="I713" s="38">
        <v>42639</v>
      </c>
      <c r="J713" s="80" t="s">
        <v>668</v>
      </c>
      <c r="K713" s="80" t="s">
        <v>140</v>
      </c>
      <c r="L713" s="81" t="s">
        <v>140</v>
      </c>
      <c r="M713" s="38" t="s">
        <v>140</v>
      </c>
      <c r="N713" s="38" t="s">
        <v>17</v>
      </c>
      <c r="O713" s="39" t="s">
        <v>56</v>
      </c>
      <c r="P713">
        <v>0.43472222222222223</v>
      </c>
      <c r="Q713" s="38" t="s">
        <v>211</v>
      </c>
      <c r="R713" s="39">
        <v>42639</v>
      </c>
      <c r="S713">
        <v>0.58680555555555558</v>
      </c>
      <c r="T713" t="s">
        <v>245</v>
      </c>
      <c r="U713" t="s">
        <v>20</v>
      </c>
      <c r="W713">
        <v>20</v>
      </c>
      <c r="X713" t="s">
        <v>185</v>
      </c>
      <c r="Y713" t="s">
        <v>55</v>
      </c>
      <c r="Z713">
        <v>10</v>
      </c>
      <c r="AB713" t="s">
        <v>141</v>
      </c>
      <c r="AD713" t="s">
        <v>246</v>
      </c>
      <c r="AE713" t="s">
        <v>144</v>
      </c>
    </row>
    <row r="714" spans="1:31" x14ac:dyDescent="0.25">
      <c r="A714" t="s">
        <v>177</v>
      </c>
      <c r="B714" t="s">
        <v>667</v>
      </c>
      <c r="C714" t="s">
        <v>147</v>
      </c>
      <c r="D714" t="s">
        <v>135</v>
      </c>
      <c r="E714" t="s">
        <v>16</v>
      </c>
      <c r="F714" t="s">
        <v>136</v>
      </c>
      <c r="G714" t="s">
        <v>156</v>
      </c>
      <c r="H714" t="s">
        <v>285</v>
      </c>
      <c r="I714" s="38">
        <v>42639</v>
      </c>
      <c r="J714" s="80" t="s">
        <v>668</v>
      </c>
      <c r="K714" s="80" t="s">
        <v>140</v>
      </c>
      <c r="L714" s="81" t="s">
        <v>140</v>
      </c>
      <c r="M714" s="38" t="s">
        <v>140</v>
      </c>
      <c r="N714" s="38" t="s">
        <v>17</v>
      </c>
      <c r="O714" s="39" t="s">
        <v>56</v>
      </c>
      <c r="P714">
        <v>0.43472222222222223</v>
      </c>
      <c r="Q714" s="38" t="s">
        <v>211</v>
      </c>
      <c r="R714" s="39">
        <v>42639</v>
      </c>
      <c r="S714">
        <v>0.58680555555555558</v>
      </c>
      <c r="T714" t="s">
        <v>245</v>
      </c>
      <c r="U714" t="s">
        <v>57</v>
      </c>
      <c r="V714" t="s">
        <v>139</v>
      </c>
      <c r="W714">
        <v>10</v>
      </c>
      <c r="X714" t="s">
        <v>185</v>
      </c>
      <c r="Y714" t="s">
        <v>55</v>
      </c>
      <c r="Z714">
        <v>10</v>
      </c>
      <c r="AB714" t="s">
        <v>141</v>
      </c>
      <c r="AD714" t="s">
        <v>246</v>
      </c>
      <c r="AE714" t="s">
        <v>144</v>
      </c>
    </row>
    <row r="715" spans="1:31" x14ac:dyDescent="0.25">
      <c r="A715" t="s">
        <v>177</v>
      </c>
      <c r="B715" t="s">
        <v>667</v>
      </c>
      <c r="C715" t="s">
        <v>147</v>
      </c>
      <c r="D715" t="s">
        <v>135</v>
      </c>
      <c r="E715" t="s">
        <v>16</v>
      </c>
      <c r="F715" t="s">
        <v>136</v>
      </c>
      <c r="G715" t="s">
        <v>156</v>
      </c>
      <c r="H715" t="s">
        <v>285</v>
      </c>
      <c r="I715" s="38">
        <v>42639</v>
      </c>
      <c r="J715" s="80" t="s">
        <v>668</v>
      </c>
      <c r="K715" s="80" t="s">
        <v>140</v>
      </c>
      <c r="L715" s="81" t="s">
        <v>140</v>
      </c>
      <c r="M715" s="38" t="s">
        <v>140</v>
      </c>
      <c r="N715" s="38" t="s">
        <v>17</v>
      </c>
      <c r="O715" s="39" t="s">
        <v>56</v>
      </c>
      <c r="P715">
        <v>0.43472222222222223</v>
      </c>
      <c r="Q715" s="38" t="s">
        <v>211</v>
      </c>
      <c r="R715" s="39">
        <v>42639</v>
      </c>
      <c r="S715">
        <v>0.58680555555555558</v>
      </c>
      <c r="T715" t="s">
        <v>245</v>
      </c>
      <c r="U715" t="s">
        <v>138</v>
      </c>
      <c r="V715" t="s">
        <v>139</v>
      </c>
      <c r="W715">
        <v>10</v>
      </c>
      <c r="X715" t="s">
        <v>185</v>
      </c>
      <c r="Y715" t="s">
        <v>55</v>
      </c>
      <c r="Z715">
        <v>10</v>
      </c>
      <c r="AB715" t="s">
        <v>141</v>
      </c>
      <c r="AD715" t="s">
        <v>246</v>
      </c>
      <c r="AE715" t="s">
        <v>144</v>
      </c>
    </row>
    <row r="716" spans="1:31" x14ac:dyDescent="0.25">
      <c r="A716" t="s">
        <v>177</v>
      </c>
      <c r="B716" t="s">
        <v>667</v>
      </c>
      <c r="C716" t="s">
        <v>147</v>
      </c>
      <c r="D716" t="s">
        <v>135</v>
      </c>
      <c r="E716" t="s">
        <v>16</v>
      </c>
      <c r="F716" t="s">
        <v>136</v>
      </c>
      <c r="G716" t="s">
        <v>157</v>
      </c>
      <c r="H716" t="s">
        <v>286</v>
      </c>
      <c r="I716" s="38">
        <v>42639</v>
      </c>
      <c r="J716" s="80" t="s">
        <v>668</v>
      </c>
      <c r="K716" s="80" t="s">
        <v>140</v>
      </c>
      <c r="L716" s="81" t="s">
        <v>140</v>
      </c>
      <c r="M716" s="38" t="s">
        <v>140</v>
      </c>
      <c r="N716" s="38" t="s">
        <v>17</v>
      </c>
      <c r="O716" s="39" t="s">
        <v>56</v>
      </c>
      <c r="P716">
        <v>0.44374999999999998</v>
      </c>
      <c r="Q716" s="38" t="s">
        <v>211</v>
      </c>
      <c r="R716" s="39">
        <v>42639</v>
      </c>
      <c r="S716">
        <v>0.58680555555555558</v>
      </c>
      <c r="T716" t="s">
        <v>245</v>
      </c>
      <c r="U716" t="s">
        <v>20</v>
      </c>
      <c r="V716" t="s">
        <v>139</v>
      </c>
      <c r="W716">
        <v>10</v>
      </c>
      <c r="X716" t="s">
        <v>185</v>
      </c>
      <c r="Y716" t="s">
        <v>55</v>
      </c>
      <c r="Z716">
        <v>10</v>
      </c>
      <c r="AB716" t="s">
        <v>141</v>
      </c>
      <c r="AD716" t="s">
        <v>246</v>
      </c>
      <c r="AE716" t="s">
        <v>144</v>
      </c>
    </row>
    <row r="717" spans="1:31" x14ac:dyDescent="0.25">
      <c r="A717" t="s">
        <v>177</v>
      </c>
      <c r="B717" t="s">
        <v>667</v>
      </c>
      <c r="C717" t="s">
        <v>147</v>
      </c>
      <c r="D717" t="s">
        <v>135</v>
      </c>
      <c r="E717" t="s">
        <v>16</v>
      </c>
      <c r="F717" t="s">
        <v>136</v>
      </c>
      <c r="G717" t="s">
        <v>157</v>
      </c>
      <c r="H717" t="s">
        <v>286</v>
      </c>
      <c r="I717" s="38">
        <v>42639</v>
      </c>
      <c r="J717" s="80" t="s">
        <v>668</v>
      </c>
      <c r="K717" s="80" t="s">
        <v>140</v>
      </c>
      <c r="L717" s="81" t="s">
        <v>140</v>
      </c>
      <c r="M717" s="38" t="s">
        <v>140</v>
      </c>
      <c r="N717" s="38" t="s">
        <v>17</v>
      </c>
      <c r="O717" s="39" t="s">
        <v>56</v>
      </c>
      <c r="P717">
        <v>0.44374999999999998</v>
      </c>
      <c r="Q717" s="38" t="s">
        <v>211</v>
      </c>
      <c r="R717" s="39">
        <v>42639</v>
      </c>
      <c r="S717">
        <v>0.58680555555555558</v>
      </c>
      <c r="T717" t="s">
        <v>245</v>
      </c>
      <c r="U717" t="s">
        <v>57</v>
      </c>
      <c r="V717" t="s">
        <v>139</v>
      </c>
      <c r="W717">
        <v>10</v>
      </c>
      <c r="X717" t="s">
        <v>185</v>
      </c>
      <c r="Y717" t="s">
        <v>55</v>
      </c>
      <c r="Z717">
        <v>10</v>
      </c>
      <c r="AB717" t="s">
        <v>141</v>
      </c>
      <c r="AD717" t="s">
        <v>246</v>
      </c>
      <c r="AE717" t="s">
        <v>144</v>
      </c>
    </row>
    <row r="718" spans="1:31" x14ac:dyDescent="0.25">
      <c r="A718" t="s">
        <v>177</v>
      </c>
      <c r="B718" t="s">
        <v>667</v>
      </c>
      <c r="C718" t="s">
        <v>147</v>
      </c>
      <c r="D718" t="s">
        <v>135</v>
      </c>
      <c r="E718" t="s">
        <v>16</v>
      </c>
      <c r="F718" t="s">
        <v>136</v>
      </c>
      <c r="G718" t="s">
        <v>157</v>
      </c>
      <c r="H718" t="s">
        <v>286</v>
      </c>
      <c r="I718" s="38">
        <v>42639</v>
      </c>
      <c r="J718" s="80" t="s">
        <v>668</v>
      </c>
      <c r="K718" s="80" t="s">
        <v>140</v>
      </c>
      <c r="L718" s="81" t="s">
        <v>140</v>
      </c>
      <c r="M718" s="38" t="s">
        <v>140</v>
      </c>
      <c r="N718" s="38" t="s">
        <v>17</v>
      </c>
      <c r="O718" s="39" t="s">
        <v>56</v>
      </c>
      <c r="P718">
        <v>0.44374999999999998</v>
      </c>
      <c r="Q718" s="38" t="s">
        <v>211</v>
      </c>
      <c r="R718" s="39">
        <v>42639</v>
      </c>
      <c r="S718">
        <v>0.58680555555555558</v>
      </c>
      <c r="T718" t="s">
        <v>245</v>
      </c>
      <c r="U718" t="s">
        <v>138</v>
      </c>
      <c r="V718" t="s">
        <v>139</v>
      </c>
      <c r="W718">
        <v>10</v>
      </c>
      <c r="X718" t="s">
        <v>185</v>
      </c>
      <c r="Y718" t="s">
        <v>55</v>
      </c>
      <c r="Z718">
        <v>10</v>
      </c>
      <c r="AB718" t="s">
        <v>141</v>
      </c>
      <c r="AD718" t="s">
        <v>246</v>
      </c>
      <c r="AE718" t="s">
        <v>144</v>
      </c>
    </row>
    <row r="719" spans="1:31" x14ac:dyDescent="0.25">
      <c r="A719" t="s">
        <v>177</v>
      </c>
      <c r="B719" t="s">
        <v>667</v>
      </c>
      <c r="C719" t="s">
        <v>147</v>
      </c>
      <c r="D719" t="s">
        <v>135</v>
      </c>
      <c r="E719" t="s">
        <v>16</v>
      </c>
      <c r="F719" t="s">
        <v>136</v>
      </c>
      <c r="G719" t="s">
        <v>158</v>
      </c>
      <c r="H719" t="s">
        <v>287</v>
      </c>
      <c r="I719" s="38">
        <v>42639</v>
      </c>
      <c r="J719" s="80" t="s">
        <v>668</v>
      </c>
      <c r="K719" s="80" t="s">
        <v>140</v>
      </c>
      <c r="L719" s="81" t="s">
        <v>140</v>
      </c>
      <c r="M719" s="38" t="s">
        <v>140</v>
      </c>
      <c r="N719" s="38" t="s">
        <v>17</v>
      </c>
      <c r="O719" s="39" t="s">
        <v>56</v>
      </c>
      <c r="P719">
        <v>0.4513888888888889</v>
      </c>
      <c r="Q719" s="38" t="s">
        <v>211</v>
      </c>
      <c r="R719" s="39">
        <v>42639</v>
      </c>
      <c r="S719">
        <v>0.58680555555555558</v>
      </c>
      <c r="T719" t="s">
        <v>245</v>
      </c>
      <c r="U719" t="s">
        <v>20</v>
      </c>
      <c r="W719">
        <v>10</v>
      </c>
      <c r="X719" t="s">
        <v>185</v>
      </c>
      <c r="Y719" t="s">
        <v>55</v>
      </c>
      <c r="Z719">
        <v>10</v>
      </c>
      <c r="AB719" t="s">
        <v>141</v>
      </c>
      <c r="AD719" t="s">
        <v>246</v>
      </c>
      <c r="AE719" t="s">
        <v>144</v>
      </c>
    </row>
    <row r="720" spans="1:31" x14ac:dyDescent="0.25">
      <c r="A720" t="s">
        <v>177</v>
      </c>
      <c r="B720" t="s">
        <v>667</v>
      </c>
      <c r="C720" t="s">
        <v>147</v>
      </c>
      <c r="D720" t="s">
        <v>135</v>
      </c>
      <c r="E720" t="s">
        <v>16</v>
      </c>
      <c r="F720" t="s">
        <v>136</v>
      </c>
      <c r="G720" t="s">
        <v>158</v>
      </c>
      <c r="H720" t="s">
        <v>287</v>
      </c>
      <c r="I720" s="38">
        <v>42639</v>
      </c>
      <c r="J720" s="80" t="s">
        <v>668</v>
      </c>
      <c r="K720" s="80" t="s">
        <v>140</v>
      </c>
      <c r="L720" s="81" t="s">
        <v>140</v>
      </c>
      <c r="M720" s="38" t="s">
        <v>140</v>
      </c>
      <c r="N720" s="38" t="s">
        <v>17</v>
      </c>
      <c r="O720" s="39" t="s">
        <v>56</v>
      </c>
      <c r="P720">
        <v>0.4513888888888889</v>
      </c>
      <c r="Q720" s="38" t="s">
        <v>211</v>
      </c>
      <c r="R720" s="39">
        <v>42639</v>
      </c>
      <c r="S720">
        <v>0.58680555555555558</v>
      </c>
      <c r="T720" t="s">
        <v>245</v>
      </c>
      <c r="U720" t="s">
        <v>57</v>
      </c>
      <c r="V720" t="s">
        <v>139</v>
      </c>
      <c r="W720">
        <v>10</v>
      </c>
      <c r="X720" t="s">
        <v>185</v>
      </c>
      <c r="Y720" t="s">
        <v>55</v>
      </c>
      <c r="Z720">
        <v>10</v>
      </c>
      <c r="AB720" t="s">
        <v>141</v>
      </c>
      <c r="AD720" t="s">
        <v>246</v>
      </c>
      <c r="AE720" t="s">
        <v>144</v>
      </c>
    </row>
    <row r="721" spans="1:31" x14ac:dyDescent="0.25">
      <c r="A721" t="s">
        <v>177</v>
      </c>
      <c r="B721" t="s">
        <v>667</v>
      </c>
      <c r="C721" t="s">
        <v>147</v>
      </c>
      <c r="D721" t="s">
        <v>135</v>
      </c>
      <c r="E721" t="s">
        <v>16</v>
      </c>
      <c r="F721" t="s">
        <v>136</v>
      </c>
      <c r="G721" t="s">
        <v>194</v>
      </c>
      <c r="H721" t="s">
        <v>287</v>
      </c>
      <c r="I721" s="38">
        <v>42639</v>
      </c>
      <c r="J721" s="80" t="s">
        <v>668</v>
      </c>
      <c r="K721" s="80" t="s">
        <v>140</v>
      </c>
      <c r="L721" s="81" t="s">
        <v>140</v>
      </c>
      <c r="M721" s="38" t="s">
        <v>140</v>
      </c>
      <c r="N721" s="38" t="s">
        <v>17</v>
      </c>
      <c r="O721" s="39" t="s">
        <v>56</v>
      </c>
      <c r="P721">
        <v>0.4513888888888889</v>
      </c>
      <c r="Q721" s="38" t="s">
        <v>211</v>
      </c>
      <c r="R721" s="39">
        <v>42639</v>
      </c>
      <c r="S721">
        <v>0.58680555555555558</v>
      </c>
      <c r="T721" t="s">
        <v>245</v>
      </c>
      <c r="U721" t="s">
        <v>138</v>
      </c>
      <c r="W721">
        <v>10</v>
      </c>
      <c r="X721" t="s">
        <v>185</v>
      </c>
      <c r="Y721" t="s">
        <v>55</v>
      </c>
      <c r="Z721">
        <v>10</v>
      </c>
      <c r="AB721" t="s">
        <v>141</v>
      </c>
      <c r="AD721" t="s">
        <v>246</v>
      </c>
      <c r="AE721" t="s">
        <v>144</v>
      </c>
    </row>
    <row r="722" spans="1:31" x14ac:dyDescent="0.25">
      <c r="A722" t="s">
        <v>177</v>
      </c>
      <c r="B722" t="s">
        <v>669</v>
      </c>
      <c r="C722" t="s">
        <v>161</v>
      </c>
      <c r="E722" t="s">
        <v>16</v>
      </c>
      <c r="F722" t="s">
        <v>136</v>
      </c>
      <c r="G722" s="35" t="s">
        <v>159</v>
      </c>
      <c r="I722" s="38">
        <v>42639</v>
      </c>
      <c r="J722" s="80" t="s">
        <v>670</v>
      </c>
      <c r="K722" s="80" t="s">
        <v>140</v>
      </c>
      <c r="L722" s="81" t="s">
        <v>140</v>
      </c>
      <c r="M722" s="38" t="s">
        <v>140</v>
      </c>
      <c r="N722" s="38" t="s">
        <v>17</v>
      </c>
      <c r="O722" t="s">
        <v>56</v>
      </c>
      <c r="T722" s="40"/>
      <c r="U722" s="40" t="s">
        <v>20</v>
      </c>
      <c r="V722" s="41"/>
      <c r="W722">
        <v>10</v>
      </c>
      <c r="X722" t="s">
        <v>185</v>
      </c>
      <c r="AB722" t="s">
        <v>141</v>
      </c>
    </row>
    <row r="723" spans="1:31" x14ac:dyDescent="0.25">
      <c r="A723" t="s">
        <v>177</v>
      </c>
      <c r="B723" t="s">
        <v>669</v>
      </c>
      <c r="C723" t="s">
        <v>161</v>
      </c>
      <c r="E723" t="s">
        <v>16</v>
      </c>
      <c r="F723" t="s">
        <v>136</v>
      </c>
      <c r="G723" s="35" t="s">
        <v>159</v>
      </c>
      <c r="I723" s="38">
        <v>42639</v>
      </c>
      <c r="J723" s="80" t="s">
        <v>670</v>
      </c>
      <c r="K723" s="80" t="s">
        <v>140</v>
      </c>
      <c r="L723" s="81" t="s">
        <v>140</v>
      </c>
      <c r="M723" s="38" t="s">
        <v>140</v>
      </c>
      <c r="N723" s="38" t="s">
        <v>17</v>
      </c>
      <c r="O723" t="s">
        <v>56</v>
      </c>
      <c r="T723" s="40"/>
      <c r="U723" s="40" t="s">
        <v>57</v>
      </c>
      <c r="V723" s="41" t="s">
        <v>139</v>
      </c>
      <c r="W723">
        <v>10</v>
      </c>
      <c r="X723" t="s">
        <v>185</v>
      </c>
      <c r="AB723" t="s">
        <v>141</v>
      </c>
    </row>
    <row r="724" spans="1:31" x14ac:dyDescent="0.25">
      <c r="A724" t="s">
        <v>177</v>
      </c>
      <c r="B724" t="s">
        <v>669</v>
      </c>
      <c r="C724" t="s">
        <v>161</v>
      </c>
      <c r="E724" t="s">
        <v>16</v>
      </c>
      <c r="F724" t="s">
        <v>136</v>
      </c>
      <c r="G724" s="35" t="s">
        <v>159</v>
      </c>
      <c r="I724" s="38">
        <v>42639</v>
      </c>
      <c r="J724" s="80" t="s">
        <v>670</v>
      </c>
      <c r="K724" s="80" t="s">
        <v>140</v>
      </c>
      <c r="L724" s="81" t="s">
        <v>140</v>
      </c>
      <c r="M724" s="38" t="s">
        <v>140</v>
      </c>
      <c r="N724" s="38" t="s">
        <v>17</v>
      </c>
      <c r="O724" t="s">
        <v>56</v>
      </c>
      <c r="T724" s="40"/>
      <c r="U724" s="40" t="s">
        <v>138</v>
      </c>
      <c r="V724" s="41"/>
      <c r="W724">
        <v>10</v>
      </c>
      <c r="X724" t="s">
        <v>185</v>
      </c>
      <c r="AB724" t="s">
        <v>141</v>
      </c>
    </row>
    <row r="725" spans="1:31" x14ac:dyDescent="0.25">
      <c r="A725" t="s">
        <v>177</v>
      </c>
      <c r="B725" t="s">
        <v>669</v>
      </c>
      <c r="C725" t="s">
        <v>161</v>
      </c>
      <c r="E725" t="s">
        <v>16</v>
      </c>
      <c r="F725" t="s">
        <v>136</v>
      </c>
      <c r="G725" s="35" t="s">
        <v>162</v>
      </c>
      <c r="I725" s="38">
        <v>42639</v>
      </c>
      <c r="J725" s="80" t="s">
        <v>670</v>
      </c>
      <c r="K725" s="80" t="s">
        <v>140</v>
      </c>
      <c r="L725" s="81" t="s">
        <v>140</v>
      </c>
      <c r="M725" s="38" t="s">
        <v>140</v>
      </c>
      <c r="N725" s="38" t="s">
        <v>17</v>
      </c>
      <c r="O725" t="s">
        <v>56</v>
      </c>
      <c r="T725" s="40"/>
      <c r="U725" s="40" t="s">
        <v>20</v>
      </c>
      <c r="V725" s="41"/>
      <c r="W725">
        <v>10</v>
      </c>
      <c r="X725" t="s">
        <v>185</v>
      </c>
      <c r="AB725" t="s">
        <v>141</v>
      </c>
    </row>
    <row r="726" spans="1:31" x14ac:dyDescent="0.25">
      <c r="A726" t="s">
        <v>177</v>
      </c>
      <c r="B726" t="s">
        <v>669</v>
      </c>
      <c r="C726" t="s">
        <v>161</v>
      </c>
      <c r="E726" t="s">
        <v>16</v>
      </c>
      <c r="F726" t="s">
        <v>136</v>
      </c>
      <c r="G726" s="35" t="s">
        <v>162</v>
      </c>
      <c r="I726" s="38">
        <v>42639</v>
      </c>
      <c r="J726" s="80" t="s">
        <v>670</v>
      </c>
      <c r="K726" s="80" t="s">
        <v>140</v>
      </c>
      <c r="L726" s="81" t="s">
        <v>140</v>
      </c>
      <c r="M726" s="38" t="s">
        <v>140</v>
      </c>
      <c r="N726" s="38" t="s">
        <v>17</v>
      </c>
      <c r="O726" t="s">
        <v>56</v>
      </c>
      <c r="T726" s="40"/>
      <c r="U726" s="40" t="s">
        <v>57</v>
      </c>
      <c r="V726" s="41" t="s">
        <v>139</v>
      </c>
      <c r="W726">
        <v>10</v>
      </c>
      <c r="X726" t="s">
        <v>185</v>
      </c>
      <c r="AB726" t="s">
        <v>141</v>
      </c>
    </row>
    <row r="727" spans="1:31" x14ac:dyDescent="0.25">
      <c r="A727" t="s">
        <v>177</v>
      </c>
      <c r="B727" t="s">
        <v>669</v>
      </c>
      <c r="C727" t="s">
        <v>161</v>
      </c>
      <c r="E727" t="s">
        <v>16</v>
      </c>
      <c r="F727" t="s">
        <v>136</v>
      </c>
      <c r="G727" s="35" t="s">
        <v>162</v>
      </c>
      <c r="I727" s="38">
        <v>42639</v>
      </c>
      <c r="J727" s="80" t="s">
        <v>670</v>
      </c>
      <c r="K727" s="80" t="s">
        <v>140</v>
      </c>
      <c r="L727" s="81" t="s">
        <v>140</v>
      </c>
      <c r="M727" s="38" t="s">
        <v>140</v>
      </c>
      <c r="N727" s="38" t="s">
        <v>17</v>
      </c>
      <c r="O727" t="s">
        <v>56</v>
      </c>
      <c r="T727" s="40"/>
      <c r="U727" s="40" t="s">
        <v>138</v>
      </c>
      <c r="V727" s="41"/>
      <c r="W727">
        <v>10</v>
      </c>
      <c r="X727" t="s">
        <v>185</v>
      </c>
      <c r="AB727" t="s">
        <v>141</v>
      </c>
    </row>
    <row r="728" spans="1:31" x14ac:dyDescent="0.25">
      <c r="A728" t="s">
        <v>177</v>
      </c>
      <c r="B728" t="s">
        <v>667</v>
      </c>
      <c r="C728" t="s">
        <v>161</v>
      </c>
      <c r="E728" t="s">
        <v>16</v>
      </c>
      <c r="F728" t="s">
        <v>136</v>
      </c>
      <c r="G728" s="35" t="s">
        <v>160</v>
      </c>
      <c r="I728" s="38">
        <v>42639</v>
      </c>
      <c r="J728" s="80" t="s">
        <v>668</v>
      </c>
      <c r="K728" s="80" t="s">
        <v>140</v>
      </c>
      <c r="L728" s="81" t="s">
        <v>140</v>
      </c>
      <c r="M728" s="38" t="s">
        <v>140</v>
      </c>
      <c r="N728" s="38" t="s">
        <v>17</v>
      </c>
      <c r="O728" t="s">
        <v>56</v>
      </c>
      <c r="T728" s="40"/>
      <c r="U728" s="40" t="s">
        <v>20</v>
      </c>
      <c r="V728" s="41"/>
      <c r="W728">
        <v>134</v>
      </c>
      <c r="X728" t="s">
        <v>185</v>
      </c>
      <c r="AB728" t="s">
        <v>141</v>
      </c>
    </row>
    <row r="729" spans="1:31" x14ac:dyDescent="0.25">
      <c r="A729" t="s">
        <v>177</v>
      </c>
      <c r="B729" t="s">
        <v>667</v>
      </c>
      <c r="C729" t="s">
        <v>161</v>
      </c>
      <c r="E729" t="s">
        <v>16</v>
      </c>
      <c r="F729" t="s">
        <v>136</v>
      </c>
      <c r="G729" s="35" t="s">
        <v>160</v>
      </c>
      <c r="I729" s="38">
        <v>42639</v>
      </c>
      <c r="J729" s="80" t="s">
        <v>668</v>
      </c>
      <c r="K729" s="80" t="s">
        <v>140</v>
      </c>
      <c r="L729" s="81" t="s">
        <v>140</v>
      </c>
      <c r="M729" s="38" t="s">
        <v>140</v>
      </c>
      <c r="N729" s="38" t="s">
        <v>17</v>
      </c>
      <c r="O729" t="s">
        <v>56</v>
      </c>
      <c r="T729" s="40"/>
      <c r="U729" s="40" t="s">
        <v>57</v>
      </c>
      <c r="V729" s="41"/>
      <c r="W729">
        <v>85</v>
      </c>
      <c r="X729" t="s">
        <v>185</v>
      </c>
      <c r="AB729" t="s">
        <v>141</v>
      </c>
    </row>
    <row r="730" spans="1:31" x14ac:dyDescent="0.25">
      <c r="A730" t="s">
        <v>177</v>
      </c>
      <c r="B730" t="s">
        <v>667</v>
      </c>
      <c r="C730" t="s">
        <v>161</v>
      </c>
      <c r="E730" t="s">
        <v>16</v>
      </c>
      <c r="F730" t="s">
        <v>136</v>
      </c>
      <c r="G730" s="35" t="s">
        <v>160</v>
      </c>
      <c r="I730" s="38">
        <v>42639</v>
      </c>
      <c r="J730" s="80" t="s">
        <v>668</v>
      </c>
      <c r="K730" s="80" t="s">
        <v>140</v>
      </c>
      <c r="L730" s="81" t="s">
        <v>140</v>
      </c>
      <c r="M730" s="38" t="s">
        <v>140</v>
      </c>
      <c r="N730" s="38" t="s">
        <v>17</v>
      </c>
      <c r="O730" t="s">
        <v>56</v>
      </c>
      <c r="T730" s="40"/>
      <c r="U730" s="40" t="s">
        <v>138</v>
      </c>
      <c r="V730" s="41"/>
      <c r="W730">
        <v>10</v>
      </c>
      <c r="X730" t="s">
        <v>185</v>
      </c>
      <c r="AB730" t="s">
        <v>141</v>
      </c>
    </row>
    <row r="731" spans="1:31" x14ac:dyDescent="0.25">
      <c r="A731" t="s">
        <v>177</v>
      </c>
      <c r="B731" t="s">
        <v>667</v>
      </c>
      <c r="C731" t="s">
        <v>161</v>
      </c>
      <c r="E731" t="s">
        <v>16</v>
      </c>
      <c r="F731" t="s">
        <v>136</v>
      </c>
      <c r="G731" s="35" t="s">
        <v>163</v>
      </c>
      <c r="I731" s="38">
        <v>42639</v>
      </c>
      <c r="J731" s="80" t="s">
        <v>668</v>
      </c>
      <c r="K731" s="80" t="s">
        <v>140</v>
      </c>
      <c r="L731" s="81" t="s">
        <v>140</v>
      </c>
      <c r="M731" s="38" t="s">
        <v>140</v>
      </c>
      <c r="N731" s="38" t="s">
        <v>17</v>
      </c>
      <c r="O731" t="s">
        <v>56</v>
      </c>
      <c r="T731" s="40"/>
      <c r="U731" s="40" t="s">
        <v>20</v>
      </c>
      <c r="V731" s="41"/>
      <c r="W731">
        <v>144</v>
      </c>
      <c r="X731" t="s">
        <v>185</v>
      </c>
      <c r="AB731" t="s">
        <v>141</v>
      </c>
    </row>
    <row r="732" spans="1:31" x14ac:dyDescent="0.25">
      <c r="A732" t="s">
        <v>177</v>
      </c>
      <c r="B732" t="s">
        <v>667</v>
      </c>
      <c r="C732" t="s">
        <v>161</v>
      </c>
      <c r="E732" t="s">
        <v>16</v>
      </c>
      <c r="F732" t="s">
        <v>136</v>
      </c>
      <c r="G732" s="35" t="s">
        <v>163</v>
      </c>
      <c r="I732" s="38">
        <v>42639</v>
      </c>
      <c r="J732" s="80" t="s">
        <v>668</v>
      </c>
      <c r="K732" s="80" t="s">
        <v>140</v>
      </c>
      <c r="L732" s="81" t="s">
        <v>140</v>
      </c>
      <c r="M732" s="38" t="s">
        <v>140</v>
      </c>
      <c r="N732" s="38" t="s">
        <v>17</v>
      </c>
      <c r="O732" t="s">
        <v>56</v>
      </c>
      <c r="T732" s="40"/>
      <c r="U732" s="40" t="s">
        <v>57</v>
      </c>
      <c r="V732" s="41" t="s">
        <v>139</v>
      </c>
      <c r="W732">
        <v>10</v>
      </c>
      <c r="X732" t="s">
        <v>185</v>
      </c>
      <c r="AB732" t="s">
        <v>141</v>
      </c>
    </row>
    <row r="733" spans="1:31" x14ac:dyDescent="0.25">
      <c r="A733" t="s">
        <v>177</v>
      </c>
      <c r="B733" t="s">
        <v>667</v>
      </c>
      <c r="C733" t="s">
        <v>161</v>
      </c>
      <c r="E733" t="s">
        <v>16</v>
      </c>
      <c r="F733" t="s">
        <v>136</v>
      </c>
      <c r="G733" s="35" t="s">
        <v>163</v>
      </c>
      <c r="I733" s="38">
        <v>42639</v>
      </c>
      <c r="J733" s="80" t="s">
        <v>668</v>
      </c>
      <c r="K733" s="80" t="s">
        <v>140</v>
      </c>
      <c r="L733" s="81" t="s">
        <v>140</v>
      </c>
      <c r="M733" s="38" t="s">
        <v>140</v>
      </c>
      <c r="N733" s="38" t="s">
        <v>17</v>
      </c>
      <c r="O733" t="s">
        <v>56</v>
      </c>
      <c r="T733" s="40"/>
      <c r="U733" s="40" t="s">
        <v>138</v>
      </c>
      <c r="V733" s="41" t="s">
        <v>139</v>
      </c>
      <c r="W733">
        <v>10</v>
      </c>
      <c r="X733" t="s">
        <v>185</v>
      </c>
      <c r="AB733" t="s">
        <v>141</v>
      </c>
    </row>
    <row r="734" spans="1:31" x14ac:dyDescent="0.25">
      <c r="A734" t="s">
        <v>177</v>
      </c>
      <c r="B734" t="s">
        <v>669</v>
      </c>
      <c r="C734" t="s">
        <v>176</v>
      </c>
      <c r="E734" t="s">
        <v>16</v>
      </c>
      <c r="F734" t="s">
        <v>136</v>
      </c>
      <c r="G734" s="35" t="s">
        <v>159</v>
      </c>
      <c r="I734" s="38">
        <v>42640</v>
      </c>
      <c r="J734" s="80" t="s">
        <v>670</v>
      </c>
      <c r="K734" s="80" t="s">
        <v>140</v>
      </c>
      <c r="L734" s="81" t="s">
        <v>140</v>
      </c>
      <c r="M734" s="38" t="s">
        <v>140</v>
      </c>
      <c r="N734" s="38" t="s">
        <v>17</v>
      </c>
      <c r="O734" t="s">
        <v>56</v>
      </c>
      <c r="T734" s="40"/>
      <c r="U734" s="40" t="s">
        <v>138</v>
      </c>
      <c r="V734" s="41" t="s">
        <v>139</v>
      </c>
      <c r="W734">
        <v>10</v>
      </c>
      <c r="X734" t="s">
        <v>185</v>
      </c>
      <c r="AB734" t="s">
        <v>141</v>
      </c>
    </row>
    <row r="735" spans="1:31" x14ac:dyDescent="0.25">
      <c r="A735" t="s">
        <v>177</v>
      </c>
      <c r="B735" t="s">
        <v>669</v>
      </c>
      <c r="C735" t="s">
        <v>176</v>
      </c>
      <c r="E735" t="s">
        <v>16</v>
      </c>
      <c r="F735" t="s">
        <v>136</v>
      </c>
      <c r="G735" s="35" t="s">
        <v>159</v>
      </c>
      <c r="I735" s="38">
        <v>42640</v>
      </c>
      <c r="J735" s="80" t="s">
        <v>670</v>
      </c>
      <c r="K735" s="80" t="s">
        <v>140</v>
      </c>
      <c r="L735" s="81" t="s">
        <v>140</v>
      </c>
      <c r="M735" s="38" t="s">
        <v>140</v>
      </c>
      <c r="N735" s="38" t="s">
        <v>17</v>
      </c>
      <c r="O735" t="s">
        <v>56</v>
      </c>
      <c r="T735" s="40"/>
      <c r="U735" s="40" t="s">
        <v>57</v>
      </c>
      <c r="V735" s="41" t="s">
        <v>139</v>
      </c>
      <c r="W735">
        <v>67</v>
      </c>
      <c r="X735" t="s">
        <v>185</v>
      </c>
      <c r="AB735" t="s">
        <v>141</v>
      </c>
    </row>
    <row r="736" spans="1:31" x14ac:dyDescent="0.25">
      <c r="A736" t="s">
        <v>177</v>
      </c>
      <c r="B736" t="s">
        <v>669</v>
      </c>
      <c r="C736" t="s">
        <v>176</v>
      </c>
      <c r="E736" t="s">
        <v>16</v>
      </c>
      <c r="F736" t="s">
        <v>136</v>
      </c>
      <c r="G736" s="35" t="s">
        <v>159</v>
      </c>
      <c r="I736" s="38">
        <v>42640</v>
      </c>
      <c r="J736" s="80" t="s">
        <v>670</v>
      </c>
      <c r="K736" s="80" t="s">
        <v>140</v>
      </c>
      <c r="L736" s="81" t="s">
        <v>140</v>
      </c>
      <c r="M736" s="38" t="s">
        <v>140</v>
      </c>
      <c r="N736" s="38" t="s">
        <v>17</v>
      </c>
      <c r="O736" t="s">
        <v>56</v>
      </c>
      <c r="T736" s="40"/>
      <c r="U736" s="40" t="s">
        <v>20</v>
      </c>
      <c r="V736" s="41" t="s">
        <v>139</v>
      </c>
      <c r="W736">
        <v>67</v>
      </c>
      <c r="X736" t="s">
        <v>185</v>
      </c>
      <c r="AB736" t="s">
        <v>141</v>
      </c>
    </row>
    <row r="737" spans="1:28" x14ac:dyDescent="0.25">
      <c r="A737" t="s">
        <v>177</v>
      </c>
      <c r="B737" t="s">
        <v>667</v>
      </c>
      <c r="C737" t="s">
        <v>176</v>
      </c>
      <c r="E737" t="s">
        <v>16</v>
      </c>
      <c r="F737" t="s">
        <v>136</v>
      </c>
      <c r="G737" s="35" t="s">
        <v>160</v>
      </c>
      <c r="I737" s="38">
        <v>42640</v>
      </c>
      <c r="J737" s="80" t="s">
        <v>668</v>
      </c>
      <c r="K737" s="80" t="s">
        <v>140</v>
      </c>
      <c r="L737" s="81" t="s">
        <v>140</v>
      </c>
      <c r="M737" s="38" t="s">
        <v>140</v>
      </c>
      <c r="N737" s="38" t="s">
        <v>17</v>
      </c>
      <c r="O737" t="s">
        <v>56</v>
      </c>
      <c r="T737" s="40"/>
      <c r="U737" s="40" t="s">
        <v>138</v>
      </c>
      <c r="V737" s="41" t="s">
        <v>139</v>
      </c>
      <c r="W737">
        <v>10</v>
      </c>
      <c r="X737" t="s">
        <v>185</v>
      </c>
      <c r="AB737" t="s">
        <v>141</v>
      </c>
    </row>
    <row r="738" spans="1:28" x14ac:dyDescent="0.25">
      <c r="A738" t="s">
        <v>177</v>
      </c>
      <c r="B738" t="s">
        <v>667</v>
      </c>
      <c r="C738" t="s">
        <v>176</v>
      </c>
      <c r="E738" t="s">
        <v>16</v>
      </c>
      <c r="F738" t="s">
        <v>136</v>
      </c>
      <c r="G738" s="35" t="s">
        <v>160</v>
      </c>
      <c r="I738" s="38">
        <v>42640</v>
      </c>
      <c r="J738" s="80" t="s">
        <v>668</v>
      </c>
      <c r="K738" s="80" t="s">
        <v>140</v>
      </c>
      <c r="L738" s="81" t="s">
        <v>140</v>
      </c>
      <c r="M738" s="38" t="s">
        <v>140</v>
      </c>
      <c r="N738" s="38" t="s">
        <v>17</v>
      </c>
      <c r="O738" t="s">
        <v>56</v>
      </c>
      <c r="T738" s="40"/>
      <c r="U738" s="40" t="s">
        <v>57</v>
      </c>
      <c r="V738" s="41" t="s">
        <v>139</v>
      </c>
      <c r="W738">
        <v>67</v>
      </c>
      <c r="X738" t="s">
        <v>185</v>
      </c>
      <c r="AB738" t="s">
        <v>141</v>
      </c>
    </row>
    <row r="739" spans="1:28" x14ac:dyDescent="0.25">
      <c r="A739" t="s">
        <v>177</v>
      </c>
      <c r="B739" t="s">
        <v>667</v>
      </c>
      <c r="C739" t="s">
        <v>176</v>
      </c>
      <c r="E739" t="s">
        <v>16</v>
      </c>
      <c r="F739" t="s">
        <v>136</v>
      </c>
      <c r="G739" s="35" t="s">
        <v>160</v>
      </c>
      <c r="I739" s="38">
        <v>42640</v>
      </c>
      <c r="J739" s="80" t="s">
        <v>668</v>
      </c>
      <c r="K739" s="80" t="s">
        <v>140</v>
      </c>
      <c r="L739" s="81" t="s">
        <v>140</v>
      </c>
      <c r="M739" s="38" t="s">
        <v>140</v>
      </c>
      <c r="N739" s="38" t="s">
        <v>17</v>
      </c>
      <c r="O739" t="s">
        <v>56</v>
      </c>
      <c r="T739" s="40"/>
      <c r="U739" s="40" t="s">
        <v>20</v>
      </c>
      <c r="V739" s="41" t="s">
        <v>140</v>
      </c>
      <c r="W739">
        <v>67</v>
      </c>
      <c r="X739" t="s">
        <v>185</v>
      </c>
      <c r="AB739" t="s">
        <v>141</v>
      </c>
    </row>
    <row r="740" spans="1:28" x14ac:dyDescent="0.25">
      <c r="A740" t="s">
        <v>177</v>
      </c>
      <c r="B740" t="s">
        <v>669</v>
      </c>
      <c r="C740" t="s">
        <v>176</v>
      </c>
      <c r="E740" t="s">
        <v>16</v>
      </c>
      <c r="F740" t="s">
        <v>136</v>
      </c>
      <c r="G740" s="35" t="s">
        <v>159</v>
      </c>
      <c r="I740" s="38">
        <v>42641</v>
      </c>
      <c r="J740" s="80" t="s">
        <v>670</v>
      </c>
      <c r="K740" s="80" t="s">
        <v>140</v>
      </c>
      <c r="L740" s="81" t="s">
        <v>140</v>
      </c>
      <c r="M740" s="38" t="s">
        <v>140</v>
      </c>
      <c r="N740" s="38" t="s">
        <v>17</v>
      </c>
      <c r="O740" t="s">
        <v>56</v>
      </c>
      <c r="T740" s="40"/>
      <c r="U740" s="40" t="s">
        <v>138</v>
      </c>
      <c r="V740" s="41" t="s">
        <v>139</v>
      </c>
      <c r="W740">
        <v>10</v>
      </c>
      <c r="X740" t="s">
        <v>185</v>
      </c>
      <c r="AB740" t="s">
        <v>141</v>
      </c>
    </row>
    <row r="741" spans="1:28" x14ac:dyDescent="0.25">
      <c r="A741" t="s">
        <v>177</v>
      </c>
      <c r="B741" t="s">
        <v>669</v>
      </c>
      <c r="C741" t="s">
        <v>176</v>
      </c>
      <c r="E741" t="s">
        <v>16</v>
      </c>
      <c r="F741" t="s">
        <v>136</v>
      </c>
      <c r="G741" s="35" t="s">
        <v>159</v>
      </c>
      <c r="I741" s="38">
        <v>42641</v>
      </c>
      <c r="J741" s="80" t="s">
        <v>670</v>
      </c>
      <c r="K741" s="80" t="s">
        <v>140</v>
      </c>
      <c r="L741" s="81" t="s">
        <v>140</v>
      </c>
      <c r="M741" s="38" t="s">
        <v>140</v>
      </c>
      <c r="N741" s="38" t="s">
        <v>17</v>
      </c>
      <c r="O741" t="s">
        <v>56</v>
      </c>
      <c r="T741" s="40"/>
      <c r="U741" s="40" t="s">
        <v>57</v>
      </c>
      <c r="V741" s="41" t="s">
        <v>139</v>
      </c>
      <c r="W741">
        <v>67</v>
      </c>
      <c r="X741" t="s">
        <v>185</v>
      </c>
      <c r="AB741" t="s">
        <v>141</v>
      </c>
    </row>
    <row r="742" spans="1:28" x14ac:dyDescent="0.25">
      <c r="A742" t="s">
        <v>177</v>
      </c>
      <c r="B742" t="s">
        <v>669</v>
      </c>
      <c r="C742" t="s">
        <v>176</v>
      </c>
      <c r="E742" t="s">
        <v>16</v>
      </c>
      <c r="F742" t="s">
        <v>136</v>
      </c>
      <c r="G742" s="35" t="s">
        <v>159</v>
      </c>
      <c r="I742" s="38">
        <v>42641</v>
      </c>
      <c r="J742" s="80" t="s">
        <v>670</v>
      </c>
      <c r="K742" s="80" t="s">
        <v>140</v>
      </c>
      <c r="L742" s="81" t="s">
        <v>140</v>
      </c>
      <c r="M742" s="38" t="s">
        <v>140</v>
      </c>
      <c r="N742" s="38" t="s">
        <v>17</v>
      </c>
      <c r="O742" t="s">
        <v>56</v>
      </c>
      <c r="T742" s="40"/>
      <c r="U742" s="40" t="s">
        <v>20</v>
      </c>
      <c r="V742" s="41" t="s">
        <v>139</v>
      </c>
      <c r="W742">
        <v>67</v>
      </c>
      <c r="X742" t="s">
        <v>185</v>
      </c>
      <c r="AB742" t="s">
        <v>141</v>
      </c>
    </row>
    <row r="743" spans="1:28" x14ac:dyDescent="0.25">
      <c r="A743" t="s">
        <v>177</v>
      </c>
      <c r="B743" t="s">
        <v>667</v>
      </c>
      <c r="C743" t="s">
        <v>176</v>
      </c>
      <c r="E743" t="s">
        <v>16</v>
      </c>
      <c r="F743" t="s">
        <v>136</v>
      </c>
      <c r="G743" s="35" t="s">
        <v>160</v>
      </c>
      <c r="I743" s="38">
        <v>42641</v>
      </c>
      <c r="J743" s="80" t="s">
        <v>668</v>
      </c>
      <c r="K743" s="80" t="s">
        <v>140</v>
      </c>
      <c r="L743" s="81" t="s">
        <v>140</v>
      </c>
      <c r="M743" s="38" t="s">
        <v>140</v>
      </c>
      <c r="N743" s="38" t="s">
        <v>17</v>
      </c>
      <c r="O743" t="s">
        <v>56</v>
      </c>
      <c r="T743" s="40"/>
      <c r="U743" s="40" t="s">
        <v>138</v>
      </c>
      <c r="V743" s="41" t="s">
        <v>140</v>
      </c>
      <c r="W743">
        <v>53</v>
      </c>
      <c r="X743" t="s">
        <v>185</v>
      </c>
      <c r="AB743" t="s">
        <v>141</v>
      </c>
    </row>
    <row r="744" spans="1:28" x14ac:dyDescent="0.25">
      <c r="A744" t="s">
        <v>177</v>
      </c>
      <c r="B744" t="s">
        <v>667</v>
      </c>
      <c r="C744" t="s">
        <v>176</v>
      </c>
      <c r="E744" t="s">
        <v>16</v>
      </c>
      <c r="F744" t="s">
        <v>136</v>
      </c>
      <c r="G744" s="35" t="s">
        <v>160</v>
      </c>
      <c r="I744" s="38">
        <v>42641</v>
      </c>
      <c r="J744" s="80" t="s">
        <v>668</v>
      </c>
      <c r="K744" s="80" t="s">
        <v>140</v>
      </c>
      <c r="L744" s="81" t="s">
        <v>140</v>
      </c>
      <c r="M744" s="38" t="s">
        <v>140</v>
      </c>
      <c r="N744" s="38" t="s">
        <v>17</v>
      </c>
      <c r="O744" t="s">
        <v>56</v>
      </c>
      <c r="T744" s="40"/>
      <c r="U744" s="40" t="s">
        <v>57</v>
      </c>
      <c r="V744" s="41" t="s">
        <v>139</v>
      </c>
      <c r="W744">
        <v>67</v>
      </c>
      <c r="X744" t="s">
        <v>185</v>
      </c>
      <c r="AB744" t="s">
        <v>141</v>
      </c>
    </row>
    <row r="745" spans="1:28" x14ac:dyDescent="0.25">
      <c r="A745" t="s">
        <v>177</v>
      </c>
      <c r="B745" t="s">
        <v>667</v>
      </c>
      <c r="C745" t="s">
        <v>176</v>
      </c>
      <c r="E745" t="s">
        <v>16</v>
      </c>
      <c r="F745" t="s">
        <v>136</v>
      </c>
      <c r="G745" s="35" t="s">
        <v>160</v>
      </c>
      <c r="I745" s="38">
        <v>42641</v>
      </c>
      <c r="J745" s="80" t="s">
        <v>668</v>
      </c>
      <c r="K745" s="80" t="s">
        <v>140</v>
      </c>
      <c r="L745" s="81" t="s">
        <v>140</v>
      </c>
      <c r="M745" s="38" t="s">
        <v>140</v>
      </c>
      <c r="N745" s="38" t="s">
        <v>17</v>
      </c>
      <c r="O745" t="s">
        <v>56</v>
      </c>
      <c r="T745" s="40"/>
      <c r="U745" s="40" t="s">
        <v>20</v>
      </c>
      <c r="V745" s="41" t="s">
        <v>139</v>
      </c>
      <c r="W745">
        <v>67</v>
      </c>
      <c r="X745" t="s">
        <v>185</v>
      </c>
      <c r="AB745" t="s">
        <v>141</v>
      </c>
    </row>
    <row r="746" spans="1:28" x14ac:dyDescent="0.25">
      <c r="A746" t="s">
        <v>177</v>
      </c>
      <c r="B746" t="s">
        <v>669</v>
      </c>
      <c r="C746" t="s">
        <v>176</v>
      </c>
      <c r="E746" t="s">
        <v>16</v>
      </c>
      <c r="F746" t="s">
        <v>136</v>
      </c>
      <c r="G746" s="35" t="s">
        <v>159</v>
      </c>
      <c r="I746" s="38">
        <v>42642</v>
      </c>
      <c r="J746" s="80" t="s">
        <v>670</v>
      </c>
      <c r="K746" s="80" t="s">
        <v>140</v>
      </c>
      <c r="L746" s="81" t="s">
        <v>140</v>
      </c>
      <c r="M746" s="38" t="s">
        <v>140</v>
      </c>
      <c r="N746" s="38" t="s">
        <v>17</v>
      </c>
      <c r="O746" t="s">
        <v>56</v>
      </c>
      <c r="T746" s="40"/>
      <c r="U746" s="40" t="s">
        <v>138</v>
      </c>
      <c r="V746" s="41" t="s">
        <v>139</v>
      </c>
      <c r="W746">
        <v>10</v>
      </c>
      <c r="X746" t="s">
        <v>185</v>
      </c>
      <c r="AB746" t="s">
        <v>141</v>
      </c>
    </row>
    <row r="747" spans="1:28" x14ac:dyDescent="0.25">
      <c r="A747" t="s">
        <v>177</v>
      </c>
      <c r="B747" t="s">
        <v>669</v>
      </c>
      <c r="C747" t="s">
        <v>176</v>
      </c>
      <c r="E747" t="s">
        <v>16</v>
      </c>
      <c r="F747" t="s">
        <v>136</v>
      </c>
      <c r="G747" s="35" t="s">
        <v>159</v>
      </c>
      <c r="I747" s="38">
        <v>42642</v>
      </c>
      <c r="J747" s="80" t="s">
        <v>670</v>
      </c>
      <c r="K747" s="80" t="s">
        <v>140</v>
      </c>
      <c r="L747" s="81" t="s">
        <v>140</v>
      </c>
      <c r="M747" s="38" t="s">
        <v>140</v>
      </c>
      <c r="N747" s="38" t="s">
        <v>17</v>
      </c>
      <c r="O747" t="s">
        <v>56</v>
      </c>
      <c r="T747" s="40"/>
      <c r="U747" s="40" t="s">
        <v>57</v>
      </c>
      <c r="V747" s="41" t="s">
        <v>139</v>
      </c>
      <c r="W747">
        <v>67</v>
      </c>
      <c r="X747" t="s">
        <v>185</v>
      </c>
      <c r="AB747" t="s">
        <v>141</v>
      </c>
    </row>
    <row r="748" spans="1:28" x14ac:dyDescent="0.25">
      <c r="A748" t="s">
        <v>177</v>
      </c>
      <c r="B748" t="s">
        <v>669</v>
      </c>
      <c r="C748" t="s">
        <v>176</v>
      </c>
      <c r="E748" t="s">
        <v>16</v>
      </c>
      <c r="F748" t="s">
        <v>136</v>
      </c>
      <c r="G748" s="35" t="s">
        <v>159</v>
      </c>
      <c r="I748" s="38">
        <v>42642</v>
      </c>
      <c r="J748" s="80" t="s">
        <v>670</v>
      </c>
      <c r="K748" s="80" t="s">
        <v>140</v>
      </c>
      <c r="L748" s="81" t="s">
        <v>140</v>
      </c>
      <c r="M748" s="38" t="s">
        <v>140</v>
      </c>
      <c r="N748" s="38" t="s">
        <v>17</v>
      </c>
      <c r="O748" t="s">
        <v>56</v>
      </c>
      <c r="T748" s="40"/>
      <c r="U748" s="40" t="s">
        <v>20</v>
      </c>
      <c r="V748" s="41" t="s">
        <v>139</v>
      </c>
      <c r="W748">
        <v>67</v>
      </c>
      <c r="X748" t="s">
        <v>185</v>
      </c>
      <c r="AB748" t="s">
        <v>141</v>
      </c>
    </row>
    <row r="749" spans="1:28" x14ac:dyDescent="0.25">
      <c r="A749" t="s">
        <v>177</v>
      </c>
      <c r="B749" t="s">
        <v>667</v>
      </c>
      <c r="C749" t="s">
        <v>176</v>
      </c>
      <c r="E749" t="s">
        <v>16</v>
      </c>
      <c r="F749" t="s">
        <v>136</v>
      </c>
      <c r="G749" s="35" t="s">
        <v>160</v>
      </c>
      <c r="I749" s="38">
        <v>42642</v>
      </c>
      <c r="J749" s="80" t="s">
        <v>668</v>
      </c>
      <c r="K749" s="80" t="s">
        <v>140</v>
      </c>
      <c r="L749" s="81" t="s">
        <v>140</v>
      </c>
      <c r="M749" s="38" t="s">
        <v>140</v>
      </c>
      <c r="N749" s="38" t="s">
        <v>17</v>
      </c>
      <c r="O749" t="s">
        <v>56</v>
      </c>
      <c r="T749" s="40"/>
      <c r="U749" s="40" t="s">
        <v>138</v>
      </c>
      <c r="V749" s="41" t="s">
        <v>139</v>
      </c>
      <c r="W749">
        <v>10</v>
      </c>
      <c r="X749" t="s">
        <v>185</v>
      </c>
      <c r="AB749" t="s">
        <v>141</v>
      </c>
    </row>
    <row r="750" spans="1:28" x14ac:dyDescent="0.25">
      <c r="A750" t="s">
        <v>177</v>
      </c>
      <c r="B750" t="s">
        <v>667</v>
      </c>
      <c r="C750" t="s">
        <v>176</v>
      </c>
      <c r="E750" t="s">
        <v>16</v>
      </c>
      <c r="F750" t="s">
        <v>136</v>
      </c>
      <c r="G750" s="35" t="s">
        <v>160</v>
      </c>
      <c r="I750" s="38">
        <v>42642</v>
      </c>
      <c r="J750" s="80" t="s">
        <v>668</v>
      </c>
      <c r="K750" s="80" t="s">
        <v>140</v>
      </c>
      <c r="L750" s="81" t="s">
        <v>140</v>
      </c>
      <c r="M750" s="38" t="s">
        <v>140</v>
      </c>
      <c r="N750" s="38" t="s">
        <v>17</v>
      </c>
      <c r="O750" t="s">
        <v>56</v>
      </c>
      <c r="T750" s="40"/>
      <c r="U750" s="40" t="s">
        <v>57</v>
      </c>
      <c r="V750" s="41" t="s">
        <v>139</v>
      </c>
      <c r="W750">
        <v>67</v>
      </c>
      <c r="X750" t="s">
        <v>185</v>
      </c>
      <c r="AB750" t="s">
        <v>141</v>
      </c>
    </row>
    <row r="751" spans="1:28" x14ac:dyDescent="0.25">
      <c r="A751" t="s">
        <v>177</v>
      </c>
      <c r="B751" t="s">
        <v>667</v>
      </c>
      <c r="C751" t="s">
        <v>176</v>
      </c>
      <c r="E751" t="s">
        <v>16</v>
      </c>
      <c r="F751" t="s">
        <v>136</v>
      </c>
      <c r="G751" s="35" t="s">
        <v>160</v>
      </c>
      <c r="I751" s="38">
        <v>42642</v>
      </c>
      <c r="J751" s="80" t="s">
        <v>668</v>
      </c>
      <c r="K751" s="80" t="s">
        <v>140</v>
      </c>
      <c r="L751" s="81" t="s">
        <v>140</v>
      </c>
      <c r="M751" s="38" t="s">
        <v>140</v>
      </c>
      <c r="N751" s="38" t="s">
        <v>17</v>
      </c>
      <c r="O751" t="s">
        <v>56</v>
      </c>
      <c r="T751" s="40"/>
      <c r="U751" s="40" t="s">
        <v>20</v>
      </c>
      <c r="V751" s="41" t="s">
        <v>139</v>
      </c>
      <c r="W751">
        <v>67</v>
      </c>
      <c r="X751" t="s">
        <v>185</v>
      </c>
      <c r="AB751" t="s">
        <v>141</v>
      </c>
    </row>
    <row r="752" spans="1:28" x14ac:dyDescent="0.25">
      <c r="A752" t="s">
        <v>177</v>
      </c>
      <c r="B752" t="s">
        <v>669</v>
      </c>
      <c r="C752" t="s">
        <v>176</v>
      </c>
      <c r="E752" t="s">
        <v>16</v>
      </c>
      <c r="F752" t="s">
        <v>136</v>
      </c>
      <c r="G752" s="35" t="s">
        <v>159</v>
      </c>
      <c r="I752" s="38">
        <v>42643</v>
      </c>
      <c r="J752" s="80" t="s">
        <v>670</v>
      </c>
      <c r="K752" s="80" t="s">
        <v>140</v>
      </c>
      <c r="L752" s="81" t="s">
        <v>140</v>
      </c>
      <c r="M752" s="38" t="s">
        <v>140</v>
      </c>
      <c r="N752" s="38" t="s">
        <v>17</v>
      </c>
      <c r="O752" t="s">
        <v>56</v>
      </c>
      <c r="T752" s="40"/>
      <c r="U752" s="40" t="s">
        <v>138</v>
      </c>
      <c r="V752" s="41" t="s">
        <v>139</v>
      </c>
      <c r="W752">
        <v>10</v>
      </c>
      <c r="X752" t="s">
        <v>185</v>
      </c>
      <c r="AB752" t="s">
        <v>141</v>
      </c>
    </row>
    <row r="753" spans="1:31" x14ac:dyDescent="0.25">
      <c r="A753" t="s">
        <v>177</v>
      </c>
      <c r="B753" t="s">
        <v>669</v>
      </c>
      <c r="C753" t="s">
        <v>176</v>
      </c>
      <c r="E753" t="s">
        <v>16</v>
      </c>
      <c r="F753" t="s">
        <v>136</v>
      </c>
      <c r="G753" s="35" t="s">
        <v>159</v>
      </c>
      <c r="I753" s="38">
        <v>42643</v>
      </c>
      <c r="J753" s="80" t="s">
        <v>670</v>
      </c>
      <c r="K753" s="80" t="s">
        <v>140</v>
      </c>
      <c r="L753" s="81" t="s">
        <v>140</v>
      </c>
      <c r="M753" s="38" t="s">
        <v>140</v>
      </c>
      <c r="N753" s="38" t="s">
        <v>17</v>
      </c>
      <c r="O753" t="s">
        <v>56</v>
      </c>
      <c r="T753" s="40"/>
      <c r="U753" s="40" t="s">
        <v>57</v>
      </c>
      <c r="V753" s="41" t="s">
        <v>139</v>
      </c>
      <c r="W753">
        <v>67</v>
      </c>
      <c r="X753" t="s">
        <v>185</v>
      </c>
      <c r="AB753" t="s">
        <v>141</v>
      </c>
    </row>
    <row r="754" spans="1:31" x14ac:dyDescent="0.25">
      <c r="A754" t="s">
        <v>177</v>
      </c>
      <c r="B754" t="s">
        <v>669</v>
      </c>
      <c r="C754" t="s">
        <v>176</v>
      </c>
      <c r="E754" t="s">
        <v>16</v>
      </c>
      <c r="F754" t="s">
        <v>136</v>
      </c>
      <c r="G754" s="35" t="s">
        <v>159</v>
      </c>
      <c r="I754" s="38">
        <v>42643</v>
      </c>
      <c r="J754" s="80" t="s">
        <v>670</v>
      </c>
      <c r="K754" s="80" t="s">
        <v>140</v>
      </c>
      <c r="L754" s="81" t="s">
        <v>140</v>
      </c>
      <c r="M754" s="38" t="s">
        <v>140</v>
      </c>
      <c r="N754" s="38" t="s">
        <v>17</v>
      </c>
      <c r="O754" t="s">
        <v>56</v>
      </c>
      <c r="T754" s="40"/>
      <c r="U754" s="40" t="s">
        <v>20</v>
      </c>
      <c r="V754" s="41" t="s">
        <v>139</v>
      </c>
      <c r="W754">
        <v>67</v>
      </c>
      <c r="X754" t="s">
        <v>185</v>
      </c>
      <c r="AB754" t="s">
        <v>141</v>
      </c>
    </row>
    <row r="755" spans="1:31" x14ac:dyDescent="0.25">
      <c r="A755" t="s">
        <v>177</v>
      </c>
      <c r="B755" t="s">
        <v>667</v>
      </c>
      <c r="C755" t="s">
        <v>176</v>
      </c>
      <c r="E755" t="s">
        <v>16</v>
      </c>
      <c r="F755" t="s">
        <v>136</v>
      </c>
      <c r="G755" s="35" t="s">
        <v>160</v>
      </c>
      <c r="I755" s="38">
        <v>42643</v>
      </c>
      <c r="J755" s="80" t="s">
        <v>668</v>
      </c>
      <c r="K755" s="80" t="s">
        <v>140</v>
      </c>
      <c r="L755" s="81" t="s">
        <v>140</v>
      </c>
      <c r="M755" s="38" t="s">
        <v>140</v>
      </c>
      <c r="N755" s="38" t="s">
        <v>17</v>
      </c>
      <c r="O755" t="s">
        <v>56</v>
      </c>
      <c r="T755" s="40"/>
      <c r="U755" s="40" t="s">
        <v>138</v>
      </c>
      <c r="V755" s="41" t="s">
        <v>140</v>
      </c>
      <c r="W755">
        <v>42</v>
      </c>
      <c r="X755" t="s">
        <v>185</v>
      </c>
      <c r="AB755" t="s">
        <v>141</v>
      </c>
    </row>
    <row r="756" spans="1:31" x14ac:dyDescent="0.25">
      <c r="A756" t="s">
        <v>177</v>
      </c>
      <c r="B756" t="s">
        <v>667</v>
      </c>
      <c r="C756" t="s">
        <v>176</v>
      </c>
      <c r="E756" t="s">
        <v>16</v>
      </c>
      <c r="F756" t="s">
        <v>136</v>
      </c>
      <c r="G756" s="35" t="s">
        <v>160</v>
      </c>
      <c r="I756" s="38">
        <v>42643</v>
      </c>
      <c r="J756" s="80" t="s">
        <v>668</v>
      </c>
      <c r="K756" s="80" t="s">
        <v>140</v>
      </c>
      <c r="L756" s="81" t="s">
        <v>140</v>
      </c>
      <c r="M756" s="38" t="s">
        <v>140</v>
      </c>
      <c r="N756" s="38" t="s">
        <v>17</v>
      </c>
      <c r="O756" t="s">
        <v>56</v>
      </c>
      <c r="T756" s="40"/>
      <c r="U756" s="40" t="s">
        <v>57</v>
      </c>
      <c r="V756" s="41" t="s">
        <v>140</v>
      </c>
      <c r="W756">
        <v>67</v>
      </c>
      <c r="X756" t="s">
        <v>185</v>
      </c>
      <c r="AB756" t="s">
        <v>141</v>
      </c>
    </row>
    <row r="757" spans="1:31" x14ac:dyDescent="0.25">
      <c r="A757" t="s">
        <v>177</v>
      </c>
      <c r="B757" t="s">
        <v>667</v>
      </c>
      <c r="C757" t="s">
        <v>176</v>
      </c>
      <c r="E757" t="s">
        <v>16</v>
      </c>
      <c r="F757" t="s">
        <v>136</v>
      </c>
      <c r="G757" s="35" t="s">
        <v>160</v>
      </c>
      <c r="I757" s="38">
        <v>42643</v>
      </c>
      <c r="J757" s="80" t="s">
        <v>668</v>
      </c>
      <c r="K757" s="80" t="s">
        <v>140</v>
      </c>
      <c r="L757" s="81" t="s">
        <v>140</v>
      </c>
      <c r="M757" s="38" t="s">
        <v>140</v>
      </c>
      <c r="N757" s="38" t="s">
        <v>17</v>
      </c>
      <c r="O757" t="s">
        <v>56</v>
      </c>
      <c r="T757" s="40"/>
      <c r="U757" s="40" t="s">
        <v>20</v>
      </c>
      <c r="V757" s="41" t="s">
        <v>140</v>
      </c>
      <c r="W757">
        <v>67</v>
      </c>
      <c r="X757" t="s">
        <v>185</v>
      </c>
      <c r="AB757" t="s">
        <v>141</v>
      </c>
    </row>
    <row r="758" spans="1:31" x14ac:dyDescent="0.25">
      <c r="A758" t="s">
        <v>177</v>
      </c>
      <c r="B758" t="s">
        <v>669</v>
      </c>
      <c r="C758" t="s">
        <v>147</v>
      </c>
      <c r="D758" t="s">
        <v>135</v>
      </c>
      <c r="E758" t="s">
        <v>16</v>
      </c>
      <c r="F758" t="s">
        <v>136</v>
      </c>
      <c r="G758" t="s">
        <v>137</v>
      </c>
      <c r="H758" t="s">
        <v>288</v>
      </c>
      <c r="I758" s="38">
        <v>42646</v>
      </c>
      <c r="J758" s="80" t="s">
        <v>670</v>
      </c>
      <c r="K758" s="80" t="s">
        <v>140</v>
      </c>
      <c r="L758" s="81" t="s">
        <v>140</v>
      </c>
      <c r="M758" s="38" t="s">
        <v>140</v>
      </c>
      <c r="N758" s="38" t="s">
        <v>17</v>
      </c>
      <c r="O758" s="39" t="s">
        <v>56</v>
      </c>
      <c r="P758">
        <v>0.37569444444444444</v>
      </c>
      <c r="Q758" s="38" t="s">
        <v>211</v>
      </c>
      <c r="R758" s="39">
        <v>42646</v>
      </c>
      <c r="S758">
        <v>0.57986111111111116</v>
      </c>
      <c r="T758" t="s">
        <v>151</v>
      </c>
      <c r="U758" t="s">
        <v>20</v>
      </c>
      <c r="W758">
        <v>31</v>
      </c>
      <c r="X758" t="s">
        <v>185</v>
      </c>
      <c r="Y758" t="s">
        <v>55</v>
      </c>
      <c r="Z758">
        <v>10</v>
      </c>
      <c r="AB758" t="s">
        <v>141</v>
      </c>
      <c r="AD758" t="s">
        <v>246</v>
      </c>
      <c r="AE758" t="s">
        <v>144</v>
      </c>
    </row>
    <row r="759" spans="1:31" x14ac:dyDescent="0.25">
      <c r="A759" t="s">
        <v>177</v>
      </c>
      <c r="B759" t="s">
        <v>669</v>
      </c>
      <c r="C759" t="s">
        <v>147</v>
      </c>
      <c r="D759" t="s">
        <v>135</v>
      </c>
      <c r="E759" t="s">
        <v>16</v>
      </c>
      <c r="F759" t="s">
        <v>136</v>
      </c>
      <c r="G759" t="s">
        <v>137</v>
      </c>
      <c r="H759" t="s">
        <v>288</v>
      </c>
      <c r="I759" s="38">
        <v>42646</v>
      </c>
      <c r="J759" s="80" t="s">
        <v>670</v>
      </c>
      <c r="K759" s="80" t="s">
        <v>140</v>
      </c>
      <c r="L759" s="81" t="s">
        <v>140</v>
      </c>
      <c r="M759" s="38" t="s">
        <v>140</v>
      </c>
      <c r="N759" s="38" t="s">
        <v>17</v>
      </c>
      <c r="O759" s="39" t="s">
        <v>56</v>
      </c>
      <c r="P759">
        <v>0.37569444444444444</v>
      </c>
      <c r="Q759" s="38" t="s">
        <v>211</v>
      </c>
      <c r="R759" s="39">
        <v>42646</v>
      </c>
      <c r="S759">
        <v>0.57986111111111116</v>
      </c>
      <c r="T759" t="s">
        <v>151</v>
      </c>
      <c r="U759" t="s">
        <v>57</v>
      </c>
      <c r="V759" t="s">
        <v>139</v>
      </c>
      <c r="W759">
        <v>10</v>
      </c>
      <c r="X759" t="s">
        <v>185</v>
      </c>
      <c r="Y759" t="s">
        <v>150</v>
      </c>
      <c r="Z759">
        <v>10</v>
      </c>
      <c r="AB759" t="s">
        <v>141</v>
      </c>
      <c r="AD759" t="s">
        <v>246</v>
      </c>
      <c r="AE759" t="s">
        <v>144</v>
      </c>
    </row>
    <row r="760" spans="1:31" x14ac:dyDescent="0.25">
      <c r="A760" t="s">
        <v>177</v>
      </c>
      <c r="B760" t="s">
        <v>669</v>
      </c>
      <c r="C760" t="s">
        <v>147</v>
      </c>
      <c r="D760" t="s">
        <v>135</v>
      </c>
      <c r="E760" t="s">
        <v>16</v>
      </c>
      <c r="F760" t="s">
        <v>136</v>
      </c>
      <c r="G760" t="s">
        <v>137</v>
      </c>
      <c r="H760" t="s">
        <v>288</v>
      </c>
      <c r="I760" s="38">
        <v>42646</v>
      </c>
      <c r="J760" s="80" t="s">
        <v>670</v>
      </c>
      <c r="K760" s="80" t="s">
        <v>140</v>
      </c>
      <c r="L760" s="81" t="s">
        <v>140</v>
      </c>
      <c r="M760" s="38" t="s">
        <v>140</v>
      </c>
      <c r="N760" s="38" t="s">
        <v>17</v>
      </c>
      <c r="O760" s="39" t="s">
        <v>56</v>
      </c>
      <c r="P760">
        <v>0.37569444444444444</v>
      </c>
      <c r="Q760" s="38" t="s">
        <v>211</v>
      </c>
      <c r="R760" s="39">
        <v>42646</v>
      </c>
      <c r="S760">
        <v>0.57986111111111116</v>
      </c>
      <c r="T760" t="s">
        <v>151</v>
      </c>
      <c r="U760" t="s">
        <v>138</v>
      </c>
      <c r="V760" t="s">
        <v>139</v>
      </c>
      <c r="W760">
        <v>10</v>
      </c>
      <c r="X760" t="s">
        <v>185</v>
      </c>
      <c r="Y760" t="s">
        <v>55</v>
      </c>
      <c r="Z760">
        <v>10</v>
      </c>
      <c r="AB760" t="s">
        <v>141</v>
      </c>
      <c r="AD760" t="s">
        <v>246</v>
      </c>
      <c r="AE760" t="s">
        <v>144</v>
      </c>
    </row>
    <row r="761" spans="1:31" x14ac:dyDescent="0.25">
      <c r="A761" t="s">
        <v>177</v>
      </c>
      <c r="B761" t="s">
        <v>669</v>
      </c>
      <c r="C761" t="s">
        <v>147</v>
      </c>
      <c r="D761" t="s">
        <v>135</v>
      </c>
      <c r="E761" t="s">
        <v>16</v>
      </c>
      <c r="F761" t="s">
        <v>136</v>
      </c>
      <c r="G761" t="s">
        <v>153</v>
      </c>
      <c r="H761" t="s">
        <v>289</v>
      </c>
      <c r="I761" s="38">
        <v>42646</v>
      </c>
      <c r="J761" s="80" t="s">
        <v>670</v>
      </c>
      <c r="K761" s="80" t="s">
        <v>140</v>
      </c>
      <c r="L761" s="81" t="s">
        <v>140</v>
      </c>
      <c r="M761" s="38" t="s">
        <v>140</v>
      </c>
      <c r="N761" s="38" t="s">
        <v>17</v>
      </c>
      <c r="O761" s="39" t="s">
        <v>56</v>
      </c>
      <c r="P761">
        <v>0.38680555555555557</v>
      </c>
      <c r="Q761" s="38" t="s">
        <v>211</v>
      </c>
      <c r="R761" s="39">
        <v>42646</v>
      </c>
      <c r="S761">
        <v>0.57986111111111116</v>
      </c>
      <c r="T761" t="s">
        <v>151</v>
      </c>
      <c r="U761" t="s">
        <v>20</v>
      </c>
      <c r="W761">
        <v>41</v>
      </c>
      <c r="X761" t="s">
        <v>185</v>
      </c>
      <c r="Y761" t="s">
        <v>55</v>
      </c>
      <c r="Z761">
        <v>10</v>
      </c>
      <c r="AB761" t="s">
        <v>141</v>
      </c>
      <c r="AD761" t="s">
        <v>246</v>
      </c>
      <c r="AE761" t="s">
        <v>144</v>
      </c>
    </row>
    <row r="762" spans="1:31" x14ac:dyDescent="0.25">
      <c r="A762" t="s">
        <v>177</v>
      </c>
      <c r="B762" t="s">
        <v>669</v>
      </c>
      <c r="C762" t="s">
        <v>147</v>
      </c>
      <c r="D762" t="s">
        <v>135</v>
      </c>
      <c r="E762" t="s">
        <v>16</v>
      </c>
      <c r="F762" t="s">
        <v>136</v>
      </c>
      <c r="G762" t="s">
        <v>153</v>
      </c>
      <c r="H762" t="s">
        <v>290</v>
      </c>
      <c r="I762" s="38">
        <v>42646</v>
      </c>
      <c r="J762" s="80" t="s">
        <v>670</v>
      </c>
      <c r="K762" s="80" t="s">
        <v>140</v>
      </c>
      <c r="L762" s="81" t="s">
        <v>140</v>
      </c>
      <c r="M762" s="38" t="s">
        <v>140</v>
      </c>
      <c r="N762" s="38" t="s">
        <v>17</v>
      </c>
      <c r="O762" s="39" t="s">
        <v>56</v>
      </c>
      <c r="P762">
        <v>0.38680555555555557</v>
      </c>
      <c r="Q762" s="38" t="s">
        <v>211</v>
      </c>
      <c r="R762" s="39">
        <v>42646</v>
      </c>
      <c r="S762">
        <v>0.57986111111111116</v>
      </c>
      <c r="T762" t="s">
        <v>151</v>
      </c>
      <c r="U762" t="s">
        <v>57</v>
      </c>
      <c r="V762" t="s">
        <v>139</v>
      </c>
      <c r="W762">
        <v>10</v>
      </c>
      <c r="X762" t="s">
        <v>185</v>
      </c>
      <c r="Y762" t="s">
        <v>55</v>
      </c>
      <c r="Z762">
        <v>10</v>
      </c>
      <c r="AB762" t="s">
        <v>141</v>
      </c>
      <c r="AD762" t="s">
        <v>246</v>
      </c>
      <c r="AE762" t="s">
        <v>144</v>
      </c>
    </row>
    <row r="763" spans="1:31" x14ac:dyDescent="0.25">
      <c r="A763" t="s">
        <v>177</v>
      </c>
      <c r="B763" t="s">
        <v>669</v>
      </c>
      <c r="C763" t="s">
        <v>147</v>
      </c>
      <c r="D763" t="s">
        <v>135</v>
      </c>
      <c r="E763" t="s">
        <v>16</v>
      </c>
      <c r="F763" t="s">
        <v>136</v>
      </c>
      <c r="G763" t="s">
        <v>153</v>
      </c>
      <c r="H763" t="s">
        <v>290</v>
      </c>
      <c r="I763" s="38">
        <v>42646</v>
      </c>
      <c r="J763" s="80" t="s">
        <v>670</v>
      </c>
      <c r="K763" s="80" t="s">
        <v>140</v>
      </c>
      <c r="L763" s="81" t="s">
        <v>140</v>
      </c>
      <c r="M763" s="38" t="s">
        <v>140</v>
      </c>
      <c r="N763" s="38" t="s">
        <v>17</v>
      </c>
      <c r="O763" s="39" t="s">
        <v>56</v>
      </c>
      <c r="P763">
        <v>0.38680555555555557</v>
      </c>
      <c r="Q763" s="38" t="s">
        <v>211</v>
      </c>
      <c r="R763" s="39">
        <v>42646</v>
      </c>
      <c r="S763">
        <v>0.57986111111111116</v>
      </c>
      <c r="T763" t="s">
        <v>151</v>
      </c>
      <c r="U763" t="s">
        <v>138</v>
      </c>
      <c r="V763" t="s">
        <v>139</v>
      </c>
      <c r="W763">
        <v>10</v>
      </c>
      <c r="X763" t="s">
        <v>185</v>
      </c>
      <c r="Y763" t="s">
        <v>55</v>
      </c>
      <c r="Z763">
        <v>10</v>
      </c>
      <c r="AB763" t="s">
        <v>141</v>
      </c>
      <c r="AD763" t="s">
        <v>246</v>
      </c>
      <c r="AE763" t="s">
        <v>144</v>
      </c>
    </row>
    <row r="764" spans="1:31" x14ac:dyDescent="0.25">
      <c r="A764" t="s">
        <v>177</v>
      </c>
      <c r="B764" t="s">
        <v>669</v>
      </c>
      <c r="C764" t="s">
        <v>147</v>
      </c>
      <c r="D764" t="s">
        <v>135</v>
      </c>
      <c r="E764" t="s">
        <v>16</v>
      </c>
      <c r="F764" t="s">
        <v>136</v>
      </c>
      <c r="G764" t="s">
        <v>154</v>
      </c>
      <c r="H764" t="s">
        <v>291</v>
      </c>
      <c r="I764" s="38">
        <v>42646</v>
      </c>
      <c r="J764" s="80" t="s">
        <v>670</v>
      </c>
      <c r="K764" s="80" t="s">
        <v>140</v>
      </c>
      <c r="L764" s="81" t="s">
        <v>140</v>
      </c>
      <c r="M764" s="38" t="s">
        <v>140</v>
      </c>
      <c r="N764" s="38" t="s">
        <v>17</v>
      </c>
      <c r="O764" s="39" t="s">
        <v>56</v>
      </c>
      <c r="P764">
        <v>0.39652777777777776</v>
      </c>
      <c r="Q764" s="38" t="s">
        <v>211</v>
      </c>
      <c r="R764" s="39">
        <v>42646</v>
      </c>
      <c r="S764">
        <v>0.57986111111111116</v>
      </c>
      <c r="T764" t="s">
        <v>151</v>
      </c>
      <c r="U764" t="s">
        <v>20</v>
      </c>
      <c r="W764">
        <v>97</v>
      </c>
      <c r="X764" t="s">
        <v>185</v>
      </c>
      <c r="Y764" t="s">
        <v>55</v>
      </c>
      <c r="Z764">
        <v>10</v>
      </c>
      <c r="AB764" t="s">
        <v>141</v>
      </c>
      <c r="AD764" t="s">
        <v>246</v>
      </c>
      <c r="AE764" t="s">
        <v>144</v>
      </c>
    </row>
    <row r="765" spans="1:31" x14ac:dyDescent="0.25">
      <c r="A765" t="s">
        <v>177</v>
      </c>
      <c r="B765" t="s">
        <v>669</v>
      </c>
      <c r="C765" t="s">
        <v>147</v>
      </c>
      <c r="D765" t="s">
        <v>135</v>
      </c>
      <c r="E765" t="s">
        <v>16</v>
      </c>
      <c r="F765" t="s">
        <v>136</v>
      </c>
      <c r="G765" t="s">
        <v>154</v>
      </c>
      <c r="H765" t="s">
        <v>291</v>
      </c>
      <c r="I765" s="38">
        <v>42646</v>
      </c>
      <c r="J765" s="80" t="s">
        <v>670</v>
      </c>
      <c r="K765" s="80" t="s">
        <v>140</v>
      </c>
      <c r="L765" s="81" t="s">
        <v>140</v>
      </c>
      <c r="M765" s="38" t="s">
        <v>140</v>
      </c>
      <c r="N765" s="38" t="s">
        <v>17</v>
      </c>
      <c r="O765" s="39" t="s">
        <v>56</v>
      </c>
      <c r="P765">
        <v>0.39652777777777776</v>
      </c>
      <c r="Q765" s="38" t="s">
        <v>211</v>
      </c>
      <c r="R765" s="39">
        <v>42646</v>
      </c>
      <c r="S765">
        <v>0.57986111111111116</v>
      </c>
      <c r="T765" t="s">
        <v>151</v>
      </c>
      <c r="U765" t="s">
        <v>57</v>
      </c>
      <c r="W765">
        <v>10</v>
      </c>
      <c r="X765" t="s">
        <v>185</v>
      </c>
      <c r="Y765" t="s">
        <v>55</v>
      </c>
      <c r="Z765">
        <v>10</v>
      </c>
      <c r="AB765" t="s">
        <v>141</v>
      </c>
      <c r="AD765" t="s">
        <v>246</v>
      </c>
      <c r="AE765" t="s">
        <v>144</v>
      </c>
    </row>
    <row r="766" spans="1:31" x14ac:dyDescent="0.25">
      <c r="A766" t="s">
        <v>177</v>
      </c>
      <c r="B766" t="s">
        <v>669</v>
      </c>
      <c r="C766" t="s">
        <v>147</v>
      </c>
      <c r="D766" t="s">
        <v>135</v>
      </c>
      <c r="E766" t="s">
        <v>16</v>
      </c>
      <c r="F766" t="s">
        <v>136</v>
      </c>
      <c r="G766" t="s">
        <v>154</v>
      </c>
      <c r="H766" t="s">
        <v>291</v>
      </c>
      <c r="I766" s="38">
        <v>42646</v>
      </c>
      <c r="J766" s="80" t="s">
        <v>670</v>
      </c>
      <c r="K766" s="80" t="s">
        <v>140</v>
      </c>
      <c r="L766" s="81" t="s">
        <v>140</v>
      </c>
      <c r="M766" s="38" t="s">
        <v>140</v>
      </c>
      <c r="N766" s="38" t="s">
        <v>17</v>
      </c>
      <c r="O766" s="39" t="s">
        <v>56</v>
      </c>
      <c r="P766">
        <v>0.39652777777777776</v>
      </c>
      <c r="Q766" s="38" t="s">
        <v>211</v>
      </c>
      <c r="R766" s="39">
        <v>42646</v>
      </c>
      <c r="S766">
        <v>0.57986111111111116</v>
      </c>
      <c r="T766" t="s">
        <v>151</v>
      </c>
      <c r="U766" t="s">
        <v>138</v>
      </c>
      <c r="V766" t="s">
        <v>139</v>
      </c>
      <c r="W766">
        <v>10</v>
      </c>
      <c r="X766" t="s">
        <v>185</v>
      </c>
      <c r="Y766" t="s">
        <v>55</v>
      </c>
      <c r="Z766">
        <v>10</v>
      </c>
      <c r="AB766" t="s">
        <v>141</v>
      </c>
      <c r="AD766" t="s">
        <v>246</v>
      </c>
      <c r="AE766" t="s">
        <v>144</v>
      </c>
    </row>
    <row r="767" spans="1:31" x14ac:dyDescent="0.25">
      <c r="A767" t="s">
        <v>177</v>
      </c>
      <c r="B767" t="s">
        <v>667</v>
      </c>
      <c r="C767" t="s">
        <v>147</v>
      </c>
      <c r="D767" t="s">
        <v>135</v>
      </c>
      <c r="E767" t="s">
        <v>16</v>
      </c>
      <c r="F767" t="s">
        <v>136</v>
      </c>
      <c r="G767" t="s">
        <v>155</v>
      </c>
      <c r="H767" t="s">
        <v>292</v>
      </c>
      <c r="I767" s="38">
        <v>42646</v>
      </c>
      <c r="J767" s="80" t="s">
        <v>668</v>
      </c>
      <c r="K767" s="80" t="s">
        <v>140</v>
      </c>
      <c r="L767" s="81" t="s">
        <v>140</v>
      </c>
      <c r="M767" s="38" t="s">
        <v>140</v>
      </c>
      <c r="N767" s="38" t="s">
        <v>17</v>
      </c>
      <c r="O767" s="39" t="s">
        <v>56</v>
      </c>
      <c r="P767">
        <v>0.41319444444444442</v>
      </c>
      <c r="Q767" s="38" t="s">
        <v>211</v>
      </c>
      <c r="R767" s="39">
        <v>42646</v>
      </c>
      <c r="S767">
        <v>0.57986111111111116</v>
      </c>
      <c r="T767" t="s">
        <v>151</v>
      </c>
      <c r="U767" t="s">
        <v>20</v>
      </c>
      <c r="W767">
        <v>195</v>
      </c>
      <c r="X767" t="s">
        <v>185</v>
      </c>
      <c r="Y767" t="s">
        <v>55</v>
      </c>
      <c r="Z767">
        <v>10</v>
      </c>
      <c r="AB767" t="s">
        <v>141</v>
      </c>
      <c r="AD767" t="s">
        <v>246</v>
      </c>
      <c r="AE767" t="s">
        <v>144</v>
      </c>
    </row>
    <row r="768" spans="1:31" x14ac:dyDescent="0.25">
      <c r="A768" t="s">
        <v>177</v>
      </c>
      <c r="B768" t="s">
        <v>667</v>
      </c>
      <c r="C768" t="s">
        <v>147</v>
      </c>
      <c r="D768" t="s">
        <v>135</v>
      </c>
      <c r="E768" t="s">
        <v>16</v>
      </c>
      <c r="F768" t="s">
        <v>136</v>
      </c>
      <c r="G768" t="s">
        <v>155</v>
      </c>
      <c r="H768" t="s">
        <v>293</v>
      </c>
      <c r="I768" s="38">
        <v>42646</v>
      </c>
      <c r="J768" s="80" t="s">
        <v>668</v>
      </c>
      <c r="K768" s="80" t="s">
        <v>140</v>
      </c>
      <c r="L768" s="81" t="s">
        <v>140</v>
      </c>
      <c r="M768" s="38" t="s">
        <v>140</v>
      </c>
      <c r="N768" s="38" t="s">
        <v>17</v>
      </c>
      <c r="O768" s="39" t="s">
        <v>56</v>
      </c>
      <c r="P768">
        <v>0.41319444444444442</v>
      </c>
      <c r="Q768" s="38" t="s">
        <v>211</v>
      </c>
      <c r="R768" s="39">
        <v>42646</v>
      </c>
      <c r="S768">
        <v>0.57986111111111116</v>
      </c>
      <c r="T768" t="s">
        <v>151</v>
      </c>
      <c r="U768" t="s">
        <v>57</v>
      </c>
      <c r="W768">
        <v>10</v>
      </c>
      <c r="X768" t="s">
        <v>185</v>
      </c>
      <c r="Y768" t="s">
        <v>55</v>
      </c>
      <c r="Z768">
        <v>10</v>
      </c>
      <c r="AB768" t="s">
        <v>141</v>
      </c>
      <c r="AD768" t="s">
        <v>246</v>
      </c>
      <c r="AE768" t="s">
        <v>144</v>
      </c>
    </row>
    <row r="769" spans="1:31" x14ac:dyDescent="0.25">
      <c r="A769" t="s">
        <v>177</v>
      </c>
      <c r="B769" t="s">
        <v>667</v>
      </c>
      <c r="C769" t="s">
        <v>147</v>
      </c>
      <c r="D769" t="s">
        <v>135</v>
      </c>
      <c r="E769" t="s">
        <v>16</v>
      </c>
      <c r="F769" t="s">
        <v>136</v>
      </c>
      <c r="G769" t="s">
        <v>155</v>
      </c>
      <c r="H769" t="s">
        <v>292</v>
      </c>
      <c r="I769" s="38">
        <v>42646</v>
      </c>
      <c r="J769" s="80" t="s">
        <v>668</v>
      </c>
      <c r="K769" s="80" t="s">
        <v>140</v>
      </c>
      <c r="L769" s="81" t="s">
        <v>140</v>
      </c>
      <c r="M769" s="38" t="s">
        <v>140</v>
      </c>
      <c r="N769" s="38" t="s">
        <v>17</v>
      </c>
      <c r="O769" s="39" t="s">
        <v>56</v>
      </c>
      <c r="P769">
        <v>0.41319444444444442</v>
      </c>
      <c r="Q769" s="38" t="s">
        <v>211</v>
      </c>
      <c r="R769" s="39">
        <v>42646</v>
      </c>
      <c r="S769">
        <v>0.57986111111111116</v>
      </c>
      <c r="T769" t="s">
        <v>151</v>
      </c>
      <c r="U769" t="s">
        <v>138</v>
      </c>
      <c r="W769">
        <v>41</v>
      </c>
      <c r="X769" t="s">
        <v>185</v>
      </c>
      <c r="Y769" t="s">
        <v>55</v>
      </c>
      <c r="Z769">
        <v>10</v>
      </c>
      <c r="AB769" t="s">
        <v>141</v>
      </c>
      <c r="AD769" t="s">
        <v>246</v>
      </c>
      <c r="AE769" t="s">
        <v>144</v>
      </c>
    </row>
    <row r="770" spans="1:31" x14ac:dyDescent="0.25">
      <c r="A770" t="s">
        <v>177</v>
      </c>
      <c r="B770" t="s">
        <v>667</v>
      </c>
      <c r="C770" t="s">
        <v>147</v>
      </c>
      <c r="D770" t="s">
        <v>135</v>
      </c>
      <c r="E770" t="s">
        <v>16</v>
      </c>
      <c r="F770" t="s">
        <v>136</v>
      </c>
      <c r="G770" t="s">
        <v>156</v>
      </c>
      <c r="H770" t="s">
        <v>294</v>
      </c>
      <c r="I770" s="38">
        <v>42646</v>
      </c>
      <c r="J770" s="80" t="s">
        <v>668</v>
      </c>
      <c r="K770" s="80" t="s">
        <v>140</v>
      </c>
      <c r="L770" s="81" t="s">
        <v>140</v>
      </c>
      <c r="M770" s="38" t="s">
        <v>140</v>
      </c>
      <c r="N770" s="38" t="s">
        <v>17</v>
      </c>
      <c r="O770" s="39" t="s">
        <v>56</v>
      </c>
      <c r="P770">
        <v>0.42222222222222222</v>
      </c>
      <c r="Q770" s="38" t="s">
        <v>211</v>
      </c>
      <c r="R770" s="39">
        <v>42646</v>
      </c>
      <c r="S770">
        <v>0.57986111111111116</v>
      </c>
      <c r="T770" t="s">
        <v>151</v>
      </c>
      <c r="U770" t="s">
        <v>20</v>
      </c>
      <c r="W770">
        <v>373</v>
      </c>
      <c r="X770" t="s">
        <v>185</v>
      </c>
      <c r="Y770" t="s">
        <v>55</v>
      </c>
      <c r="Z770">
        <v>10</v>
      </c>
      <c r="AB770" t="s">
        <v>141</v>
      </c>
      <c r="AD770" t="s">
        <v>246</v>
      </c>
      <c r="AE770" t="s">
        <v>144</v>
      </c>
    </row>
    <row r="771" spans="1:31" x14ac:dyDescent="0.25">
      <c r="A771" t="s">
        <v>177</v>
      </c>
      <c r="B771" t="s">
        <v>667</v>
      </c>
      <c r="C771" t="s">
        <v>147</v>
      </c>
      <c r="D771" t="s">
        <v>135</v>
      </c>
      <c r="E771" t="s">
        <v>16</v>
      </c>
      <c r="F771" t="s">
        <v>136</v>
      </c>
      <c r="G771" t="s">
        <v>156</v>
      </c>
      <c r="H771" t="s">
        <v>295</v>
      </c>
      <c r="I771" s="38">
        <v>42646</v>
      </c>
      <c r="J771" s="80" t="s">
        <v>668</v>
      </c>
      <c r="K771" s="80" t="s">
        <v>140</v>
      </c>
      <c r="L771" s="81" t="s">
        <v>140</v>
      </c>
      <c r="M771" s="38" t="s">
        <v>140</v>
      </c>
      <c r="N771" s="38" t="s">
        <v>17</v>
      </c>
      <c r="O771" s="39" t="s">
        <v>56</v>
      </c>
      <c r="P771">
        <v>0.42222222222222222</v>
      </c>
      <c r="Q771" s="38" t="s">
        <v>211</v>
      </c>
      <c r="R771" s="39">
        <v>42646</v>
      </c>
      <c r="S771">
        <v>0.57986111111111116</v>
      </c>
      <c r="T771" t="s">
        <v>151</v>
      </c>
      <c r="U771" t="s">
        <v>57</v>
      </c>
      <c r="W771">
        <v>10</v>
      </c>
      <c r="X771" t="s">
        <v>185</v>
      </c>
      <c r="Y771" t="s">
        <v>55</v>
      </c>
      <c r="Z771">
        <v>10</v>
      </c>
      <c r="AB771" t="s">
        <v>141</v>
      </c>
      <c r="AD771" t="s">
        <v>246</v>
      </c>
      <c r="AE771" t="s">
        <v>144</v>
      </c>
    </row>
    <row r="772" spans="1:31" x14ac:dyDescent="0.25">
      <c r="A772" t="s">
        <v>177</v>
      </c>
      <c r="B772" t="s">
        <v>667</v>
      </c>
      <c r="C772" t="s">
        <v>147</v>
      </c>
      <c r="D772" t="s">
        <v>135</v>
      </c>
      <c r="E772" t="s">
        <v>16</v>
      </c>
      <c r="F772" t="s">
        <v>136</v>
      </c>
      <c r="G772" t="s">
        <v>156</v>
      </c>
      <c r="H772" t="s">
        <v>294</v>
      </c>
      <c r="I772" s="38">
        <v>42646</v>
      </c>
      <c r="J772" s="80" t="s">
        <v>668</v>
      </c>
      <c r="K772" s="80" t="s">
        <v>140</v>
      </c>
      <c r="L772" s="81" t="s">
        <v>140</v>
      </c>
      <c r="M772" s="38" t="s">
        <v>140</v>
      </c>
      <c r="N772" s="38" t="s">
        <v>17</v>
      </c>
      <c r="O772" s="39" t="s">
        <v>56</v>
      </c>
      <c r="P772">
        <v>0.42222222222222222</v>
      </c>
      <c r="Q772" s="38" t="s">
        <v>211</v>
      </c>
      <c r="R772" s="39">
        <v>42646</v>
      </c>
      <c r="S772">
        <v>0.57986111111111116</v>
      </c>
      <c r="T772" t="s">
        <v>151</v>
      </c>
      <c r="U772" t="s">
        <v>138</v>
      </c>
      <c r="V772" t="s">
        <v>139</v>
      </c>
      <c r="W772">
        <v>10</v>
      </c>
      <c r="X772" t="s">
        <v>185</v>
      </c>
      <c r="Y772" t="s">
        <v>55</v>
      </c>
      <c r="Z772">
        <v>10</v>
      </c>
      <c r="AB772" t="s">
        <v>141</v>
      </c>
      <c r="AD772" t="s">
        <v>246</v>
      </c>
      <c r="AE772" t="s">
        <v>144</v>
      </c>
    </row>
    <row r="773" spans="1:31" x14ac:dyDescent="0.25">
      <c r="A773" t="s">
        <v>177</v>
      </c>
      <c r="B773" t="s">
        <v>667</v>
      </c>
      <c r="C773" t="s">
        <v>147</v>
      </c>
      <c r="D773" t="s">
        <v>135</v>
      </c>
      <c r="E773" t="s">
        <v>16</v>
      </c>
      <c r="F773" t="s">
        <v>136</v>
      </c>
      <c r="G773" t="s">
        <v>157</v>
      </c>
      <c r="H773" t="s">
        <v>296</v>
      </c>
      <c r="I773" s="38">
        <v>42646</v>
      </c>
      <c r="J773" s="80" t="s">
        <v>668</v>
      </c>
      <c r="K773" s="80" t="s">
        <v>140</v>
      </c>
      <c r="L773" s="81" t="s">
        <v>140</v>
      </c>
      <c r="M773" s="38" t="s">
        <v>140</v>
      </c>
      <c r="N773" s="38" t="s">
        <v>17</v>
      </c>
      <c r="O773" s="39" t="s">
        <v>56</v>
      </c>
      <c r="P773">
        <v>0.42916666666666664</v>
      </c>
      <c r="Q773" s="38" t="s">
        <v>211</v>
      </c>
      <c r="R773" s="39">
        <v>42646</v>
      </c>
      <c r="S773">
        <v>0.57986111111111116</v>
      </c>
      <c r="T773" t="s">
        <v>151</v>
      </c>
      <c r="U773" t="s">
        <v>20</v>
      </c>
      <c r="W773">
        <v>400</v>
      </c>
      <c r="X773" t="s">
        <v>185</v>
      </c>
      <c r="Y773" t="s">
        <v>55</v>
      </c>
      <c r="Z773">
        <v>10</v>
      </c>
      <c r="AB773" t="s">
        <v>141</v>
      </c>
      <c r="AD773" t="s">
        <v>246</v>
      </c>
      <c r="AE773" t="s">
        <v>144</v>
      </c>
    </row>
    <row r="774" spans="1:31" x14ac:dyDescent="0.25">
      <c r="A774" t="s">
        <v>177</v>
      </c>
      <c r="B774" t="s">
        <v>667</v>
      </c>
      <c r="C774" t="s">
        <v>147</v>
      </c>
      <c r="D774" t="s">
        <v>135</v>
      </c>
      <c r="E774" t="s">
        <v>16</v>
      </c>
      <c r="F774" t="s">
        <v>136</v>
      </c>
      <c r="G774" t="s">
        <v>157</v>
      </c>
      <c r="H774" t="s">
        <v>296</v>
      </c>
      <c r="I774" s="38">
        <v>42646</v>
      </c>
      <c r="J774" s="80" t="s">
        <v>668</v>
      </c>
      <c r="K774" s="80" t="s">
        <v>140</v>
      </c>
      <c r="L774" s="81" t="s">
        <v>140</v>
      </c>
      <c r="M774" s="38" t="s">
        <v>140</v>
      </c>
      <c r="N774" s="38" t="s">
        <v>17</v>
      </c>
      <c r="O774" s="39" t="s">
        <v>56</v>
      </c>
      <c r="P774">
        <v>0.42916666666666664</v>
      </c>
      <c r="Q774" s="38" t="s">
        <v>211</v>
      </c>
      <c r="R774" s="39">
        <v>42646</v>
      </c>
      <c r="S774">
        <v>0.57986111111111116</v>
      </c>
      <c r="T774" t="s">
        <v>151</v>
      </c>
      <c r="U774" t="s">
        <v>57</v>
      </c>
      <c r="W774">
        <v>10</v>
      </c>
      <c r="X774" t="s">
        <v>185</v>
      </c>
      <c r="Y774" t="s">
        <v>55</v>
      </c>
      <c r="Z774">
        <v>10</v>
      </c>
      <c r="AB774" t="s">
        <v>141</v>
      </c>
      <c r="AD774" t="s">
        <v>246</v>
      </c>
      <c r="AE774" t="s">
        <v>144</v>
      </c>
    </row>
    <row r="775" spans="1:31" x14ac:dyDescent="0.25">
      <c r="A775" t="s">
        <v>177</v>
      </c>
      <c r="B775" t="s">
        <v>667</v>
      </c>
      <c r="C775" t="s">
        <v>147</v>
      </c>
      <c r="D775" t="s">
        <v>135</v>
      </c>
      <c r="E775" t="s">
        <v>16</v>
      </c>
      <c r="F775" t="s">
        <v>136</v>
      </c>
      <c r="G775" t="s">
        <v>157</v>
      </c>
      <c r="H775" t="s">
        <v>296</v>
      </c>
      <c r="I775" s="38">
        <v>42646</v>
      </c>
      <c r="J775" s="80" t="s">
        <v>668</v>
      </c>
      <c r="K775" s="80" t="s">
        <v>140</v>
      </c>
      <c r="L775" s="81" t="s">
        <v>140</v>
      </c>
      <c r="M775" s="38" t="s">
        <v>140</v>
      </c>
      <c r="N775" s="38" t="s">
        <v>17</v>
      </c>
      <c r="O775" s="39" t="s">
        <v>56</v>
      </c>
      <c r="P775">
        <v>0.42916666666666664</v>
      </c>
      <c r="Q775" s="38" t="s">
        <v>211</v>
      </c>
      <c r="R775" s="39">
        <v>42646</v>
      </c>
      <c r="S775">
        <v>0.57986111111111116</v>
      </c>
      <c r="T775" t="s">
        <v>151</v>
      </c>
      <c r="U775" t="s">
        <v>138</v>
      </c>
      <c r="V775" t="s">
        <v>139</v>
      </c>
      <c r="W775">
        <v>10</v>
      </c>
      <c r="X775" t="s">
        <v>185</v>
      </c>
      <c r="Y775" t="s">
        <v>55</v>
      </c>
      <c r="Z775">
        <v>10</v>
      </c>
      <c r="AB775" t="s">
        <v>141</v>
      </c>
      <c r="AD775" t="s">
        <v>246</v>
      </c>
      <c r="AE775" t="s">
        <v>144</v>
      </c>
    </row>
    <row r="776" spans="1:31" x14ac:dyDescent="0.25">
      <c r="A776" t="s">
        <v>177</v>
      </c>
      <c r="B776" t="s">
        <v>667</v>
      </c>
      <c r="C776" t="s">
        <v>147</v>
      </c>
      <c r="D776" t="s">
        <v>135</v>
      </c>
      <c r="E776" t="s">
        <v>16</v>
      </c>
      <c r="F776" t="s">
        <v>136</v>
      </c>
      <c r="G776" t="s">
        <v>158</v>
      </c>
      <c r="H776" t="s">
        <v>297</v>
      </c>
      <c r="I776" s="38">
        <v>42646</v>
      </c>
      <c r="J776" s="80" t="s">
        <v>668</v>
      </c>
      <c r="K776" s="80" t="s">
        <v>140</v>
      </c>
      <c r="L776" s="81" t="s">
        <v>140</v>
      </c>
      <c r="M776" s="38" t="s">
        <v>140</v>
      </c>
      <c r="N776" s="38" t="s">
        <v>17</v>
      </c>
      <c r="O776" s="39" t="s">
        <v>56</v>
      </c>
      <c r="P776">
        <v>0.44097222222222221</v>
      </c>
      <c r="Q776" s="38" t="s">
        <v>211</v>
      </c>
      <c r="R776" s="39">
        <v>42646</v>
      </c>
      <c r="S776">
        <v>0.57986111111111116</v>
      </c>
      <c r="T776" t="s">
        <v>151</v>
      </c>
      <c r="U776" t="s">
        <v>20</v>
      </c>
      <c r="W776">
        <v>354</v>
      </c>
      <c r="X776" t="s">
        <v>185</v>
      </c>
      <c r="Y776" t="s">
        <v>55</v>
      </c>
      <c r="Z776">
        <v>10</v>
      </c>
      <c r="AB776" t="s">
        <v>141</v>
      </c>
      <c r="AD776" t="s">
        <v>246</v>
      </c>
      <c r="AE776" t="s">
        <v>144</v>
      </c>
    </row>
    <row r="777" spans="1:31" x14ac:dyDescent="0.25">
      <c r="A777" t="s">
        <v>177</v>
      </c>
      <c r="B777" t="s">
        <v>667</v>
      </c>
      <c r="C777" t="s">
        <v>147</v>
      </c>
      <c r="D777" t="s">
        <v>135</v>
      </c>
      <c r="E777" t="s">
        <v>16</v>
      </c>
      <c r="F777" t="s">
        <v>136</v>
      </c>
      <c r="G777" t="s">
        <v>158</v>
      </c>
      <c r="H777" t="s">
        <v>297</v>
      </c>
      <c r="I777" s="38">
        <v>42646</v>
      </c>
      <c r="J777" s="80" t="s">
        <v>668</v>
      </c>
      <c r="K777" s="80" t="s">
        <v>140</v>
      </c>
      <c r="L777" s="81" t="s">
        <v>140</v>
      </c>
      <c r="M777" s="38" t="s">
        <v>140</v>
      </c>
      <c r="N777" s="38" t="s">
        <v>17</v>
      </c>
      <c r="O777" s="39" t="s">
        <v>56</v>
      </c>
      <c r="P777">
        <v>0.44097222222222221</v>
      </c>
      <c r="Q777" s="38" t="s">
        <v>211</v>
      </c>
      <c r="R777" s="39">
        <v>42646</v>
      </c>
      <c r="S777">
        <v>0.57986111111111116</v>
      </c>
      <c r="T777" t="s">
        <v>151</v>
      </c>
      <c r="U777" t="s">
        <v>57</v>
      </c>
      <c r="W777">
        <v>31</v>
      </c>
      <c r="X777" t="s">
        <v>185</v>
      </c>
      <c r="Y777" t="s">
        <v>55</v>
      </c>
      <c r="Z777">
        <v>10</v>
      </c>
      <c r="AB777" t="s">
        <v>141</v>
      </c>
      <c r="AD777" t="s">
        <v>246</v>
      </c>
      <c r="AE777" t="s">
        <v>144</v>
      </c>
    </row>
    <row r="778" spans="1:31" x14ac:dyDescent="0.25">
      <c r="A778" t="s">
        <v>177</v>
      </c>
      <c r="B778" t="s">
        <v>667</v>
      </c>
      <c r="C778" t="s">
        <v>147</v>
      </c>
      <c r="D778" t="s">
        <v>135</v>
      </c>
      <c r="E778" t="s">
        <v>16</v>
      </c>
      <c r="F778" t="s">
        <v>136</v>
      </c>
      <c r="G778" t="s">
        <v>194</v>
      </c>
      <c r="H778" t="s">
        <v>297</v>
      </c>
      <c r="I778" s="38">
        <v>42646</v>
      </c>
      <c r="J778" s="80" t="s">
        <v>668</v>
      </c>
      <c r="K778" s="80" t="s">
        <v>140</v>
      </c>
      <c r="L778" s="81" t="s">
        <v>140</v>
      </c>
      <c r="M778" s="38" t="s">
        <v>140</v>
      </c>
      <c r="N778" s="38" t="s">
        <v>17</v>
      </c>
      <c r="O778" s="39" t="s">
        <v>56</v>
      </c>
      <c r="P778">
        <v>0.44097222222222221</v>
      </c>
      <c r="Q778" s="38" t="s">
        <v>211</v>
      </c>
      <c r="R778" s="39">
        <v>42646</v>
      </c>
      <c r="S778">
        <v>0.57986111111111116</v>
      </c>
      <c r="T778" t="s">
        <v>151</v>
      </c>
      <c r="U778" t="s">
        <v>138</v>
      </c>
      <c r="V778" t="s">
        <v>139</v>
      </c>
      <c r="W778">
        <v>10</v>
      </c>
      <c r="X778" t="s">
        <v>185</v>
      </c>
      <c r="Y778" t="s">
        <v>55</v>
      </c>
      <c r="Z778">
        <v>10</v>
      </c>
      <c r="AB778" t="s">
        <v>141</v>
      </c>
      <c r="AD778" t="s">
        <v>246</v>
      </c>
      <c r="AE778" t="s">
        <v>144</v>
      </c>
    </row>
    <row r="779" spans="1:31" x14ac:dyDescent="0.25">
      <c r="A779" t="s">
        <v>177</v>
      </c>
      <c r="B779" t="s">
        <v>669</v>
      </c>
      <c r="C779" t="s">
        <v>161</v>
      </c>
      <c r="E779" t="s">
        <v>16</v>
      </c>
      <c r="F779" t="s">
        <v>136</v>
      </c>
      <c r="G779" s="35" t="s">
        <v>159</v>
      </c>
      <c r="I779" s="38">
        <v>42646</v>
      </c>
      <c r="J779" s="80" t="s">
        <v>670</v>
      </c>
      <c r="K779" s="80" t="s">
        <v>140</v>
      </c>
      <c r="L779" s="81" t="s">
        <v>140</v>
      </c>
      <c r="M779" s="38" t="s">
        <v>140</v>
      </c>
      <c r="N779" s="38" t="s">
        <v>17</v>
      </c>
      <c r="O779" t="s">
        <v>56</v>
      </c>
      <c r="T779" s="40"/>
      <c r="U779" s="40" t="s">
        <v>20</v>
      </c>
      <c r="V779" s="41"/>
      <c r="W779">
        <v>10</v>
      </c>
      <c r="X779" t="s">
        <v>185</v>
      </c>
      <c r="AB779" t="s">
        <v>141</v>
      </c>
    </row>
    <row r="780" spans="1:31" x14ac:dyDescent="0.25">
      <c r="A780" t="s">
        <v>177</v>
      </c>
      <c r="B780" t="s">
        <v>669</v>
      </c>
      <c r="C780" t="s">
        <v>161</v>
      </c>
      <c r="E780" t="s">
        <v>16</v>
      </c>
      <c r="F780" t="s">
        <v>136</v>
      </c>
      <c r="G780" s="35" t="s">
        <v>159</v>
      </c>
      <c r="I780" s="38">
        <v>42646</v>
      </c>
      <c r="J780" s="80" t="s">
        <v>670</v>
      </c>
      <c r="K780" s="80" t="s">
        <v>140</v>
      </c>
      <c r="L780" s="81" t="s">
        <v>140</v>
      </c>
      <c r="M780" s="38" t="s">
        <v>140</v>
      </c>
      <c r="N780" s="38" t="s">
        <v>17</v>
      </c>
      <c r="O780" t="s">
        <v>56</v>
      </c>
      <c r="T780" s="40"/>
      <c r="U780" s="40" t="s">
        <v>57</v>
      </c>
      <c r="V780" s="41" t="s">
        <v>139</v>
      </c>
      <c r="W780">
        <v>10</v>
      </c>
      <c r="X780" t="s">
        <v>185</v>
      </c>
      <c r="AB780" t="s">
        <v>141</v>
      </c>
    </row>
    <row r="781" spans="1:31" x14ac:dyDescent="0.25">
      <c r="A781" t="s">
        <v>177</v>
      </c>
      <c r="B781" t="s">
        <v>669</v>
      </c>
      <c r="C781" t="s">
        <v>161</v>
      </c>
      <c r="E781" t="s">
        <v>16</v>
      </c>
      <c r="F781" t="s">
        <v>136</v>
      </c>
      <c r="G781" s="35" t="s">
        <v>159</v>
      </c>
      <c r="I781" s="38">
        <v>42646</v>
      </c>
      <c r="J781" s="80" t="s">
        <v>670</v>
      </c>
      <c r="K781" s="80" t="s">
        <v>140</v>
      </c>
      <c r="L781" s="81" t="s">
        <v>140</v>
      </c>
      <c r="M781" s="38" t="s">
        <v>140</v>
      </c>
      <c r="N781" s="38" t="s">
        <v>17</v>
      </c>
      <c r="O781" t="s">
        <v>56</v>
      </c>
      <c r="T781" s="40"/>
      <c r="U781" s="40" t="s">
        <v>138</v>
      </c>
      <c r="V781" s="41" t="s">
        <v>139</v>
      </c>
      <c r="W781">
        <v>10</v>
      </c>
      <c r="X781" t="s">
        <v>185</v>
      </c>
      <c r="AB781" t="s">
        <v>141</v>
      </c>
    </row>
    <row r="782" spans="1:31" x14ac:dyDescent="0.25">
      <c r="A782" t="s">
        <v>177</v>
      </c>
      <c r="B782" t="s">
        <v>669</v>
      </c>
      <c r="C782" t="s">
        <v>161</v>
      </c>
      <c r="E782" t="s">
        <v>16</v>
      </c>
      <c r="F782" t="s">
        <v>136</v>
      </c>
      <c r="G782" s="35" t="s">
        <v>162</v>
      </c>
      <c r="I782" s="38">
        <v>42646</v>
      </c>
      <c r="J782" s="80" t="s">
        <v>670</v>
      </c>
      <c r="K782" s="80" t="s">
        <v>140</v>
      </c>
      <c r="L782" s="81" t="s">
        <v>140</v>
      </c>
      <c r="M782" s="38" t="s">
        <v>140</v>
      </c>
      <c r="N782" s="38" t="s">
        <v>17</v>
      </c>
      <c r="O782" t="s">
        <v>56</v>
      </c>
      <c r="T782" s="40"/>
      <c r="U782" s="40" t="s">
        <v>20</v>
      </c>
      <c r="V782" s="41"/>
      <c r="W782">
        <v>20</v>
      </c>
      <c r="X782" t="s">
        <v>185</v>
      </c>
      <c r="AB782" t="s">
        <v>141</v>
      </c>
    </row>
    <row r="783" spans="1:31" x14ac:dyDescent="0.25">
      <c r="A783" t="s">
        <v>177</v>
      </c>
      <c r="B783" t="s">
        <v>669</v>
      </c>
      <c r="C783" t="s">
        <v>161</v>
      </c>
      <c r="E783" t="s">
        <v>16</v>
      </c>
      <c r="F783" t="s">
        <v>136</v>
      </c>
      <c r="G783" s="35" t="s">
        <v>162</v>
      </c>
      <c r="I783" s="38">
        <v>42646</v>
      </c>
      <c r="J783" s="80" t="s">
        <v>670</v>
      </c>
      <c r="K783" s="80" t="s">
        <v>140</v>
      </c>
      <c r="L783" s="81" t="s">
        <v>140</v>
      </c>
      <c r="M783" s="38" t="s">
        <v>140</v>
      </c>
      <c r="N783" s="38" t="s">
        <v>17</v>
      </c>
      <c r="O783" t="s">
        <v>56</v>
      </c>
      <c r="T783" s="40"/>
      <c r="U783" s="40" t="s">
        <v>57</v>
      </c>
      <c r="V783" s="41" t="s">
        <v>139</v>
      </c>
      <c r="W783">
        <v>10</v>
      </c>
      <c r="X783" t="s">
        <v>185</v>
      </c>
      <c r="AB783" t="s">
        <v>141</v>
      </c>
    </row>
    <row r="784" spans="1:31" x14ac:dyDescent="0.25">
      <c r="A784" t="s">
        <v>177</v>
      </c>
      <c r="B784" t="s">
        <v>669</v>
      </c>
      <c r="C784" t="s">
        <v>161</v>
      </c>
      <c r="E784" t="s">
        <v>16</v>
      </c>
      <c r="F784" t="s">
        <v>136</v>
      </c>
      <c r="G784" s="35" t="s">
        <v>162</v>
      </c>
      <c r="I784" s="38">
        <v>42646</v>
      </c>
      <c r="J784" s="80" t="s">
        <v>670</v>
      </c>
      <c r="K784" s="80" t="s">
        <v>140</v>
      </c>
      <c r="L784" s="81" t="s">
        <v>140</v>
      </c>
      <c r="M784" s="38" t="s">
        <v>140</v>
      </c>
      <c r="N784" s="38" t="s">
        <v>17</v>
      </c>
      <c r="O784" t="s">
        <v>56</v>
      </c>
      <c r="T784" s="40"/>
      <c r="U784" s="40" t="s">
        <v>138</v>
      </c>
      <c r="V784" s="41" t="s">
        <v>139</v>
      </c>
      <c r="W784">
        <v>10</v>
      </c>
      <c r="X784" t="s">
        <v>185</v>
      </c>
      <c r="AB784" t="s">
        <v>141</v>
      </c>
    </row>
    <row r="785" spans="1:28" x14ac:dyDescent="0.25">
      <c r="A785" t="s">
        <v>177</v>
      </c>
      <c r="B785" t="s">
        <v>667</v>
      </c>
      <c r="C785" t="s">
        <v>161</v>
      </c>
      <c r="E785" t="s">
        <v>16</v>
      </c>
      <c r="F785" t="s">
        <v>136</v>
      </c>
      <c r="G785" s="35" t="s">
        <v>160</v>
      </c>
      <c r="I785" s="38">
        <v>42646</v>
      </c>
      <c r="J785" s="80" t="s">
        <v>668</v>
      </c>
      <c r="K785" s="80" t="s">
        <v>140</v>
      </c>
      <c r="L785" s="81" t="s">
        <v>140</v>
      </c>
      <c r="M785" s="38" t="s">
        <v>140</v>
      </c>
      <c r="N785" s="38" t="s">
        <v>17</v>
      </c>
      <c r="O785" t="s">
        <v>56</v>
      </c>
      <c r="T785" s="40"/>
      <c r="U785" s="40" t="s">
        <v>20</v>
      </c>
      <c r="V785" s="41"/>
      <c r="W785">
        <v>31</v>
      </c>
      <c r="X785" t="s">
        <v>185</v>
      </c>
      <c r="AB785" t="s">
        <v>141</v>
      </c>
    </row>
    <row r="786" spans="1:28" x14ac:dyDescent="0.25">
      <c r="A786" t="s">
        <v>177</v>
      </c>
      <c r="B786" t="s">
        <v>667</v>
      </c>
      <c r="C786" t="s">
        <v>161</v>
      </c>
      <c r="E786" t="s">
        <v>16</v>
      </c>
      <c r="F786" t="s">
        <v>136</v>
      </c>
      <c r="G786" s="35" t="s">
        <v>160</v>
      </c>
      <c r="I786" s="38">
        <v>42646</v>
      </c>
      <c r="J786" s="80" t="s">
        <v>668</v>
      </c>
      <c r="K786" s="80" t="s">
        <v>140</v>
      </c>
      <c r="L786" s="81" t="s">
        <v>140</v>
      </c>
      <c r="M786" s="38" t="s">
        <v>140</v>
      </c>
      <c r="N786" s="38" t="s">
        <v>17</v>
      </c>
      <c r="O786" t="s">
        <v>56</v>
      </c>
      <c r="T786" s="40"/>
      <c r="U786" s="40" t="s">
        <v>57</v>
      </c>
      <c r="V786" s="41"/>
      <c r="W786">
        <v>10</v>
      </c>
      <c r="X786" t="s">
        <v>185</v>
      </c>
      <c r="AB786" t="s">
        <v>141</v>
      </c>
    </row>
    <row r="787" spans="1:28" x14ac:dyDescent="0.25">
      <c r="A787" t="s">
        <v>177</v>
      </c>
      <c r="B787" t="s">
        <v>667</v>
      </c>
      <c r="C787" t="s">
        <v>161</v>
      </c>
      <c r="E787" t="s">
        <v>16</v>
      </c>
      <c r="F787" t="s">
        <v>136</v>
      </c>
      <c r="G787" s="35" t="s">
        <v>160</v>
      </c>
      <c r="I787" s="38">
        <v>42646</v>
      </c>
      <c r="J787" s="80" t="s">
        <v>668</v>
      </c>
      <c r="K787" s="80" t="s">
        <v>140</v>
      </c>
      <c r="L787" s="81" t="s">
        <v>140</v>
      </c>
      <c r="M787" s="38" t="s">
        <v>140</v>
      </c>
      <c r="N787" s="38" t="s">
        <v>17</v>
      </c>
      <c r="O787" t="s">
        <v>56</v>
      </c>
      <c r="T787" s="40"/>
      <c r="U787" s="40" t="s">
        <v>138</v>
      </c>
      <c r="V787" s="41"/>
      <c r="W787">
        <v>185</v>
      </c>
      <c r="X787" t="s">
        <v>185</v>
      </c>
      <c r="AB787" t="s">
        <v>141</v>
      </c>
    </row>
    <row r="788" spans="1:28" x14ac:dyDescent="0.25">
      <c r="A788" t="s">
        <v>177</v>
      </c>
      <c r="B788" t="s">
        <v>667</v>
      </c>
      <c r="C788" t="s">
        <v>161</v>
      </c>
      <c r="E788" t="s">
        <v>16</v>
      </c>
      <c r="F788" t="s">
        <v>136</v>
      </c>
      <c r="G788" s="35" t="s">
        <v>163</v>
      </c>
      <c r="I788" s="38">
        <v>42646</v>
      </c>
      <c r="J788" s="80" t="s">
        <v>668</v>
      </c>
      <c r="K788" s="80" t="s">
        <v>140</v>
      </c>
      <c r="L788" s="81" t="s">
        <v>140</v>
      </c>
      <c r="M788" s="38" t="s">
        <v>140</v>
      </c>
      <c r="N788" s="38" t="s">
        <v>17</v>
      </c>
      <c r="O788" t="s">
        <v>56</v>
      </c>
      <c r="T788" s="40"/>
      <c r="U788" s="40" t="s">
        <v>20</v>
      </c>
      <c r="V788" s="41"/>
      <c r="W788">
        <v>74</v>
      </c>
      <c r="X788" t="s">
        <v>185</v>
      </c>
      <c r="AB788" t="s">
        <v>141</v>
      </c>
    </row>
    <row r="789" spans="1:28" x14ac:dyDescent="0.25">
      <c r="A789" t="s">
        <v>177</v>
      </c>
      <c r="B789" t="s">
        <v>667</v>
      </c>
      <c r="C789" t="s">
        <v>161</v>
      </c>
      <c r="E789" t="s">
        <v>16</v>
      </c>
      <c r="F789" t="s">
        <v>136</v>
      </c>
      <c r="G789" s="35" t="s">
        <v>163</v>
      </c>
      <c r="I789" s="38">
        <v>42646</v>
      </c>
      <c r="J789" s="80" t="s">
        <v>668</v>
      </c>
      <c r="K789" s="80" t="s">
        <v>140</v>
      </c>
      <c r="L789" s="81" t="s">
        <v>140</v>
      </c>
      <c r="M789" s="38" t="s">
        <v>140</v>
      </c>
      <c r="N789" s="38" t="s">
        <v>17</v>
      </c>
      <c r="O789" t="s">
        <v>56</v>
      </c>
      <c r="T789" s="40"/>
      <c r="U789" s="40" t="s">
        <v>57</v>
      </c>
      <c r="V789" s="41" t="s">
        <v>139</v>
      </c>
      <c r="W789">
        <v>10</v>
      </c>
      <c r="X789" t="s">
        <v>185</v>
      </c>
      <c r="AB789" t="s">
        <v>141</v>
      </c>
    </row>
    <row r="790" spans="1:28" x14ac:dyDescent="0.25">
      <c r="A790" t="s">
        <v>177</v>
      </c>
      <c r="B790" t="s">
        <v>667</v>
      </c>
      <c r="C790" t="s">
        <v>161</v>
      </c>
      <c r="E790" t="s">
        <v>16</v>
      </c>
      <c r="F790" t="s">
        <v>136</v>
      </c>
      <c r="G790" s="35" t="s">
        <v>163</v>
      </c>
      <c r="I790" s="38">
        <v>42646</v>
      </c>
      <c r="J790" s="80" t="s">
        <v>668</v>
      </c>
      <c r="K790" s="80" t="s">
        <v>140</v>
      </c>
      <c r="L790" s="81" t="s">
        <v>140</v>
      </c>
      <c r="M790" s="38" t="s">
        <v>140</v>
      </c>
      <c r="N790" s="38" t="s">
        <v>17</v>
      </c>
      <c r="O790" t="s">
        <v>56</v>
      </c>
      <c r="T790" s="40"/>
      <c r="U790" s="40" t="s">
        <v>138</v>
      </c>
      <c r="V790" s="41"/>
      <c r="W790">
        <v>10</v>
      </c>
      <c r="X790" t="s">
        <v>185</v>
      </c>
      <c r="AB790" t="s">
        <v>141</v>
      </c>
    </row>
    <row r="791" spans="1:28" x14ac:dyDescent="0.25">
      <c r="A791" t="s">
        <v>177</v>
      </c>
      <c r="B791" t="s">
        <v>669</v>
      </c>
      <c r="C791" t="s">
        <v>176</v>
      </c>
      <c r="E791" t="s">
        <v>16</v>
      </c>
      <c r="F791" t="s">
        <v>136</v>
      </c>
      <c r="G791" s="35" t="s">
        <v>159</v>
      </c>
      <c r="I791" s="38">
        <v>42647</v>
      </c>
      <c r="J791" s="80" t="s">
        <v>670</v>
      </c>
      <c r="K791" s="80" t="s">
        <v>140</v>
      </c>
      <c r="L791" s="81" t="s">
        <v>140</v>
      </c>
      <c r="M791" s="38" t="s">
        <v>140</v>
      </c>
      <c r="N791" s="38" t="s">
        <v>17</v>
      </c>
      <c r="O791" t="s">
        <v>56</v>
      </c>
      <c r="T791" s="40"/>
      <c r="U791" s="40" t="s">
        <v>138</v>
      </c>
      <c r="V791" s="41" t="s">
        <v>139</v>
      </c>
      <c r="W791">
        <v>10</v>
      </c>
      <c r="X791" t="s">
        <v>185</v>
      </c>
      <c r="AB791" t="s">
        <v>141</v>
      </c>
    </row>
    <row r="792" spans="1:28" x14ac:dyDescent="0.25">
      <c r="A792" t="s">
        <v>177</v>
      </c>
      <c r="B792" t="s">
        <v>669</v>
      </c>
      <c r="C792" t="s">
        <v>176</v>
      </c>
      <c r="E792" t="s">
        <v>16</v>
      </c>
      <c r="F792" t="s">
        <v>136</v>
      </c>
      <c r="G792" s="35" t="s">
        <v>159</v>
      </c>
      <c r="I792" s="38">
        <v>42647</v>
      </c>
      <c r="J792" s="80" t="s">
        <v>670</v>
      </c>
      <c r="K792" s="80" t="s">
        <v>140</v>
      </c>
      <c r="L792" s="81" t="s">
        <v>140</v>
      </c>
      <c r="M792" s="38" t="s">
        <v>140</v>
      </c>
      <c r="N792" s="38" t="s">
        <v>17</v>
      </c>
      <c r="O792" t="s">
        <v>56</v>
      </c>
      <c r="T792" s="40"/>
      <c r="U792" s="40" t="s">
        <v>57</v>
      </c>
      <c r="V792" s="41" t="s">
        <v>139</v>
      </c>
      <c r="W792">
        <v>67</v>
      </c>
      <c r="X792" t="s">
        <v>185</v>
      </c>
      <c r="AB792" t="s">
        <v>141</v>
      </c>
    </row>
    <row r="793" spans="1:28" x14ac:dyDescent="0.25">
      <c r="A793" t="s">
        <v>177</v>
      </c>
      <c r="B793" t="s">
        <v>669</v>
      </c>
      <c r="C793" t="s">
        <v>176</v>
      </c>
      <c r="E793" t="s">
        <v>16</v>
      </c>
      <c r="F793" t="s">
        <v>136</v>
      </c>
      <c r="G793" s="35" t="s">
        <v>159</v>
      </c>
      <c r="I793" s="38">
        <v>42647</v>
      </c>
      <c r="J793" s="80" t="s">
        <v>670</v>
      </c>
      <c r="K793" s="80" t="s">
        <v>140</v>
      </c>
      <c r="L793" s="81" t="s">
        <v>140</v>
      </c>
      <c r="M793" s="38" t="s">
        <v>140</v>
      </c>
      <c r="N793" s="38" t="s">
        <v>17</v>
      </c>
      <c r="O793" t="s">
        <v>56</v>
      </c>
      <c r="T793" s="40"/>
      <c r="U793" s="40" t="s">
        <v>20</v>
      </c>
      <c r="V793" s="41" t="s">
        <v>139</v>
      </c>
      <c r="W793">
        <v>67</v>
      </c>
      <c r="X793" t="s">
        <v>185</v>
      </c>
      <c r="AB793" t="s">
        <v>141</v>
      </c>
    </row>
    <row r="794" spans="1:28" x14ac:dyDescent="0.25">
      <c r="A794" t="s">
        <v>177</v>
      </c>
      <c r="B794" t="s">
        <v>667</v>
      </c>
      <c r="C794" t="s">
        <v>176</v>
      </c>
      <c r="E794" t="s">
        <v>16</v>
      </c>
      <c r="F794" t="s">
        <v>136</v>
      </c>
      <c r="G794" s="35" t="s">
        <v>160</v>
      </c>
      <c r="I794" s="38">
        <v>42647</v>
      </c>
      <c r="J794" s="80" t="s">
        <v>668</v>
      </c>
      <c r="K794" s="80" t="s">
        <v>140</v>
      </c>
      <c r="L794" s="81" t="s">
        <v>140</v>
      </c>
      <c r="M794" s="38" t="s">
        <v>140</v>
      </c>
      <c r="N794" s="38" t="s">
        <v>17</v>
      </c>
      <c r="O794" t="s">
        <v>56</v>
      </c>
      <c r="T794" s="40"/>
      <c r="U794" s="40" t="s">
        <v>138</v>
      </c>
      <c r="V794" s="41" t="s">
        <v>139</v>
      </c>
      <c r="W794">
        <v>10</v>
      </c>
      <c r="X794" t="s">
        <v>185</v>
      </c>
      <c r="AB794" t="s">
        <v>141</v>
      </c>
    </row>
    <row r="795" spans="1:28" x14ac:dyDescent="0.25">
      <c r="A795" t="s">
        <v>177</v>
      </c>
      <c r="B795" t="s">
        <v>667</v>
      </c>
      <c r="C795" t="s">
        <v>176</v>
      </c>
      <c r="E795" t="s">
        <v>16</v>
      </c>
      <c r="F795" t="s">
        <v>136</v>
      </c>
      <c r="G795" s="35" t="s">
        <v>160</v>
      </c>
      <c r="I795" s="38">
        <v>42647</v>
      </c>
      <c r="J795" s="80" t="s">
        <v>668</v>
      </c>
      <c r="K795" s="80" t="s">
        <v>140</v>
      </c>
      <c r="L795" s="81" t="s">
        <v>140</v>
      </c>
      <c r="M795" s="38" t="s">
        <v>140</v>
      </c>
      <c r="N795" s="38" t="s">
        <v>17</v>
      </c>
      <c r="O795" t="s">
        <v>56</v>
      </c>
      <c r="T795" s="40"/>
      <c r="U795" s="40" t="s">
        <v>57</v>
      </c>
      <c r="V795" s="41" t="s">
        <v>139</v>
      </c>
      <c r="W795">
        <v>67</v>
      </c>
      <c r="X795" t="s">
        <v>185</v>
      </c>
      <c r="AB795" t="s">
        <v>141</v>
      </c>
    </row>
    <row r="796" spans="1:28" x14ac:dyDescent="0.25">
      <c r="A796" t="s">
        <v>177</v>
      </c>
      <c r="B796" t="s">
        <v>667</v>
      </c>
      <c r="C796" t="s">
        <v>176</v>
      </c>
      <c r="E796" t="s">
        <v>16</v>
      </c>
      <c r="F796" t="s">
        <v>136</v>
      </c>
      <c r="G796" s="35" t="s">
        <v>160</v>
      </c>
      <c r="I796" s="38">
        <v>42647</v>
      </c>
      <c r="J796" s="80" t="s">
        <v>668</v>
      </c>
      <c r="K796" s="80" t="s">
        <v>140</v>
      </c>
      <c r="L796" s="81" t="s">
        <v>140</v>
      </c>
      <c r="M796" s="38" t="s">
        <v>140</v>
      </c>
      <c r="N796" s="38" t="s">
        <v>17</v>
      </c>
      <c r="O796" t="s">
        <v>56</v>
      </c>
      <c r="T796" s="40"/>
      <c r="U796" s="40" t="s">
        <v>20</v>
      </c>
      <c r="V796" s="41" t="s">
        <v>139</v>
      </c>
      <c r="W796">
        <v>67</v>
      </c>
      <c r="X796" t="s">
        <v>185</v>
      </c>
      <c r="AB796" t="s">
        <v>141</v>
      </c>
    </row>
    <row r="797" spans="1:28" x14ac:dyDescent="0.25">
      <c r="A797" t="s">
        <v>177</v>
      </c>
      <c r="B797" t="s">
        <v>667</v>
      </c>
      <c r="C797" t="s">
        <v>161</v>
      </c>
      <c r="E797" t="s">
        <v>16</v>
      </c>
      <c r="F797" t="s">
        <v>136</v>
      </c>
      <c r="G797" s="35" t="s">
        <v>160</v>
      </c>
      <c r="I797" s="38">
        <v>42648</v>
      </c>
      <c r="J797" s="80" t="s">
        <v>668</v>
      </c>
      <c r="K797" s="80" t="s">
        <v>140</v>
      </c>
      <c r="L797" s="81" t="s">
        <v>140</v>
      </c>
      <c r="M797" s="38" t="s">
        <v>140</v>
      </c>
      <c r="N797" s="38" t="s">
        <v>17</v>
      </c>
      <c r="O797" t="s">
        <v>56</v>
      </c>
      <c r="T797" s="40"/>
      <c r="U797" s="40" t="s">
        <v>20</v>
      </c>
      <c r="V797" s="41"/>
      <c r="W797">
        <v>10</v>
      </c>
      <c r="X797" t="s">
        <v>185</v>
      </c>
      <c r="AB797" t="s">
        <v>141</v>
      </c>
    </row>
    <row r="798" spans="1:28" x14ac:dyDescent="0.25">
      <c r="A798" t="s">
        <v>177</v>
      </c>
      <c r="B798" t="s">
        <v>667</v>
      </c>
      <c r="C798" t="s">
        <v>161</v>
      </c>
      <c r="E798" t="s">
        <v>16</v>
      </c>
      <c r="F798" t="s">
        <v>136</v>
      </c>
      <c r="G798" s="35" t="s">
        <v>160</v>
      </c>
      <c r="I798" s="38">
        <v>42648</v>
      </c>
      <c r="J798" s="80" t="s">
        <v>668</v>
      </c>
      <c r="K798" s="80" t="s">
        <v>140</v>
      </c>
      <c r="L798" s="81" t="s">
        <v>140</v>
      </c>
      <c r="M798" s="38" t="s">
        <v>140</v>
      </c>
      <c r="N798" s="38" t="s">
        <v>17</v>
      </c>
      <c r="O798" t="s">
        <v>56</v>
      </c>
      <c r="T798" s="40"/>
      <c r="U798" s="40" t="s">
        <v>57</v>
      </c>
      <c r="V798" s="41"/>
      <c r="W798">
        <v>10</v>
      </c>
      <c r="X798" t="s">
        <v>185</v>
      </c>
      <c r="AB798" t="s">
        <v>141</v>
      </c>
    </row>
    <row r="799" spans="1:28" x14ac:dyDescent="0.25">
      <c r="A799" t="s">
        <v>177</v>
      </c>
      <c r="B799" t="s">
        <v>667</v>
      </c>
      <c r="C799" t="s">
        <v>161</v>
      </c>
      <c r="E799" t="s">
        <v>16</v>
      </c>
      <c r="F799" t="s">
        <v>136</v>
      </c>
      <c r="G799" s="35" t="s">
        <v>160</v>
      </c>
      <c r="I799" s="38">
        <v>42648</v>
      </c>
      <c r="J799" s="80" t="s">
        <v>668</v>
      </c>
      <c r="K799" s="80" t="s">
        <v>140</v>
      </c>
      <c r="L799" s="81" t="s">
        <v>140</v>
      </c>
      <c r="M799" s="38" t="s">
        <v>140</v>
      </c>
      <c r="N799" s="38" t="s">
        <v>17</v>
      </c>
      <c r="O799" t="s">
        <v>56</v>
      </c>
      <c r="T799" s="40"/>
      <c r="U799" s="40" t="s">
        <v>138</v>
      </c>
      <c r="V799" s="41"/>
      <c r="W799">
        <v>20</v>
      </c>
      <c r="X799" t="s">
        <v>185</v>
      </c>
      <c r="AB799" t="s">
        <v>141</v>
      </c>
    </row>
    <row r="800" spans="1:28" x14ac:dyDescent="0.25">
      <c r="A800" t="s">
        <v>177</v>
      </c>
      <c r="B800" t="s">
        <v>669</v>
      </c>
      <c r="C800" t="s">
        <v>176</v>
      </c>
      <c r="E800" t="s">
        <v>16</v>
      </c>
      <c r="F800" t="s">
        <v>136</v>
      </c>
      <c r="G800" s="35" t="s">
        <v>159</v>
      </c>
      <c r="I800" s="38">
        <v>42648</v>
      </c>
      <c r="J800" s="80" t="s">
        <v>670</v>
      </c>
      <c r="K800" s="80" t="s">
        <v>140</v>
      </c>
      <c r="L800" s="81" t="s">
        <v>140</v>
      </c>
      <c r="M800" s="38" t="s">
        <v>140</v>
      </c>
      <c r="N800" s="38" t="s">
        <v>17</v>
      </c>
      <c r="O800" t="s">
        <v>56</v>
      </c>
      <c r="T800" s="40"/>
      <c r="U800" s="40" t="s">
        <v>138</v>
      </c>
      <c r="V800" s="41" t="s">
        <v>139</v>
      </c>
      <c r="W800">
        <v>10</v>
      </c>
      <c r="X800" t="s">
        <v>185</v>
      </c>
      <c r="AB800" t="s">
        <v>141</v>
      </c>
    </row>
    <row r="801" spans="1:28" x14ac:dyDescent="0.25">
      <c r="A801" t="s">
        <v>177</v>
      </c>
      <c r="B801" t="s">
        <v>669</v>
      </c>
      <c r="C801" t="s">
        <v>176</v>
      </c>
      <c r="E801" t="s">
        <v>16</v>
      </c>
      <c r="F801" t="s">
        <v>136</v>
      </c>
      <c r="G801" s="35" t="s">
        <v>159</v>
      </c>
      <c r="I801" s="38">
        <v>42648</v>
      </c>
      <c r="J801" s="80" t="s">
        <v>670</v>
      </c>
      <c r="K801" s="80" t="s">
        <v>140</v>
      </c>
      <c r="L801" s="81" t="s">
        <v>140</v>
      </c>
      <c r="M801" s="38" t="s">
        <v>140</v>
      </c>
      <c r="N801" s="38" t="s">
        <v>17</v>
      </c>
      <c r="O801" t="s">
        <v>56</v>
      </c>
      <c r="T801" s="40"/>
      <c r="U801" s="40" t="s">
        <v>57</v>
      </c>
      <c r="V801" s="41" t="s">
        <v>139</v>
      </c>
      <c r="W801">
        <v>67</v>
      </c>
      <c r="X801" t="s">
        <v>185</v>
      </c>
      <c r="AB801" t="s">
        <v>141</v>
      </c>
    </row>
    <row r="802" spans="1:28" x14ac:dyDescent="0.25">
      <c r="A802" t="s">
        <v>177</v>
      </c>
      <c r="B802" t="s">
        <v>669</v>
      </c>
      <c r="C802" t="s">
        <v>176</v>
      </c>
      <c r="E802" t="s">
        <v>16</v>
      </c>
      <c r="F802" t="s">
        <v>136</v>
      </c>
      <c r="G802" s="35" t="s">
        <v>159</v>
      </c>
      <c r="I802" s="38">
        <v>42648</v>
      </c>
      <c r="J802" s="80" t="s">
        <v>670</v>
      </c>
      <c r="K802" s="80" t="s">
        <v>140</v>
      </c>
      <c r="L802" s="81" t="s">
        <v>140</v>
      </c>
      <c r="M802" s="38" t="s">
        <v>140</v>
      </c>
      <c r="N802" s="38" t="s">
        <v>17</v>
      </c>
      <c r="O802" t="s">
        <v>56</v>
      </c>
      <c r="T802" s="40"/>
      <c r="U802" s="40" t="s">
        <v>20</v>
      </c>
      <c r="V802" s="41" t="s">
        <v>139</v>
      </c>
      <c r="W802">
        <v>67</v>
      </c>
      <c r="X802" t="s">
        <v>185</v>
      </c>
      <c r="AB802" t="s">
        <v>141</v>
      </c>
    </row>
    <row r="803" spans="1:28" x14ac:dyDescent="0.25">
      <c r="A803" t="s">
        <v>177</v>
      </c>
      <c r="B803" t="s">
        <v>667</v>
      </c>
      <c r="C803" t="s">
        <v>176</v>
      </c>
      <c r="E803" t="s">
        <v>16</v>
      </c>
      <c r="F803" t="s">
        <v>136</v>
      </c>
      <c r="G803" s="35" t="s">
        <v>160</v>
      </c>
      <c r="I803" s="38">
        <v>42648</v>
      </c>
      <c r="J803" s="80" t="s">
        <v>668</v>
      </c>
      <c r="K803" s="80" t="s">
        <v>140</v>
      </c>
      <c r="L803" s="81" t="s">
        <v>140</v>
      </c>
      <c r="M803" s="38" t="s">
        <v>140</v>
      </c>
      <c r="N803" s="38" t="s">
        <v>17</v>
      </c>
      <c r="O803" t="s">
        <v>56</v>
      </c>
      <c r="T803" s="40"/>
      <c r="U803" s="40" t="s">
        <v>138</v>
      </c>
      <c r="V803" s="41" t="s">
        <v>140</v>
      </c>
      <c r="W803">
        <v>10</v>
      </c>
      <c r="X803" t="s">
        <v>185</v>
      </c>
      <c r="AB803" t="s">
        <v>141</v>
      </c>
    </row>
    <row r="804" spans="1:28" x14ac:dyDescent="0.25">
      <c r="A804" t="s">
        <v>177</v>
      </c>
      <c r="B804" t="s">
        <v>667</v>
      </c>
      <c r="C804" t="s">
        <v>176</v>
      </c>
      <c r="E804" t="s">
        <v>16</v>
      </c>
      <c r="F804" t="s">
        <v>136</v>
      </c>
      <c r="G804" s="35" t="s">
        <v>160</v>
      </c>
      <c r="I804" s="38">
        <v>42648</v>
      </c>
      <c r="J804" s="80" t="s">
        <v>668</v>
      </c>
      <c r="K804" s="80" t="s">
        <v>140</v>
      </c>
      <c r="L804" s="81" t="s">
        <v>140</v>
      </c>
      <c r="M804" s="38" t="s">
        <v>140</v>
      </c>
      <c r="N804" s="38" t="s">
        <v>17</v>
      </c>
      <c r="O804" t="s">
        <v>56</v>
      </c>
      <c r="T804" s="40"/>
      <c r="U804" s="40" t="s">
        <v>57</v>
      </c>
      <c r="V804" s="41" t="s">
        <v>140</v>
      </c>
      <c r="W804">
        <v>910</v>
      </c>
      <c r="X804" t="s">
        <v>185</v>
      </c>
      <c r="AB804" t="s">
        <v>141</v>
      </c>
    </row>
    <row r="805" spans="1:28" x14ac:dyDescent="0.25">
      <c r="A805" t="s">
        <v>177</v>
      </c>
      <c r="B805" t="s">
        <v>667</v>
      </c>
      <c r="C805" t="s">
        <v>176</v>
      </c>
      <c r="E805" t="s">
        <v>16</v>
      </c>
      <c r="F805" t="s">
        <v>136</v>
      </c>
      <c r="G805" s="35" t="s">
        <v>160</v>
      </c>
      <c r="I805" s="38">
        <v>42648</v>
      </c>
      <c r="J805" s="80" t="s">
        <v>668</v>
      </c>
      <c r="K805" s="80" t="s">
        <v>140</v>
      </c>
      <c r="L805" s="81" t="s">
        <v>140</v>
      </c>
      <c r="M805" s="38" t="s">
        <v>140</v>
      </c>
      <c r="N805" s="38" t="s">
        <v>17</v>
      </c>
      <c r="O805" t="s">
        <v>56</v>
      </c>
      <c r="T805" s="40"/>
      <c r="U805" s="40" t="s">
        <v>20</v>
      </c>
      <c r="V805" s="41" t="s">
        <v>140</v>
      </c>
      <c r="W805">
        <v>910</v>
      </c>
      <c r="X805" t="s">
        <v>185</v>
      </c>
      <c r="AB805" t="s">
        <v>141</v>
      </c>
    </row>
    <row r="806" spans="1:28" x14ac:dyDescent="0.25">
      <c r="A806" t="s">
        <v>177</v>
      </c>
      <c r="B806" t="s">
        <v>669</v>
      </c>
      <c r="C806" t="s">
        <v>176</v>
      </c>
      <c r="E806" t="s">
        <v>16</v>
      </c>
      <c r="F806" t="s">
        <v>136</v>
      </c>
      <c r="G806" s="35" t="s">
        <v>159</v>
      </c>
      <c r="I806" s="38">
        <v>42649</v>
      </c>
      <c r="J806" s="80" t="s">
        <v>670</v>
      </c>
      <c r="K806" s="80" t="s">
        <v>140</v>
      </c>
      <c r="L806" s="81" t="s">
        <v>140</v>
      </c>
      <c r="M806" s="38" t="s">
        <v>140</v>
      </c>
      <c r="N806" s="38" t="s">
        <v>17</v>
      </c>
      <c r="O806" t="s">
        <v>56</v>
      </c>
      <c r="T806" s="40"/>
      <c r="U806" s="40" t="s">
        <v>138</v>
      </c>
      <c r="V806" s="41" t="s">
        <v>139</v>
      </c>
      <c r="W806">
        <v>10</v>
      </c>
      <c r="X806" t="s">
        <v>185</v>
      </c>
      <c r="AB806" t="s">
        <v>141</v>
      </c>
    </row>
    <row r="807" spans="1:28" x14ac:dyDescent="0.25">
      <c r="A807" t="s">
        <v>177</v>
      </c>
      <c r="B807" t="s">
        <v>669</v>
      </c>
      <c r="C807" t="s">
        <v>176</v>
      </c>
      <c r="E807" t="s">
        <v>16</v>
      </c>
      <c r="F807" t="s">
        <v>136</v>
      </c>
      <c r="G807" s="35" t="s">
        <v>159</v>
      </c>
      <c r="I807" s="38">
        <v>42649</v>
      </c>
      <c r="J807" s="80" t="s">
        <v>670</v>
      </c>
      <c r="K807" s="80" t="s">
        <v>140</v>
      </c>
      <c r="L807" s="81" t="s">
        <v>140</v>
      </c>
      <c r="M807" s="38" t="s">
        <v>140</v>
      </c>
      <c r="N807" s="38" t="s">
        <v>17</v>
      </c>
      <c r="O807" t="s">
        <v>56</v>
      </c>
      <c r="T807" s="40"/>
      <c r="U807" s="40" t="s">
        <v>57</v>
      </c>
      <c r="V807" s="41" t="s">
        <v>139</v>
      </c>
      <c r="W807">
        <v>67</v>
      </c>
      <c r="X807" t="s">
        <v>185</v>
      </c>
      <c r="AB807" t="s">
        <v>141</v>
      </c>
    </row>
    <row r="808" spans="1:28" x14ac:dyDescent="0.25">
      <c r="A808" t="s">
        <v>177</v>
      </c>
      <c r="B808" t="s">
        <v>669</v>
      </c>
      <c r="C808" t="s">
        <v>176</v>
      </c>
      <c r="E808" t="s">
        <v>16</v>
      </c>
      <c r="F808" t="s">
        <v>136</v>
      </c>
      <c r="G808" s="35" t="s">
        <v>159</v>
      </c>
      <c r="I808" s="38">
        <v>42649</v>
      </c>
      <c r="J808" s="80" t="s">
        <v>670</v>
      </c>
      <c r="K808" s="80" t="s">
        <v>140</v>
      </c>
      <c r="L808" s="81" t="s">
        <v>140</v>
      </c>
      <c r="M808" s="38" t="s">
        <v>140</v>
      </c>
      <c r="N808" s="38" t="s">
        <v>17</v>
      </c>
      <c r="O808" t="s">
        <v>56</v>
      </c>
      <c r="T808" s="40"/>
      <c r="U808" s="40" t="s">
        <v>20</v>
      </c>
      <c r="V808" s="41" t="s">
        <v>139</v>
      </c>
      <c r="W808">
        <v>67</v>
      </c>
      <c r="X808" t="s">
        <v>185</v>
      </c>
      <c r="AB808" t="s">
        <v>141</v>
      </c>
    </row>
    <row r="809" spans="1:28" x14ac:dyDescent="0.25">
      <c r="A809" t="s">
        <v>177</v>
      </c>
      <c r="B809" t="s">
        <v>667</v>
      </c>
      <c r="C809" t="s">
        <v>176</v>
      </c>
      <c r="E809" t="s">
        <v>16</v>
      </c>
      <c r="F809" t="s">
        <v>136</v>
      </c>
      <c r="G809" s="35" t="s">
        <v>160</v>
      </c>
      <c r="I809" s="38">
        <v>42649</v>
      </c>
      <c r="J809" s="80" t="s">
        <v>668</v>
      </c>
      <c r="K809" s="80" t="s">
        <v>140</v>
      </c>
      <c r="L809" s="81" t="s">
        <v>140</v>
      </c>
      <c r="M809" s="38" t="s">
        <v>140</v>
      </c>
      <c r="N809" s="38" t="s">
        <v>17</v>
      </c>
      <c r="O809" t="s">
        <v>56</v>
      </c>
      <c r="T809" s="40"/>
      <c r="U809" s="40" t="s">
        <v>138</v>
      </c>
      <c r="V809" s="41" t="s">
        <v>139</v>
      </c>
      <c r="W809">
        <v>10</v>
      </c>
      <c r="X809" t="s">
        <v>185</v>
      </c>
      <c r="AB809" t="s">
        <v>141</v>
      </c>
    </row>
    <row r="810" spans="1:28" x14ac:dyDescent="0.25">
      <c r="A810" t="s">
        <v>177</v>
      </c>
      <c r="B810" t="s">
        <v>667</v>
      </c>
      <c r="C810" t="s">
        <v>176</v>
      </c>
      <c r="E810" t="s">
        <v>16</v>
      </c>
      <c r="F810" t="s">
        <v>136</v>
      </c>
      <c r="G810" s="35" t="s">
        <v>160</v>
      </c>
      <c r="I810" s="38">
        <v>42649</v>
      </c>
      <c r="J810" s="80" t="s">
        <v>668</v>
      </c>
      <c r="K810" s="80" t="s">
        <v>140</v>
      </c>
      <c r="L810" s="81" t="s">
        <v>140</v>
      </c>
      <c r="M810" s="38" t="s">
        <v>140</v>
      </c>
      <c r="N810" s="38" t="s">
        <v>17</v>
      </c>
      <c r="O810" t="s">
        <v>56</v>
      </c>
      <c r="T810" s="40"/>
      <c r="U810" s="40" t="s">
        <v>57</v>
      </c>
      <c r="V810" s="41" t="s">
        <v>139</v>
      </c>
      <c r="W810">
        <v>67</v>
      </c>
      <c r="X810" t="s">
        <v>185</v>
      </c>
      <c r="AB810" t="s">
        <v>141</v>
      </c>
    </row>
    <row r="811" spans="1:28" x14ac:dyDescent="0.25">
      <c r="A811" t="s">
        <v>177</v>
      </c>
      <c r="B811" t="s">
        <v>667</v>
      </c>
      <c r="C811" t="s">
        <v>176</v>
      </c>
      <c r="E811" t="s">
        <v>16</v>
      </c>
      <c r="F811" t="s">
        <v>136</v>
      </c>
      <c r="G811" s="35" t="s">
        <v>160</v>
      </c>
      <c r="I811" s="38">
        <v>42649</v>
      </c>
      <c r="J811" s="80" t="s">
        <v>668</v>
      </c>
      <c r="K811" s="80" t="s">
        <v>140</v>
      </c>
      <c r="L811" s="81" t="s">
        <v>140</v>
      </c>
      <c r="M811" s="38" t="s">
        <v>140</v>
      </c>
      <c r="N811" s="38" t="s">
        <v>17</v>
      </c>
      <c r="O811" t="s">
        <v>56</v>
      </c>
      <c r="T811" s="40"/>
      <c r="U811" s="40" t="s">
        <v>20</v>
      </c>
      <c r="V811" s="41" t="s">
        <v>139</v>
      </c>
      <c r="W811">
        <v>67</v>
      </c>
      <c r="X811" t="s">
        <v>185</v>
      </c>
      <c r="AB811" t="s">
        <v>141</v>
      </c>
    </row>
    <row r="812" spans="1:28" x14ac:dyDescent="0.25">
      <c r="A812" t="s">
        <v>177</v>
      </c>
      <c r="B812" t="s">
        <v>669</v>
      </c>
      <c r="C812" t="s">
        <v>176</v>
      </c>
      <c r="E812" t="s">
        <v>16</v>
      </c>
      <c r="F812" t="s">
        <v>136</v>
      </c>
      <c r="G812" s="35" t="s">
        <v>159</v>
      </c>
      <c r="I812" s="38">
        <v>42650</v>
      </c>
      <c r="J812" s="80" t="s">
        <v>670</v>
      </c>
      <c r="K812" s="80" t="s">
        <v>140</v>
      </c>
      <c r="L812" s="81" t="s">
        <v>140</v>
      </c>
      <c r="M812" s="38" t="s">
        <v>140</v>
      </c>
      <c r="N812" s="38" t="s">
        <v>17</v>
      </c>
      <c r="O812" t="s">
        <v>56</v>
      </c>
      <c r="T812" s="40"/>
      <c r="U812" s="40" t="s">
        <v>138</v>
      </c>
      <c r="V812" s="41" t="s">
        <v>139</v>
      </c>
      <c r="W812">
        <v>10</v>
      </c>
      <c r="X812" t="s">
        <v>185</v>
      </c>
      <c r="AB812" t="s">
        <v>141</v>
      </c>
    </row>
    <row r="813" spans="1:28" x14ac:dyDescent="0.25">
      <c r="A813" t="s">
        <v>177</v>
      </c>
      <c r="B813" t="s">
        <v>669</v>
      </c>
      <c r="C813" t="s">
        <v>176</v>
      </c>
      <c r="E813" t="s">
        <v>16</v>
      </c>
      <c r="F813" t="s">
        <v>136</v>
      </c>
      <c r="G813" s="35" t="s">
        <v>159</v>
      </c>
      <c r="I813" s="38">
        <v>42650</v>
      </c>
      <c r="J813" s="80" t="s">
        <v>670</v>
      </c>
      <c r="K813" s="80" t="s">
        <v>140</v>
      </c>
      <c r="L813" s="81" t="s">
        <v>140</v>
      </c>
      <c r="M813" s="38" t="s">
        <v>140</v>
      </c>
      <c r="N813" s="38" t="s">
        <v>17</v>
      </c>
      <c r="O813" t="s">
        <v>56</v>
      </c>
      <c r="T813" s="40"/>
      <c r="U813" s="40" t="s">
        <v>57</v>
      </c>
      <c r="V813" s="41" t="s">
        <v>139</v>
      </c>
      <c r="W813">
        <v>67</v>
      </c>
      <c r="X813" t="s">
        <v>185</v>
      </c>
      <c r="AB813" t="s">
        <v>141</v>
      </c>
    </row>
    <row r="814" spans="1:28" x14ac:dyDescent="0.25">
      <c r="A814" t="s">
        <v>177</v>
      </c>
      <c r="B814" t="s">
        <v>669</v>
      </c>
      <c r="C814" t="s">
        <v>176</v>
      </c>
      <c r="E814" t="s">
        <v>16</v>
      </c>
      <c r="F814" t="s">
        <v>136</v>
      </c>
      <c r="G814" s="35" t="s">
        <v>159</v>
      </c>
      <c r="I814" s="38">
        <v>42650</v>
      </c>
      <c r="J814" s="80" t="s">
        <v>670</v>
      </c>
      <c r="K814" s="80" t="s">
        <v>140</v>
      </c>
      <c r="L814" s="81" t="s">
        <v>140</v>
      </c>
      <c r="M814" s="38" t="s">
        <v>140</v>
      </c>
      <c r="N814" s="38" t="s">
        <v>17</v>
      </c>
      <c r="O814" t="s">
        <v>56</v>
      </c>
      <c r="T814" s="40"/>
      <c r="U814" s="40" t="s">
        <v>20</v>
      </c>
      <c r="V814" s="41" t="s">
        <v>139</v>
      </c>
      <c r="W814">
        <v>67</v>
      </c>
      <c r="X814" t="s">
        <v>185</v>
      </c>
      <c r="AB814" t="s">
        <v>141</v>
      </c>
    </row>
    <row r="815" spans="1:28" x14ac:dyDescent="0.25">
      <c r="A815" t="s">
        <v>177</v>
      </c>
      <c r="B815" t="s">
        <v>667</v>
      </c>
      <c r="C815" t="s">
        <v>176</v>
      </c>
      <c r="E815" t="s">
        <v>16</v>
      </c>
      <c r="F815" t="s">
        <v>136</v>
      </c>
      <c r="G815" s="35" t="s">
        <v>160</v>
      </c>
      <c r="I815" s="38">
        <v>42650</v>
      </c>
      <c r="J815" s="80" t="s">
        <v>668</v>
      </c>
      <c r="K815" s="80" t="s">
        <v>140</v>
      </c>
      <c r="L815" s="81" t="s">
        <v>140</v>
      </c>
      <c r="M815" s="38" t="s">
        <v>140</v>
      </c>
      <c r="N815" s="38" t="s">
        <v>17</v>
      </c>
      <c r="O815" t="s">
        <v>56</v>
      </c>
      <c r="T815" s="40"/>
      <c r="U815" s="40" t="s">
        <v>138</v>
      </c>
      <c r="V815" s="41" t="s">
        <v>139</v>
      </c>
      <c r="W815">
        <v>10</v>
      </c>
      <c r="X815" t="s">
        <v>185</v>
      </c>
      <c r="AB815" t="s">
        <v>141</v>
      </c>
    </row>
    <row r="816" spans="1:28" x14ac:dyDescent="0.25">
      <c r="A816" t="s">
        <v>177</v>
      </c>
      <c r="B816" t="s">
        <v>667</v>
      </c>
      <c r="C816" t="s">
        <v>176</v>
      </c>
      <c r="E816" t="s">
        <v>16</v>
      </c>
      <c r="F816" t="s">
        <v>136</v>
      </c>
      <c r="G816" s="35" t="s">
        <v>160</v>
      </c>
      <c r="I816" s="38">
        <v>42650</v>
      </c>
      <c r="J816" s="80" t="s">
        <v>668</v>
      </c>
      <c r="K816" s="80" t="s">
        <v>140</v>
      </c>
      <c r="L816" s="81" t="s">
        <v>140</v>
      </c>
      <c r="M816" s="38" t="s">
        <v>140</v>
      </c>
      <c r="N816" s="38" t="s">
        <v>17</v>
      </c>
      <c r="O816" t="s">
        <v>56</v>
      </c>
      <c r="T816" s="40"/>
      <c r="U816" s="40" t="s">
        <v>57</v>
      </c>
      <c r="V816" s="41" t="s">
        <v>139</v>
      </c>
      <c r="W816">
        <v>67</v>
      </c>
      <c r="X816" t="s">
        <v>185</v>
      </c>
      <c r="AB816" t="s">
        <v>141</v>
      </c>
    </row>
    <row r="817" spans="1:31" x14ac:dyDescent="0.25">
      <c r="A817" t="s">
        <v>177</v>
      </c>
      <c r="B817" t="s">
        <v>667</v>
      </c>
      <c r="C817" t="s">
        <v>176</v>
      </c>
      <c r="E817" t="s">
        <v>16</v>
      </c>
      <c r="F817" t="s">
        <v>136</v>
      </c>
      <c r="G817" s="35" t="s">
        <v>160</v>
      </c>
      <c r="I817" s="38">
        <v>42650</v>
      </c>
      <c r="J817" s="80" t="s">
        <v>668</v>
      </c>
      <c r="K817" s="80" t="s">
        <v>140</v>
      </c>
      <c r="L817" s="81" t="s">
        <v>140</v>
      </c>
      <c r="M817" s="38" t="s">
        <v>140</v>
      </c>
      <c r="N817" s="38" t="s">
        <v>17</v>
      </c>
      <c r="O817" t="s">
        <v>56</v>
      </c>
      <c r="T817" s="40"/>
      <c r="U817" s="40" t="s">
        <v>20</v>
      </c>
      <c r="V817" s="41" t="s">
        <v>139</v>
      </c>
      <c r="W817">
        <v>67</v>
      </c>
      <c r="X817" t="s">
        <v>185</v>
      </c>
      <c r="AB817" t="s">
        <v>141</v>
      </c>
    </row>
    <row r="818" spans="1:31" x14ac:dyDescent="0.25">
      <c r="A818" t="s">
        <v>177</v>
      </c>
      <c r="B818" t="s">
        <v>669</v>
      </c>
      <c r="C818" t="s">
        <v>147</v>
      </c>
      <c r="D818" t="s">
        <v>135</v>
      </c>
      <c r="E818" t="s">
        <v>16</v>
      </c>
      <c r="F818" t="s">
        <v>136</v>
      </c>
      <c r="G818" t="s">
        <v>137</v>
      </c>
      <c r="H818" t="s">
        <v>298</v>
      </c>
      <c r="I818" s="38">
        <v>42653</v>
      </c>
      <c r="J818" s="80" t="s">
        <v>670</v>
      </c>
      <c r="K818" s="80" t="s">
        <v>140</v>
      </c>
      <c r="L818" s="81" t="s">
        <v>140</v>
      </c>
      <c r="M818" s="38" t="s">
        <v>140</v>
      </c>
      <c r="N818" s="38" t="s">
        <v>17</v>
      </c>
      <c r="O818" s="39" t="s">
        <v>56</v>
      </c>
      <c r="P818">
        <v>0.35625000000000001</v>
      </c>
      <c r="Q818" s="38" t="s">
        <v>211</v>
      </c>
      <c r="R818" s="39">
        <v>42653</v>
      </c>
      <c r="S818">
        <v>0.57638888888888884</v>
      </c>
      <c r="T818" t="s">
        <v>151</v>
      </c>
      <c r="U818" t="s">
        <v>20</v>
      </c>
      <c r="W818">
        <v>92</v>
      </c>
      <c r="X818" t="s">
        <v>185</v>
      </c>
      <c r="Y818" t="s">
        <v>55</v>
      </c>
      <c r="Z818">
        <v>10</v>
      </c>
      <c r="AB818" t="s">
        <v>141</v>
      </c>
      <c r="AD818" t="s">
        <v>246</v>
      </c>
      <c r="AE818" t="s">
        <v>144</v>
      </c>
    </row>
    <row r="819" spans="1:31" x14ac:dyDescent="0.25">
      <c r="A819" t="s">
        <v>177</v>
      </c>
      <c r="B819" t="s">
        <v>669</v>
      </c>
      <c r="C819" t="s">
        <v>147</v>
      </c>
      <c r="D819" t="s">
        <v>135</v>
      </c>
      <c r="E819" t="s">
        <v>16</v>
      </c>
      <c r="F819" t="s">
        <v>136</v>
      </c>
      <c r="G819" t="s">
        <v>137</v>
      </c>
      <c r="H819" t="s">
        <v>298</v>
      </c>
      <c r="I819" s="38">
        <v>42653</v>
      </c>
      <c r="J819" s="80" t="s">
        <v>670</v>
      </c>
      <c r="K819" s="80" t="s">
        <v>140</v>
      </c>
      <c r="L819" s="81" t="s">
        <v>140</v>
      </c>
      <c r="M819" s="38" t="s">
        <v>140</v>
      </c>
      <c r="N819" s="38" t="s">
        <v>17</v>
      </c>
      <c r="O819" s="39" t="s">
        <v>56</v>
      </c>
      <c r="P819">
        <v>0.35625000000000001</v>
      </c>
      <c r="Q819" s="38" t="s">
        <v>211</v>
      </c>
      <c r="R819" s="39">
        <v>42653</v>
      </c>
      <c r="S819">
        <v>0.57638888888888884</v>
      </c>
      <c r="T819" t="s">
        <v>151</v>
      </c>
      <c r="U819" t="s">
        <v>57</v>
      </c>
      <c r="W819">
        <v>20</v>
      </c>
      <c r="X819" t="s">
        <v>185</v>
      </c>
      <c r="Y819" t="s">
        <v>150</v>
      </c>
      <c r="Z819">
        <v>10</v>
      </c>
      <c r="AB819" t="s">
        <v>141</v>
      </c>
      <c r="AD819" t="s">
        <v>246</v>
      </c>
      <c r="AE819" t="s">
        <v>144</v>
      </c>
    </row>
    <row r="820" spans="1:31" x14ac:dyDescent="0.25">
      <c r="A820" t="s">
        <v>177</v>
      </c>
      <c r="B820" t="s">
        <v>669</v>
      </c>
      <c r="C820" t="s">
        <v>147</v>
      </c>
      <c r="D820" t="s">
        <v>135</v>
      </c>
      <c r="E820" t="s">
        <v>16</v>
      </c>
      <c r="F820" t="s">
        <v>136</v>
      </c>
      <c r="G820" t="s">
        <v>137</v>
      </c>
      <c r="H820" t="s">
        <v>298</v>
      </c>
      <c r="I820" s="38">
        <v>42653</v>
      </c>
      <c r="J820" s="80" t="s">
        <v>670</v>
      </c>
      <c r="K820" s="80" t="s">
        <v>140</v>
      </c>
      <c r="L820" s="81" t="s">
        <v>140</v>
      </c>
      <c r="M820" s="38" t="s">
        <v>140</v>
      </c>
      <c r="N820" s="38" t="s">
        <v>17</v>
      </c>
      <c r="O820" s="39" t="s">
        <v>56</v>
      </c>
      <c r="P820">
        <v>0.35625000000000001</v>
      </c>
      <c r="Q820" s="38" t="s">
        <v>211</v>
      </c>
      <c r="R820" s="39">
        <v>42653</v>
      </c>
      <c r="S820">
        <v>0.57638888888888884</v>
      </c>
      <c r="T820" t="s">
        <v>151</v>
      </c>
      <c r="U820" t="s">
        <v>138</v>
      </c>
      <c r="V820" t="s">
        <v>139</v>
      </c>
      <c r="W820">
        <v>10</v>
      </c>
      <c r="X820" t="s">
        <v>185</v>
      </c>
      <c r="Y820" t="s">
        <v>55</v>
      </c>
      <c r="Z820">
        <v>10</v>
      </c>
      <c r="AB820" t="s">
        <v>141</v>
      </c>
      <c r="AD820" t="s">
        <v>246</v>
      </c>
      <c r="AE820" t="s">
        <v>144</v>
      </c>
    </row>
    <row r="821" spans="1:31" x14ac:dyDescent="0.25">
      <c r="A821" t="s">
        <v>177</v>
      </c>
      <c r="B821" t="s">
        <v>669</v>
      </c>
      <c r="C821" t="s">
        <v>147</v>
      </c>
      <c r="D821" t="s">
        <v>135</v>
      </c>
      <c r="E821" t="s">
        <v>16</v>
      </c>
      <c r="F821" t="s">
        <v>136</v>
      </c>
      <c r="G821" t="s">
        <v>153</v>
      </c>
      <c r="H821" t="s">
        <v>299</v>
      </c>
      <c r="I821" s="38">
        <v>42653</v>
      </c>
      <c r="J821" s="80" t="s">
        <v>670</v>
      </c>
      <c r="K821" s="80" t="s">
        <v>140</v>
      </c>
      <c r="L821" s="81" t="s">
        <v>140</v>
      </c>
      <c r="M821" s="38" t="s">
        <v>140</v>
      </c>
      <c r="N821" s="38" t="s">
        <v>17</v>
      </c>
      <c r="O821" s="39" t="s">
        <v>56</v>
      </c>
      <c r="P821">
        <v>0.36666666666666664</v>
      </c>
      <c r="Q821" s="38" t="s">
        <v>211</v>
      </c>
      <c r="R821" s="39">
        <v>42653</v>
      </c>
      <c r="S821">
        <v>0.57638888888888884</v>
      </c>
      <c r="T821" t="s">
        <v>151</v>
      </c>
      <c r="U821" t="s">
        <v>20</v>
      </c>
      <c r="W821">
        <v>143</v>
      </c>
      <c r="X821" t="s">
        <v>185</v>
      </c>
      <c r="Y821" t="s">
        <v>55</v>
      </c>
      <c r="Z821">
        <v>10</v>
      </c>
      <c r="AB821" t="s">
        <v>141</v>
      </c>
      <c r="AD821" t="s">
        <v>246</v>
      </c>
      <c r="AE821" t="s">
        <v>144</v>
      </c>
    </row>
    <row r="822" spans="1:31" x14ac:dyDescent="0.25">
      <c r="A822" t="s">
        <v>177</v>
      </c>
      <c r="B822" t="s">
        <v>669</v>
      </c>
      <c r="C822" t="s">
        <v>147</v>
      </c>
      <c r="D822" t="s">
        <v>135</v>
      </c>
      <c r="E822" t="s">
        <v>16</v>
      </c>
      <c r="F822" t="s">
        <v>136</v>
      </c>
      <c r="G822" t="s">
        <v>153</v>
      </c>
      <c r="H822" t="s">
        <v>299</v>
      </c>
      <c r="I822" s="38">
        <v>42653</v>
      </c>
      <c r="J822" s="80" t="s">
        <v>670</v>
      </c>
      <c r="K822" s="80" t="s">
        <v>140</v>
      </c>
      <c r="L822" s="81" t="s">
        <v>140</v>
      </c>
      <c r="M822" s="38" t="s">
        <v>140</v>
      </c>
      <c r="N822" s="38" t="s">
        <v>17</v>
      </c>
      <c r="O822" s="39" t="s">
        <v>56</v>
      </c>
      <c r="P822">
        <v>0.36666666666666664</v>
      </c>
      <c r="Q822" s="38" t="s">
        <v>211</v>
      </c>
      <c r="R822" s="39">
        <v>42653</v>
      </c>
      <c r="S822">
        <v>0.57638888888888884</v>
      </c>
      <c r="T822" t="s">
        <v>151</v>
      </c>
      <c r="U822" t="s">
        <v>57</v>
      </c>
      <c r="V822" t="s">
        <v>139</v>
      </c>
      <c r="W822">
        <v>10</v>
      </c>
      <c r="X822" t="s">
        <v>185</v>
      </c>
      <c r="Y822" t="s">
        <v>55</v>
      </c>
      <c r="Z822">
        <v>10</v>
      </c>
      <c r="AB822" t="s">
        <v>141</v>
      </c>
      <c r="AD822" t="s">
        <v>246</v>
      </c>
      <c r="AE822" t="s">
        <v>144</v>
      </c>
    </row>
    <row r="823" spans="1:31" x14ac:dyDescent="0.25">
      <c r="A823" t="s">
        <v>177</v>
      </c>
      <c r="B823" t="s">
        <v>669</v>
      </c>
      <c r="C823" t="s">
        <v>147</v>
      </c>
      <c r="D823" t="s">
        <v>135</v>
      </c>
      <c r="E823" t="s">
        <v>16</v>
      </c>
      <c r="F823" t="s">
        <v>136</v>
      </c>
      <c r="G823" t="s">
        <v>153</v>
      </c>
      <c r="H823" t="s">
        <v>299</v>
      </c>
      <c r="I823" s="38">
        <v>42653</v>
      </c>
      <c r="J823" s="80" t="s">
        <v>670</v>
      </c>
      <c r="K823" s="80" t="s">
        <v>140</v>
      </c>
      <c r="L823" s="81" t="s">
        <v>140</v>
      </c>
      <c r="M823" s="38" t="s">
        <v>140</v>
      </c>
      <c r="N823" s="38" t="s">
        <v>17</v>
      </c>
      <c r="O823" s="39" t="s">
        <v>56</v>
      </c>
      <c r="P823">
        <v>0.36666666666666664</v>
      </c>
      <c r="Q823" s="38" t="s">
        <v>211</v>
      </c>
      <c r="R823" s="39">
        <v>42653</v>
      </c>
      <c r="S823">
        <v>0.57638888888888884</v>
      </c>
      <c r="T823" t="s">
        <v>151</v>
      </c>
      <c r="U823" t="s">
        <v>138</v>
      </c>
      <c r="V823" t="s">
        <v>139</v>
      </c>
      <c r="W823">
        <v>10</v>
      </c>
      <c r="X823" t="s">
        <v>185</v>
      </c>
      <c r="Y823" t="s">
        <v>55</v>
      </c>
      <c r="Z823">
        <v>10</v>
      </c>
      <c r="AB823" t="s">
        <v>141</v>
      </c>
      <c r="AD823" t="s">
        <v>246</v>
      </c>
      <c r="AE823" t="s">
        <v>144</v>
      </c>
    </row>
    <row r="824" spans="1:31" x14ac:dyDescent="0.25">
      <c r="A824" t="s">
        <v>177</v>
      </c>
      <c r="B824" t="s">
        <v>669</v>
      </c>
      <c r="C824" t="s">
        <v>147</v>
      </c>
      <c r="D824" t="s">
        <v>135</v>
      </c>
      <c r="E824" t="s">
        <v>16</v>
      </c>
      <c r="F824" t="s">
        <v>136</v>
      </c>
      <c r="G824" t="s">
        <v>154</v>
      </c>
      <c r="H824" t="s">
        <v>300</v>
      </c>
      <c r="I824" s="38">
        <v>42653</v>
      </c>
      <c r="J824" s="80" t="s">
        <v>670</v>
      </c>
      <c r="K824" s="80" t="s">
        <v>140</v>
      </c>
      <c r="L824" s="81" t="s">
        <v>140</v>
      </c>
      <c r="M824" s="38" t="s">
        <v>140</v>
      </c>
      <c r="N824" s="38" t="s">
        <v>17</v>
      </c>
      <c r="O824" s="39" t="s">
        <v>56</v>
      </c>
      <c r="P824">
        <v>0.37708333333333333</v>
      </c>
      <c r="Q824" s="38" t="s">
        <v>211</v>
      </c>
      <c r="R824" s="39">
        <v>42653</v>
      </c>
      <c r="S824">
        <v>0.57638888888888884</v>
      </c>
      <c r="T824" t="s">
        <v>151</v>
      </c>
      <c r="U824" t="s">
        <v>20</v>
      </c>
      <c r="W824">
        <v>275</v>
      </c>
      <c r="X824" t="s">
        <v>185</v>
      </c>
      <c r="Y824" t="s">
        <v>55</v>
      </c>
      <c r="Z824">
        <v>10</v>
      </c>
      <c r="AB824" t="s">
        <v>141</v>
      </c>
      <c r="AD824" t="s">
        <v>246</v>
      </c>
      <c r="AE824" t="s">
        <v>144</v>
      </c>
    </row>
    <row r="825" spans="1:31" x14ac:dyDescent="0.25">
      <c r="A825" t="s">
        <v>177</v>
      </c>
      <c r="B825" t="s">
        <v>669</v>
      </c>
      <c r="C825" t="s">
        <v>147</v>
      </c>
      <c r="D825" t="s">
        <v>135</v>
      </c>
      <c r="E825" t="s">
        <v>16</v>
      </c>
      <c r="F825" t="s">
        <v>136</v>
      </c>
      <c r="G825" t="s">
        <v>154</v>
      </c>
      <c r="H825" t="s">
        <v>300</v>
      </c>
      <c r="I825" s="38">
        <v>42653</v>
      </c>
      <c r="J825" s="80" t="s">
        <v>670</v>
      </c>
      <c r="K825" s="80" t="s">
        <v>140</v>
      </c>
      <c r="L825" s="81" t="s">
        <v>140</v>
      </c>
      <c r="M825" s="38" t="s">
        <v>140</v>
      </c>
      <c r="N825" s="38" t="s">
        <v>17</v>
      </c>
      <c r="O825" s="39" t="s">
        <v>56</v>
      </c>
      <c r="P825">
        <v>0.37708333333333333</v>
      </c>
      <c r="Q825" s="38" t="s">
        <v>211</v>
      </c>
      <c r="R825" s="39">
        <v>42653</v>
      </c>
      <c r="S825">
        <v>0.57638888888888884</v>
      </c>
      <c r="T825" t="s">
        <v>151</v>
      </c>
      <c r="U825" t="s">
        <v>57</v>
      </c>
      <c r="W825">
        <v>20</v>
      </c>
      <c r="X825" t="s">
        <v>185</v>
      </c>
      <c r="Y825" t="s">
        <v>55</v>
      </c>
      <c r="Z825">
        <v>10</v>
      </c>
      <c r="AB825" t="s">
        <v>141</v>
      </c>
      <c r="AD825" t="s">
        <v>246</v>
      </c>
      <c r="AE825" t="s">
        <v>144</v>
      </c>
    </row>
    <row r="826" spans="1:31" x14ac:dyDescent="0.25">
      <c r="A826" t="s">
        <v>177</v>
      </c>
      <c r="B826" t="s">
        <v>669</v>
      </c>
      <c r="C826" t="s">
        <v>147</v>
      </c>
      <c r="D826" t="s">
        <v>135</v>
      </c>
      <c r="E826" t="s">
        <v>16</v>
      </c>
      <c r="F826" t="s">
        <v>136</v>
      </c>
      <c r="G826" t="s">
        <v>154</v>
      </c>
      <c r="H826" t="s">
        <v>300</v>
      </c>
      <c r="I826" s="38">
        <v>42653</v>
      </c>
      <c r="J826" s="80" t="s">
        <v>670</v>
      </c>
      <c r="K826" s="80" t="s">
        <v>140</v>
      </c>
      <c r="L826" s="81" t="s">
        <v>140</v>
      </c>
      <c r="M826" s="38" t="s">
        <v>140</v>
      </c>
      <c r="N826" s="38" t="s">
        <v>17</v>
      </c>
      <c r="O826" s="39" t="s">
        <v>56</v>
      </c>
      <c r="P826">
        <v>0.37708333333333333</v>
      </c>
      <c r="Q826" s="38" t="s">
        <v>211</v>
      </c>
      <c r="R826" s="39">
        <v>42653</v>
      </c>
      <c r="S826">
        <v>0.57638888888888884</v>
      </c>
      <c r="T826" t="s">
        <v>151</v>
      </c>
      <c r="U826" t="s">
        <v>138</v>
      </c>
      <c r="W826">
        <v>20</v>
      </c>
      <c r="X826" t="s">
        <v>185</v>
      </c>
      <c r="Y826" t="s">
        <v>55</v>
      </c>
      <c r="Z826">
        <v>10</v>
      </c>
      <c r="AB826" t="s">
        <v>141</v>
      </c>
      <c r="AD826" t="s">
        <v>246</v>
      </c>
      <c r="AE826" t="s">
        <v>144</v>
      </c>
    </row>
    <row r="827" spans="1:31" x14ac:dyDescent="0.25">
      <c r="A827" t="s">
        <v>177</v>
      </c>
      <c r="B827" t="s">
        <v>667</v>
      </c>
      <c r="C827" t="s">
        <v>147</v>
      </c>
      <c r="D827" t="s">
        <v>135</v>
      </c>
      <c r="E827" t="s">
        <v>16</v>
      </c>
      <c r="F827" t="s">
        <v>136</v>
      </c>
      <c r="G827" t="s">
        <v>155</v>
      </c>
      <c r="H827" t="s">
        <v>301</v>
      </c>
      <c r="I827" s="38">
        <v>42653</v>
      </c>
      <c r="J827" s="80" t="s">
        <v>668</v>
      </c>
      <c r="K827" s="80" t="s">
        <v>140</v>
      </c>
      <c r="L827" s="81" t="s">
        <v>140</v>
      </c>
      <c r="M827" s="38" t="s">
        <v>140</v>
      </c>
      <c r="N827" s="38" t="s">
        <v>17</v>
      </c>
      <c r="O827" s="39" t="s">
        <v>56</v>
      </c>
      <c r="P827">
        <v>0.39444444444444443</v>
      </c>
      <c r="Q827" s="38" t="s">
        <v>211</v>
      </c>
      <c r="R827" s="39">
        <v>42653</v>
      </c>
      <c r="S827">
        <v>0.57638888888888884</v>
      </c>
      <c r="T827" t="s">
        <v>151</v>
      </c>
      <c r="U827" t="s">
        <v>20</v>
      </c>
      <c r="W827">
        <v>544</v>
      </c>
      <c r="X827" t="s">
        <v>185</v>
      </c>
      <c r="Y827" t="s">
        <v>55</v>
      </c>
      <c r="Z827">
        <v>10</v>
      </c>
      <c r="AB827" t="s">
        <v>141</v>
      </c>
      <c r="AD827" t="s">
        <v>246</v>
      </c>
      <c r="AE827" t="s">
        <v>144</v>
      </c>
    </row>
    <row r="828" spans="1:31" x14ac:dyDescent="0.25">
      <c r="A828" t="s">
        <v>177</v>
      </c>
      <c r="B828" t="s">
        <v>667</v>
      </c>
      <c r="C828" t="s">
        <v>147</v>
      </c>
      <c r="D828" t="s">
        <v>135</v>
      </c>
      <c r="E828" t="s">
        <v>16</v>
      </c>
      <c r="F828" t="s">
        <v>136</v>
      </c>
      <c r="G828" t="s">
        <v>155</v>
      </c>
      <c r="H828" t="s">
        <v>301</v>
      </c>
      <c r="I828" s="38">
        <v>42653</v>
      </c>
      <c r="J828" s="80" t="s">
        <v>668</v>
      </c>
      <c r="K828" s="80" t="s">
        <v>140</v>
      </c>
      <c r="L828" s="81" t="s">
        <v>140</v>
      </c>
      <c r="M828" s="38" t="s">
        <v>140</v>
      </c>
      <c r="N828" s="38" t="s">
        <v>17</v>
      </c>
      <c r="O828" s="39" t="s">
        <v>56</v>
      </c>
      <c r="P828">
        <v>0.39444444444444443</v>
      </c>
      <c r="Q828" s="38" t="s">
        <v>211</v>
      </c>
      <c r="R828" s="39">
        <v>42653</v>
      </c>
      <c r="S828">
        <v>0.57638888888888884</v>
      </c>
      <c r="T828" t="s">
        <v>151</v>
      </c>
      <c r="U828" t="s">
        <v>57</v>
      </c>
      <c r="W828">
        <v>52</v>
      </c>
      <c r="X828" t="s">
        <v>185</v>
      </c>
      <c r="Y828" t="s">
        <v>55</v>
      </c>
      <c r="Z828">
        <v>10</v>
      </c>
      <c r="AB828" t="s">
        <v>141</v>
      </c>
      <c r="AD828" t="s">
        <v>246</v>
      </c>
      <c r="AE828" t="s">
        <v>144</v>
      </c>
    </row>
    <row r="829" spans="1:31" x14ac:dyDescent="0.25">
      <c r="A829" t="s">
        <v>177</v>
      </c>
      <c r="B829" t="s">
        <v>667</v>
      </c>
      <c r="C829" t="s">
        <v>147</v>
      </c>
      <c r="D829" t="s">
        <v>135</v>
      </c>
      <c r="E829" t="s">
        <v>16</v>
      </c>
      <c r="F829" t="s">
        <v>136</v>
      </c>
      <c r="G829" t="s">
        <v>155</v>
      </c>
      <c r="H829" t="s">
        <v>301</v>
      </c>
      <c r="I829" s="38">
        <v>42653</v>
      </c>
      <c r="J829" s="80" t="s">
        <v>668</v>
      </c>
      <c r="K829" s="80" t="s">
        <v>140</v>
      </c>
      <c r="L829" s="81" t="s">
        <v>140</v>
      </c>
      <c r="M829" s="38" t="s">
        <v>140</v>
      </c>
      <c r="N829" s="38" t="s">
        <v>17</v>
      </c>
      <c r="O829" s="39" t="s">
        <v>56</v>
      </c>
      <c r="P829">
        <v>0.39444444444444443</v>
      </c>
      <c r="Q829" s="38" t="s">
        <v>211</v>
      </c>
      <c r="R829" s="39">
        <v>42653</v>
      </c>
      <c r="S829">
        <v>0.57638888888888884</v>
      </c>
      <c r="T829" t="s">
        <v>151</v>
      </c>
      <c r="U829" t="s">
        <v>138</v>
      </c>
      <c r="V829" t="s">
        <v>139</v>
      </c>
      <c r="W829">
        <v>10</v>
      </c>
      <c r="X829" t="s">
        <v>185</v>
      </c>
      <c r="Y829" t="s">
        <v>55</v>
      </c>
      <c r="Z829">
        <v>10</v>
      </c>
      <c r="AB829" t="s">
        <v>141</v>
      </c>
      <c r="AD829" t="s">
        <v>246</v>
      </c>
      <c r="AE829" t="s">
        <v>144</v>
      </c>
    </row>
    <row r="830" spans="1:31" x14ac:dyDescent="0.25">
      <c r="A830" t="s">
        <v>177</v>
      </c>
      <c r="B830" t="s">
        <v>667</v>
      </c>
      <c r="C830" t="s">
        <v>147</v>
      </c>
      <c r="D830" t="s">
        <v>135</v>
      </c>
      <c r="E830" t="s">
        <v>16</v>
      </c>
      <c r="F830" t="s">
        <v>136</v>
      </c>
      <c r="G830" t="s">
        <v>156</v>
      </c>
      <c r="H830" t="s">
        <v>302</v>
      </c>
      <c r="I830" s="38">
        <v>42653</v>
      </c>
      <c r="J830" s="80" t="s">
        <v>668</v>
      </c>
      <c r="K830" s="80" t="s">
        <v>140</v>
      </c>
      <c r="L830" s="81" t="s">
        <v>140</v>
      </c>
      <c r="M830" s="38" t="s">
        <v>140</v>
      </c>
      <c r="N830" s="38" t="s">
        <v>17</v>
      </c>
      <c r="O830" s="39" t="s">
        <v>56</v>
      </c>
      <c r="P830">
        <v>0.40277777777777779</v>
      </c>
      <c r="Q830" s="38" t="s">
        <v>211</v>
      </c>
      <c r="R830" s="39">
        <v>42653</v>
      </c>
      <c r="S830">
        <v>0.57638888888888884</v>
      </c>
      <c r="T830" t="s">
        <v>151</v>
      </c>
      <c r="U830" t="s">
        <v>20</v>
      </c>
      <c r="W830">
        <v>320</v>
      </c>
      <c r="X830" t="s">
        <v>185</v>
      </c>
      <c r="Y830" t="s">
        <v>55</v>
      </c>
      <c r="Z830">
        <v>10</v>
      </c>
      <c r="AB830" t="s">
        <v>141</v>
      </c>
      <c r="AD830" t="s">
        <v>246</v>
      </c>
      <c r="AE830" t="s">
        <v>144</v>
      </c>
    </row>
    <row r="831" spans="1:31" x14ac:dyDescent="0.25">
      <c r="A831" t="s">
        <v>177</v>
      </c>
      <c r="B831" t="s">
        <v>667</v>
      </c>
      <c r="C831" t="s">
        <v>147</v>
      </c>
      <c r="D831" t="s">
        <v>135</v>
      </c>
      <c r="E831" t="s">
        <v>16</v>
      </c>
      <c r="F831" t="s">
        <v>136</v>
      </c>
      <c r="G831" t="s">
        <v>156</v>
      </c>
      <c r="H831" t="s">
        <v>302</v>
      </c>
      <c r="I831" s="38">
        <v>42653</v>
      </c>
      <c r="J831" s="80" t="s">
        <v>668</v>
      </c>
      <c r="K831" s="80" t="s">
        <v>140</v>
      </c>
      <c r="L831" s="81" t="s">
        <v>140</v>
      </c>
      <c r="M831" s="38" t="s">
        <v>140</v>
      </c>
      <c r="N831" s="38" t="s">
        <v>17</v>
      </c>
      <c r="O831" s="39" t="s">
        <v>56</v>
      </c>
      <c r="P831">
        <v>0.40277777777777779</v>
      </c>
      <c r="Q831" s="38" t="s">
        <v>211</v>
      </c>
      <c r="R831" s="39">
        <v>42653</v>
      </c>
      <c r="S831">
        <v>0.57638888888888884</v>
      </c>
      <c r="T831" t="s">
        <v>151</v>
      </c>
      <c r="U831" t="s">
        <v>57</v>
      </c>
      <c r="W831">
        <v>30</v>
      </c>
      <c r="X831" t="s">
        <v>185</v>
      </c>
      <c r="Y831" t="s">
        <v>55</v>
      </c>
      <c r="Z831">
        <v>10</v>
      </c>
      <c r="AB831" t="s">
        <v>141</v>
      </c>
      <c r="AD831" t="s">
        <v>246</v>
      </c>
      <c r="AE831" t="s">
        <v>144</v>
      </c>
    </row>
    <row r="832" spans="1:31" x14ac:dyDescent="0.25">
      <c r="A832" t="s">
        <v>177</v>
      </c>
      <c r="B832" t="s">
        <v>667</v>
      </c>
      <c r="C832" t="s">
        <v>147</v>
      </c>
      <c r="D832" t="s">
        <v>135</v>
      </c>
      <c r="E832" t="s">
        <v>16</v>
      </c>
      <c r="F832" t="s">
        <v>136</v>
      </c>
      <c r="G832" t="s">
        <v>156</v>
      </c>
      <c r="H832" t="s">
        <v>302</v>
      </c>
      <c r="I832" s="38">
        <v>42653</v>
      </c>
      <c r="J832" s="80" t="s">
        <v>668</v>
      </c>
      <c r="K832" s="80" t="s">
        <v>140</v>
      </c>
      <c r="L832" s="81" t="s">
        <v>140</v>
      </c>
      <c r="M832" s="38" t="s">
        <v>140</v>
      </c>
      <c r="N832" s="38" t="s">
        <v>17</v>
      </c>
      <c r="O832" s="39" t="s">
        <v>56</v>
      </c>
      <c r="P832">
        <v>0.40277777777777779</v>
      </c>
      <c r="Q832" s="38" t="s">
        <v>211</v>
      </c>
      <c r="R832" s="39">
        <v>42653</v>
      </c>
      <c r="S832">
        <v>0.57638888888888884</v>
      </c>
      <c r="T832" t="s">
        <v>151</v>
      </c>
      <c r="U832" t="s">
        <v>138</v>
      </c>
      <c r="V832" t="s">
        <v>139</v>
      </c>
      <c r="W832">
        <v>10</v>
      </c>
      <c r="X832" t="s">
        <v>185</v>
      </c>
      <c r="Y832" t="s">
        <v>55</v>
      </c>
      <c r="Z832">
        <v>10</v>
      </c>
      <c r="AB832" t="s">
        <v>141</v>
      </c>
      <c r="AD832" t="s">
        <v>246</v>
      </c>
      <c r="AE832" t="s">
        <v>144</v>
      </c>
    </row>
    <row r="833" spans="1:31" x14ac:dyDescent="0.25">
      <c r="A833" t="s">
        <v>177</v>
      </c>
      <c r="B833" t="s">
        <v>667</v>
      </c>
      <c r="C833" t="s">
        <v>147</v>
      </c>
      <c r="D833" t="s">
        <v>135</v>
      </c>
      <c r="E833" t="s">
        <v>16</v>
      </c>
      <c r="F833" t="s">
        <v>136</v>
      </c>
      <c r="G833" t="s">
        <v>157</v>
      </c>
      <c r="H833" t="s">
        <v>303</v>
      </c>
      <c r="I833" s="38">
        <v>42653</v>
      </c>
      <c r="J833" s="80" t="s">
        <v>668</v>
      </c>
      <c r="K833" s="80" t="s">
        <v>140</v>
      </c>
      <c r="L833" s="81" t="s">
        <v>140</v>
      </c>
      <c r="M833" s="38" t="s">
        <v>140</v>
      </c>
      <c r="N833" s="38" t="s">
        <v>17</v>
      </c>
      <c r="O833" s="39" t="s">
        <v>56</v>
      </c>
      <c r="P833">
        <v>0.41041666666666665</v>
      </c>
      <c r="Q833" s="38" t="s">
        <v>211</v>
      </c>
      <c r="R833" s="39">
        <v>42653</v>
      </c>
      <c r="S833">
        <v>0.57638888888888884</v>
      </c>
      <c r="T833" t="s">
        <v>151</v>
      </c>
      <c r="U833" t="s">
        <v>20</v>
      </c>
      <c r="W833">
        <v>50</v>
      </c>
      <c r="X833" t="s">
        <v>185</v>
      </c>
      <c r="Y833" t="s">
        <v>55</v>
      </c>
      <c r="Z833">
        <v>10</v>
      </c>
      <c r="AB833" t="s">
        <v>141</v>
      </c>
      <c r="AD833" t="s">
        <v>246</v>
      </c>
      <c r="AE833" t="s">
        <v>144</v>
      </c>
    </row>
    <row r="834" spans="1:31" x14ac:dyDescent="0.25">
      <c r="A834" t="s">
        <v>177</v>
      </c>
      <c r="B834" t="s">
        <v>667</v>
      </c>
      <c r="C834" t="s">
        <v>147</v>
      </c>
      <c r="D834" t="s">
        <v>135</v>
      </c>
      <c r="E834" t="s">
        <v>16</v>
      </c>
      <c r="F834" t="s">
        <v>136</v>
      </c>
      <c r="G834" t="s">
        <v>157</v>
      </c>
      <c r="H834" t="s">
        <v>303</v>
      </c>
      <c r="I834" s="38">
        <v>42653</v>
      </c>
      <c r="J834" s="80" t="s">
        <v>668</v>
      </c>
      <c r="K834" s="80" t="s">
        <v>140</v>
      </c>
      <c r="L834" s="81" t="s">
        <v>140</v>
      </c>
      <c r="M834" s="38" t="s">
        <v>140</v>
      </c>
      <c r="N834" s="38" t="s">
        <v>17</v>
      </c>
      <c r="O834" s="39" t="s">
        <v>56</v>
      </c>
      <c r="P834">
        <v>0.41041666666666665</v>
      </c>
      <c r="Q834" s="38" t="s">
        <v>211</v>
      </c>
      <c r="R834" s="39">
        <v>42653</v>
      </c>
      <c r="S834">
        <v>0.57638888888888884</v>
      </c>
      <c r="T834" t="s">
        <v>151</v>
      </c>
      <c r="U834" t="s">
        <v>57</v>
      </c>
      <c r="W834">
        <v>10</v>
      </c>
      <c r="X834" t="s">
        <v>185</v>
      </c>
      <c r="Y834" t="s">
        <v>55</v>
      </c>
      <c r="Z834">
        <v>10</v>
      </c>
      <c r="AB834" t="s">
        <v>141</v>
      </c>
      <c r="AD834" t="s">
        <v>246</v>
      </c>
      <c r="AE834" t="s">
        <v>144</v>
      </c>
    </row>
    <row r="835" spans="1:31" x14ac:dyDescent="0.25">
      <c r="A835" t="s">
        <v>177</v>
      </c>
      <c r="B835" t="s">
        <v>667</v>
      </c>
      <c r="C835" t="s">
        <v>147</v>
      </c>
      <c r="D835" t="s">
        <v>135</v>
      </c>
      <c r="E835" t="s">
        <v>16</v>
      </c>
      <c r="F835" t="s">
        <v>136</v>
      </c>
      <c r="G835" t="s">
        <v>157</v>
      </c>
      <c r="H835" t="s">
        <v>303</v>
      </c>
      <c r="I835" s="38">
        <v>42653</v>
      </c>
      <c r="J835" s="80" t="s">
        <v>668</v>
      </c>
      <c r="K835" s="80" t="s">
        <v>140</v>
      </c>
      <c r="L835" s="81" t="s">
        <v>140</v>
      </c>
      <c r="M835" s="38" t="s">
        <v>140</v>
      </c>
      <c r="N835" s="38" t="s">
        <v>17</v>
      </c>
      <c r="O835" s="39" t="s">
        <v>56</v>
      </c>
      <c r="P835">
        <v>0.41041666666666665</v>
      </c>
      <c r="Q835" s="38" t="s">
        <v>211</v>
      </c>
      <c r="R835" s="39">
        <v>42653</v>
      </c>
      <c r="S835">
        <v>0.57638888888888884</v>
      </c>
      <c r="T835" t="s">
        <v>151</v>
      </c>
      <c r="U835" t="s">
        <v>138</v>
      </c>
      <c r="V835" t="s">
        <v>139</v>
      </c>
      <c r="W835">
        <v>10</v>
      </c>
      <c r="X835" t="s">
        <v>185</v>
      </c>
      <c r="Y835" t="s">
        <v>55</v>
      </c>
      <c r="Z835">
        <v>10</v>
      </c>
      <c r="AB835" t="s">
        <v>141</v>
      </c>
      <c r="AD835" t="s">
        <v>246</v>
      </c>
      <c r="AE835" t="s">
        <v>144</v>
      </c>
    </row>
    <row r="836" spans="1:31" x14ac:dyDescent="0.25">
      <c r="A836" t="s">
        <v>177</v>
      </c>
      <c r="B836" t="s">
        <v>667</v>
      </c>
      <c r="C836" t="s">
        <v>147</v>
      </c>
      <c r="D836" t="s">
        <v>135</v>
      </c>
      <c r="E836" t="s">
        <v>16</v>
      </c>
      <c r="F836" t="s">
        <v>136</v>
      </c>
      <c r="G836" t="s">
        <v>158</v>
      </c>
      <c r="H836" t="s">
        <v>304</v>
      </c>
      <c r="I836" s="38">
        <v>42653</v>
      </c>
      <c r="J836" s="80" t="s">
        <v>668</v>
      </c>
      <c r="K836" s="80" t="s">
        <v>140</v>
      </c>
      <c r="L836" s="81" t="s">
        <v>140</v>
      </c>
      <c r="M836" s="38" t="s">
        <v>140</v>
      </c>
      <c r="N836" s="38" t="s">
        <v>17</v>
      </c>
      <c r="O836" s="39" t="s">
        <v>56</v>
      </c>
      <c r="P836">
        <v>0.41875000000000001</v>
      </c>
      <c r="Q836" s="38" t="s">
        <v>211</v>
      </c>
      <c r="R836" s="39">
        <v>42653</v>
      </c>
      <c r="S836">
        <v>0.57638888888888884</v>
      </c>
      <c r="T836" t="s">
        <v>151</v>
      </c>
      <c r="U836" t="s">
        <v>20</v>
      </c>
      <c r="W836">
        <v>41</v>
      </c>
      <c r="X836" t="s">
        <v>185</v>
      </c>
      <c r="Y836" t="s">
        <v>55</v>
      </c>
      <c r="Z836">
        <v>10</v>
      </c>
      <c r="AB836" t="s">
        <v>141</v>
      </c>
      <c r="AD836" t="s">
        <v>246</v>
      </c>
      <c r="AE836" t="s">
        <v>144</v>
      </c>
    </row>
    <row r="837" spans="1:31" x14ac:dyDescent="0.25">
      <c r="A837" t="s">
        <v>177</v>
      </c>
      <c r="B837" t="s">
        <v>667</v>
      </c>
      <c r="C837" t="s">
        <v>147</v>
      </c>
      <c r="D837" t="s">
        <v>135</v>
      </c>
      <c r="E837" t="s">
        <v>16</v>
      </c>
      <c r="F837" t="s">
        <v>136</v>
      </c>
      <c r="G837" t="s">
        <v>158</v>
      </c>
      <c r="H837" t="s">
        <v>304</v>
      </c>
      <c r="I837" s="38">
        <v>42653</v>
      </c>
      <c r="J837" s="80" t="s">
        <v>668</v>
      </c>
      <c r="K837" s="80" t="s">
        <v>140</v>
      </c>
      <c r="L837" s="81" t="s">
        <v>140</v>
      </c>
      <c r="M837" s="38" t="s">
        <v>140</v>
      </c>
      <c r="N837" s="38" t="s">
        <v>17</v>
      </c>
      <c r="O837" s="39" t="s">
        <v>56</v>
      </c>
      <c r="P837">
        <v>0.41875000000000001</v>
      </c>
      <c r="Q837" s="38" t="s">
        <v>211</v>
      </c>
      <c r="R837" s="39">
        <v>42653</v>
      </c>
      <c r="S837">
        <v>0.57638888888888884</v>
      </c>
      <c r="T837" t="s">
        <v>151</v>
      </c>
      <c r="U837" t="s">
        <v>57</v>
      </c>
      <c r="V837" t="s">
        <v>139</v>
      </c>
      <c r="W837">
        <v>10</v>
      </c>
      <c r="X837" t="s">
        <v>185</v>
      </c>
      <c r="Y837" t="s">
        <v>55</v>
      </c>
      <c r="Z837">
        <v>10</v>
      </c>
      <c r="AB837" t="s">
        <v>141</v>
      </c>
      <c r="AD837" t="s">
        <v>246</v>
      </c>
      <c r="AE837" t="s">
        <v>144</v>
      </c>
    </row>
    <row r="838" spans="1:31" x14ac:dyDescent="0.25">
      <c r="A838" t="s">
        <v>177</v>
      </c>
      <c r="B838" t="s">
        <v>667</v>
      </c>
      <c r="C838" t="s">
        <v>147</v>
      </c>
      <c r="D838" t="s">
        <v>135</v>
      </c>
      <c r="E838" t="s">
        <v>16</v>
      </c>
      <c r="F838" t="s">
        <v>136</v>
      </c>
      <c r="G838" t="s">
        <v>194</v>
      </c>
      <c r="H838" t="s">
        <v>304</v>
      </c>
      <c r="I838" s="38">
        <v>42653</v>
      </c>
      <c r="J838" s="80" t="s">
        <v>668</v>
      </c>
      <c r="K838" s="80" t="s">
        <v>140</v>
      </c>
      <c r="L838" s="81" t="s">
        <v>140</v>
      </c>
      <c r="M838" s="38" t="s">
        <v>140</v>
      </c>
      <c r="N838" s="38" t="s">
        <v>17</v>
      </c>
      <c r="O838" s="39" t="s">
        <v>56</v>
      </c>
      <c r="P838">
        <v>0.41875000000000001</v>
      </c>
      <c r="Q838" s="38" t="s">
        <v>211</v>
      </c>
      <c r="R838" s="39">
        <v>42653</v>
      </c>
      <c r="S838">
        <v>0.57638888888888884</v>
      </c>
      <c r="T838" t="s">
        <v>151</v>
      </c>
      <c r="U838" t="s">
        <v>138</v>
      </c>
      <c r="V838" t="s">
        <v>139</v>
      </c>
      <c r="W838">
        <v>10</v>
      </c>
      <c r="X838" t="s">
        <v>185</v>
      </c>
      <c r="Y838" t="s">
        <v>55</v>
      </c>
      <c r="Z838">
        <v>10</v>
      </c>
      <c r="AB838" t="s">
        <v>141</v>
      </c>
      <c r="AD838" t="s">
        <v>246</v>
      </c>
      <c r="AE838" t="s">
        <v>144</v>
      </c>
    </row>
    <row r="839" spans="1:31" x14ac:dyDescent="0.25">
      <c r="A839" t="s">
        <v>177</v>
      </c>
      <c r="B839" t="s">
        <v>669</v>
      </c>
      <c r="C839" t="s">
        <v>161</v>
      </c>
      <c r="E839" t="s">
        <v>16</v>
      </c>
      <c r="F839" t="s">
        <v>136</v>
      </c>
      <c r="G839" s="35" t="s">
        <v>159</v>
      </c>
      <c r="I839" s="38">
        <v>42654</v>
      </c>
      <c r="J839" s="80" t="s">
        <v>670</v>
      </c>
      <c r="K839" s="80" t="s">
        <v>140</v>
      </c>
      <c r="L839" s="81" t="s">
        <v>140</v>
      </c>
      <c r="M839" s="38" t="s">
        <v>140</v>
      </c>
      <c r="N839" s="38" t="s">
        <v>17</v>
      </c>
      <c r="O839" t="s">
        <v>56</v>
      </c>
      <c r="T839" s="40"/>
      <c r="U839" s="40" t="s">
        <v>20</v>
      </c>
      <c r="V839" s="41" t="s">
        <v>139</v>
      </c>
      <c r="W839">
        <v>10</v>
      </c>
      <c r="X839" t="s">
        <v>185</v>
      </c>
      <c r="AB839" t="s">
        <v>141</v>
      </c>
    </row>
    <row r="840" spans="1:31" x14ac:dyDescent="0.25">
      <c r="A840" t="s">
        <v>177</v>
      </c>
      <c r="B840" t="s">
        <v>669</v>
      </c>
      <c r="C840" t="s">
        <v>161</v>
      </c>
      <c r="E840" t="s">
        <v>16</v>
      </c>
      <c r="F840" t="s">
        <v>136</v>
      </c>
      <c r="G840" s="35" t="s">
        <v>159</v>
      </c>
      <c r="I840" s="38">
        <v>42654</v>
      </c>
      <c r="J840" s="80" t="s">
        <v>670</v>
      </c>
      <c r="K840" s="80" t="s">
        <v>140</v>
      </c>
      <c r="L840" s="81" t="s">
        <v>140</v>
      </c>
      <c r="M840" s="38" t="s">
        <v>140</v>
      </c>
      <c r="N840" s="38" t="s">
        <v>17</v>
      </c>
      <c r="O840" t="s">
        <v>56</v>
      </c>
      <c r="T840" s="40"/>
      <c r="U840" s="40" t="s">
        <v>57</v>
      </c>
      <c r="V840" s="41" t="s">
        <v>139</v>
      </c>
      <c r="W840">
        <v>10</v>
      </c>
      <c r="X840" t="s">
        <v>185</v>
      </c>
      <c r="AB840" t="s">
        <v>141</v>
      </c>
    </row>
    <row r="841" spans="1:31" x14ac:dyDescent="0.25">
      <c r="A841" t="s">
        <v>177</v>
      </c>
      <c r="B841" t="s">
        <v>669</v>
      </c>
      <c r="C841" t="s">
        <v>161</v>
      </c>
      <c r="E841" t="s">
        <v>16</v>
      </c>
      <c r="F841" t="s">
        <v>136</v>
      </c>
      <c r="G841" s="35" t="s">
        <v>159</v>
      </c>
      <c r="I841" s="38">
        <v>42654</v>
      </c>
      <c r="J841" s="80" t="s">
        <v>670</v>
      </c>
      <c r="K841" s="80" t="s">
        <v>140</v>
      </c>
      <c r="L841" s="81" t="s">
        <v>140</v>
      </c>
      <c r="M841" s="38" t="s">
        <v>140</v>
      </c>
      <c r="N841" s="38" t="s">
        <v>17</v>
      </c>
      <c r="O841" t="s">
        <v>56</v>
      </c>
      <c r="T841" s="40"/>
      <c r="U841" s="40" t="s">
        <v>138</v>
      </c>
      <c r="V841" s="41" t="s">
        <v>139</v>
      </c>
      <c r="W841">
        <v>10</v>
      </c>
      <c r="X841" t="s">
        <v>185</v>
      </c>
      <c r="AB841" t="s">
        <v>141</v>
      </c>
    </row>
    <row r="842" spans="1:31" x14ac:dyDescent="0.25">
      <c r="A842" t="s">
        <v>177</v>
      </c>
      <c r="B842" t="s">
        <v>669</v>
      </c>
      <c r="C842" t="s">
        <v>161</v>
      </c>
      <c r="E842" t="s">
        <v>16</v>
      </c>
      <c r="F842" t="s">
        <v>136</v>
      </c>
      <c r="G842" s="35" t="s">
        <v>162</v>
      </c>
      <c r="I842" s="38">
        <v>42654</v>
      </c>
      <c r="J842" s="80" t="s">
        <v>670</v>
      </c>
      <c r="K842" s="80" t="s">
        <v>140</v>
      </c>
      <c r="L842" s="81" t="s">
        <v>140</v>
      </c>
      <c r="M842" s="38" t="s">
        <v>140</v>
      </c>
      <c r="N842" s="38" t="s">
        <v>17</v>
      </c>
      <c r="O842" t="s">
        <v>56</v>
      </c>
      <c r="T842" s="40"/>
      <c r="U842" s="40" t="s">
        <v>20</v>
      </c>
      <c r="V842" s="41"/>
      <c r="W842">
        <v>10</v>
      </c>
      <c r="X842" t="s">
        <v>185</v>
      </c>
      <c r="AB842" t="s">
        <v>141</v>
      </c>
    </row>
    <row r="843" spans="1:31" x14ac:dyDescent="0.25">
      <c r="A843" t="s">
        <v>177</v>
      </c>
      <c r="B843" t="s">
        <v>669</v>
      </c>
      <c r="C843" t="s">
        <v>161</v>
      </c>
      <c r="E843" t="s">
        <v>16</v>
      </c>
      <c r="F843" t="s">
        <v>136</v>
      </c>
      <c r="G843" s="35" t="s">
        <v>162</v>
      </c>
      <c r="I843" s="38">
        <v>42654</v>
      </c>
      <c r="J843" s="80" t="s">
        <v>670</v>
      </c>
      <c r="K843" s="80" t="s">
        <v>140</v>
      </c>
      <c r="L843" s="81" t="s">
        <v>140</v>
      </c>
      <c r="M843" s="38" t="s">
        <v>140</v>
      </c>
      <c r="N843" s="38" t="s">
        <v>17</v>
      </c>
      <c r="O843" t="s">
        <v>56</v>
      </c>
      <c r="T843" s="40"/>
      <c r="U843" s="40" t="s">
        <v>57</v>
      </c>
      <c r="V843" s="41"/>
      <c r="W843">
        <v>10</v>
      </c>
      <c r="X843" t="s">
        <v>185</v>
      </c>
      <c r="AB843" t="s">
        <v>141</v>
      </c>
    </row>
    <row r="844" spans="1:31" x14ac:dyDescent="0.25">
      <c r="A844" t="s">
        <v>177</v>
      </c>
      <c r="B844" t="s">
        <v>669</v>
      </c>
      <c r="C844" t="s">
        <v>161</v>
      </c>
      <c r="E844" t="s">
        <v>16</v>
      </c>
      <c r="F844" t="s">
        <v>136</v>
      </c>
      <c r="G844" s="35" t="s">
        <v>162</v>
      </c>
      <c r="I844" s="38">
        <v>42654</v>
      </c>
      <c r="J844" s="80" t="s">
        <v>670</v>
      </c>
      <c r="K844" s="80" t="s">
        <v>140</v>
      </c>
      <c r="L844" s="81" t="s">
        <v>140</v>
      </c>
      <c r="M844" s="38" t="s">
        <v>140</v>
      </c>
      <c r="N844" s="38" t="s">
        <v>17</v>
      </c>
      <c r="O844" t="s">
        <v>56</v>
      </c>
      <c r="T844" s="40"/>
      <c r="U844" s="40" t="s">
        <v>138</v>
      </c>
      <c r="V844" s="41" t="s">
        <v>139</v>
      </c>
      <c r="W844">
        <v>10</v>
      </c>
      <c r="X844" t="s">
        <v>185</v>
      </c>
      <c r="AB844" t="s">
        <v>141</v>
      </c>
    </row>
    <row r="845" spans="1:31" x14ac:dyDescent="0.25">
      <c r="A845" t="s">
        <v>177</v>
      </c>
      <c r="B845" t="s">
        <v>667</v>
      </c>
      <c r="C845" t="s">
        <v>161</v>
      </c>
      <c r="E845" t="s">
        <v>16</v>
      </c>
      <c r="F845" t="s">
        <v>136</v>
      </c>
      <c r="G845" s="35" t="s">
        <v>160</v>
      </c>
      <c r="I845" s="38">
        <v>42654</v>
      </c>
      <c r="J845" s="80" t="s">
        <v>668</v>
      </c>
      <c r="K845" s="80" t="s">
        <v>140</v>
      </c>
      <c r="L845" s="81" t="s">
        <v>140</v>
      </c>
      <c r="M845" s="38" t="s">
        <v>140</v>
      </c>
      <c r="N845" s="38" t="s">
        <v>17</v>
      </c>
      <c r="O845" t="s">
        <v>56</v>
      </c>
      <c r="T845" s="40"/>
      <c r="U845" s="40" t="s">
        <v>20</v>
      </c>
      <c r="V845" s="41"/>
      <c r="W845">
        <v>84</v>
      </c>
      <c r="X845" t="s">
        <v>185</v>
      </c>
      <c r="AB845" t="s">
        <v>141</v>
      </c>
    </row>
    <row r="846" spans="1:31" x14ac:dyDescent="0.25">
      <c r="A846" t="s">
        <v>177</v>
      </c>
      <c r="B846" t="s">
        <v>667</v>
      </c>
      <c r="C846" t="s">
        <v>161</v>
      </c>
      <c r="E846" t="s">
        <v>16</v>
      </c>
      <c r="F846" t="s">
        <v>136</v>
      </c>
      <c r="G846" s="35" t="s">
        <v>160</v>
      </c>
      <c r="I846" s="38">
        <v>42654</v>
      </c>
      <c r="J846" s="80" t="s">
        <v>668</v>
      </c>
      <c r="K846" s="80" t="s">
        <v>140</v>
      </c>
      <c r="L846" s="81" t="s">
        <v>140</v>
      </c>
      <c r="M846" s="38" t="s">
        <v>140</v>
      </c>
      <c r="N846" s="38" t="s">
        <v>17</v>
      </c>
      <c r="O846" t="s">
        <v>56</v>
      </c>
      <c r="T846" s="40"/>
      <c r="U846" s="40" t="s">
        <v>57</v>
      </c>
      <c r="V846" s="41" t="s">
        <v>139</v>
      </c>
      <c r="W846">
        <v>10</v>
      </c>
      <c r="X846" t="s">
        <v>185</v>
      </c>
      <c r="AB846" t="s">
        <v>141</v>
      </c>
    </row>
    <row r="847" spans="1:31" x14ac:dyDescent="0.25">
      <c r="A847" t="s">
        <v>177</v>
      </c>
      <c r="B847" t="s">
        <v>667</v>
      </c>
      <c r="C847" t="s">
        <v>161</v>
      </c>
      <c r="E847" t="s">
        <v>16</v>
      </c>
      <c r="F847" t="s">
        <v>136</v>
      </c>
      <c r="G847" s="35" t="s">
        <v>160</v>
      </c>
      <c r="I847" s="38">
        <v>42654</v>
      </c>
      <c r="J847" s="80" t="s">
        <v>668</v>
      </c>
      <c r="K847" s="80" t="s">
        <v>140</v>
      </c>
      <c r="L847" s="81" t="s">
        <v>140</v>
      </c>
      <c r="M847" s="38" t="s">
        <v>140</v>
      </c>
      <c r="N847" s="38" t="s">
        <v>17</v>
      </c>
      <c r="O847" t="s">
        <v>56</v>
      </c>
      <c r="T847" s="40"/>
      <c r="U847" s="40" t="s">
        <v>138</v>
      </c>
      <c r="V847" s="41"/>
      <c r="W847">
        <v>10</v>
      </c>
      <c r="X847" t="s">
        <v>185</v>
      </c>
      <c r="AB847" t="s">
        <v>141</v>
      </c>
    </row>
    <row r="848" spans="1:31" x14ac:dyDescent="0.25">
      <c r="A848" t="s">
        <v>177</v>
      </c>
      <c r="B848" t="s">
        <v>667</v>
      </c>
      <c r="C848" t="s">
        <v>161</v>
      </c>
      <c r="E848" t="s">
        <v>16</v>
      </c>
      <c r="F848" t="s">
        <v>136</v>
      </c>
      <c r="G848" s="35" t="s">
        <v>163</v>
      </c>
      <c r="I848" s="38">
        <v>42654</v>
      </c>
      <c r="J848" s="80" t="s">
        <v>668</v>
      </c>
      <c r="K848" s="80" t="s">
        <v>140</v>
      </c>
      <c r="L848" s="81" t="s">
        <v>140</v>
      </c>
      <c r="M848" s="38" t="s">
        <v>140</v>
      </c>
      <c r="N848" s="38" t="s">
        <v>17</v>
      </c>
      <c r="O848" t="s">
        <v>56</v>
      </c>
      <c r="T848" s="40"/>
      <c r="U848" s="40" t="s">
        <v>20</v>
      </c>
      <c r="V848" s="41"/>
      <c r="W848">
        <v>246</v>
      </c>
      <c r="X848" t="s">
        <v>185</v>
      </c>
      <c r="AB848" t="s">
        <v>141</v>
      </c>
    </row>
    <row r="849" spans="1:28" x14ac:dyDescent="0.25">
      <c r="A849" t="s">
        <v>177</v>
      </c>
      <c r="B849" t="s">
        <v>667</v>
      </c>
      <c r="C849" t="s">
        <v>161</v>
      </c>
      <c r="E849" t="s">
        <v>16</v>
      </c>
      <c r="F849" t="s">
        <v>136</v>
      </c>
      <c r="G849" s="35" t="s">
        <v>163</v>
      </c>
      <c r="I849" s="38">
        <v>42654</v>
      </c>
      <c r="J849" s="80" t="s">
        <v>668</v>
      </c>
      <c r="K849" s="80" t="s">
        <v>140</v>
      </c>
      <c r="L849" s="81" t="s">
        <v>140</v>
      </c>
      <c r="M849" s="38" t="s">
        <v>140</v>
      </c>
      <c r="N849" s="38" t="s">
        <v>17</v>
      </c>
      <c r="O849" t="s">
        <v>56</v>
      </c>
      <c r="T849" s="40"/>
      <c r="U849" s="40" t="s">
        <v>57</v>
      </c>
      <c r="V849" s="41" t="s">
        <v>139</v>
      </c>
      <c r="W849">
        <v>10</v>
      </c>
      <c r="X849" t="s">
        <v>185</v>
      </c>
      <c r="AB849" t="s">
        <v>141</v>
      </c>
    </row>
    <row r="850" spans="1:28" x14ac:dyDescent="0.25">
      <c r="A850" t="s">
        <v>177</v>
      </c>
      <c r="B850" t="s">
        <v>667</v>
      </c>
      <c r="C850" t="s">
        <v>161</v>
      </c>
      <c r="E850" t="s">
        <v>16</v>
      </c>
      <c r="F850" t="s">
        <v>136</v>
      </c>
      <c r="G850" s="35" t="s">
        <v>163</v>
      </c>
      <c r="I850" s="38">
        <v>42654</v>
      </c>
      <c r="J850" s="80" t="s">
        <v>668</v>
      </c>
      <c r="K850" s="80" t="s">
        <v>140</v>
      </c>
      <c r="L850" s="81" t="s">
        <v>140</v>
      </c>
      <c r="M850" s="38" t="s">
        <v>140</v>
      </c>
      <c r="N850" s="38" t="s">
        <v>17</v>
      </c>
      <c r="O850" t="s">
        <v>56</v>
      </c>
      <c r="T850" s="40"/>
      <c r="U850" s="40" t="s">
        <v>138</v>
      </c>
      <c r="V850" s="41"/>
      <c r="W850">
        <v>108</v>
      </c>
      <c r="X850" t="s">
        <v>185</v>
      </c>
      <c r="AB850" t="s">
        <v>141</v>
      </c>
    </row>
    <row r="851" spans="1:28" x14ac:dyDescent="0.25">
      <c r="A851" t="s">
        <v>177</v>
      </c>
      <c r="B851" t="s">
        <v>669</v>
      </c>
      <c r="C851" t="s">
        <v>176</v>
      </c>
      <c r="E851" t="s">
        <v>16</v>
      </c>
      <c r="F851" t="s">
        <v>136</v>
      </c>
      <c r="G851" s="35" t="s">
        <v>159</v>
      </c>
      <c r="I851" s="38">
        <v>42655</v>
      </c>
      <c r="J851" s="80" t="s">
        <v>670</v>
      </c>
      <c r="K851" s="80" t="s">
        <v>140</v>
      </c>
      <c r="L851" s="81" t="s">
        <v>140</v>
      </c>
      <c r="M851" s="38" t="s">
        <v>140</v>
      </c>
      <c r="N851" s="38" t="s">
        <v>17</v>
      </c>
      <c r="O851" t="s">
        <v>56</v>
      </c>
      <c r="T851" s="40"/>
      <c r="U851" s="40" t="s">
        <v>138</v>
      </c>
      <c r="V851" s="41" t="s">
        <v>139</v>
      </c>
      <c r="W851">
        <v>10</v>
      </c>
      <c r="X851" t="s">
        <v>185</v>
      </c>
      <c r="AB851" t="s">
        <v>141</v>
      </c>
    </row>
    <row r="852" spans="1:28" x14ac:dyDescent="0.25">
      <c r="A852" t="s">
        <v>177</v>
      </c>
      <c r="B852" t="s">
        <v>669</v>
      </c>
      <c r="C852" t="s">
        <v>176</v>
      </c>
      <c r="E852" t="s">
        <v>16</v>
      </c>
      <c r="F852" t="s">
        <v>136</v>
      </c>
      <c r="G852" s="35" t="s">
        <v>159</v>
      </c>
      <c r="I852" s="38">
        <v>42655</v>
      </c>
      <c r="J852" s="80" t="s">
        <v>670</v>
      </c>
      <c r="K852" s="80" t="s">
        <v>140</v>
      </c>
      <c r="L852" s="81" t="s">
        <v>140</v>
      </c>
      <c r="M852" s="38" t="s">
        <v>140</v>
      </c>
      <c r="N852" s="38" t="s">
        <v>17</v>
      </c>
      <c r="O852" t="s">
        <v>56</v>
      </c>
      <c r="T852" s="40"/>
      <c r="U852" s="40" t="s">
        <v>57</v>
      </c>
      <c r="V852" s="41" t="s">
        <v>139</v>
      </c>
      <c r="W852">
        <v>67</v>
      </c>
      <c r="X852" t="s">
        <v>185</v>
      </c>
      <c r="AB852" t="s">
        <v>141</v>
      </c>
    </row>
    <row r="853" spans="1:28" x14ac:dyDescent="0.25">
      <c r="A853" t="s">
        <v>177</v>
      </c>
      <c r="B853" t="s">
        <v>669</v>
      </c>
      <c r="C853" t="s">
        <v>176</v>
      </c>
      <c r="E853" t="s">
        <v>16</v>
      </c>
      <c r="F853" t="s">
        <v>136</v>
      </c>
      <c r="G853" s="35" t="s">
        <v>159</v>
      </c>
      <c r="I853" s="38">
        <v>42655</v>
      </c>
      <c r="J853" s="80" t="s">
        <v>670</v>
      </c>
      <c r="K853" s="80" t="s">
        <v>140</v>
      </c>
      <c r="L853" s="81" t="s">
        <v>140</v>
      </c>
      <c r="M853" s="38" t="s">
        <v>140</v>
      </c>
      <c r="N853" s="38" t="s">
        <v>17</v>
      </c>
      <c r="O853" t="s">
        <v>56</v>
      </c>
      <c r="T853" s="40"/>
      <c r="U853" s="40" t="s">
        <v>20</v>
      </c>
      <c r="V853" s="41" t="s">
        <v>139</v>
      </c>
      <c r="W853">
        <v>67</v>
      </c>
      <c r="X853" t="s">
        <v>185</v>
      </c>
      <c r="AB853" t="s">
        <v>141</v>
      </c>
    </row>
    <row r="854" spans="1:28" x14ac:dyDescent="0.25">
      <c r="A854" t="s">
        <v>177</v>
      </c>
      <c r="B854" t="s">
        <v>667</v>
      </c>
      <c r="C854" t="s">
        <v>176</v>
      </c>
      <c r="E854" t="s">
        <v>16</v>
      </c>
      <c r="F854" t="s">
        <v>136</v>
      </c>
      <c r="G854" s="35" t="s">
        <v>160</v>
      </c>
      <c r="I854" s="38">
        <v>42655</v>
      </c>
      <c r="J854" s="80" t="s">
        <v>668</v>
      </c>
      <c r="K854" s="80" t="s">
        <v>140</v>
      </c>
      <c r="L854" s="81" t="s">
        <v>140</v>
      </c>
      <c r="M854" s="38" t="s">
        <v>140</v>
      </c>
      <c r="N854" s="38" t="s">
        <v>17</v>
      </c>
      <c r="O854" t="s">
        <v>56</v>
      </c>
      <c r="T854" s="40"/>
      <c r="U854" s="40" t="s">
        <v>138</v>
      </c>
      <c r="V854" s="41" t="s">
        <v>139</v>
      </c>
      <c r="W854">
        <v>10</v>
      </c>
      <c r="X854" t="s">
        <v>185</v>
      </c>
      <c r="AB854" t="s">
        <v>141</v>
      </c>
    </row>
    <row r="855" spans="1:28" x14ac:dyDescent="0.25">
      <c r="A855" t="s">
        <v>177</v>
      </c>
      <c r="B855" t="s">
        <v>667</v>
      </c>
      <c r="C855" t="s">
        <v>176</v>
      </c>
      <c r="E855" t="s">
        <v>16</v>
      </c>
      <c r="F855" t="s">
        <v>136</v>
      </c>
      <c r="G855" s="35" t="s">
        <v>160</v>
      </c>
      <c r="I855" s="38">
        <v>42655</v>
      </c>
      <c r="J855" s="80" t="s">
        <v>668</v>
      </c>
      <c r="K855" s="80" t="s">
        <v>140</v>
      </c>
      <c r="L855" s="81" t="s">
        <v>140</v>
      </c>
      <c r="M855" s="38" t="s">
        <v>140</v>
      </c>
      <c r="N855" s="38" t="s">
        <v>17</v>
      </c>
      <c r="O855" t="s">
        <v>56</v>
      </c>
      <c r="T855" s="40"/>
      <c r="U855" s="40" t="s">
        <v>57</v>
      </c>
      <c r="V855" s="41" t="s">
        <v>139</v>
      </c>
      <c r="W855">
        <v>67</v>
      </c>
      <c r="X855" t="s">
        <v>185</v>
      </c>
      <c r="AB855" t="s">
        <v>141</v>
      </c>
    </row>
    <row r="856" spans="1:28" x14ac:dyDescent="0.25">
      <c r="A856" t="s">
        <v>177</v>
      </c>
      <c r="B856" t="s">
        <v>667</v>
      </c>
      <c r="C856" t="s">
        <v>176</v>
      </c>
      <c r="E856" t="s">
        <v>16</v>
      </c>
      <c r="F856" t="s">
        <v>136</v>
      </c>
      <c r="G856" s="35" t="s">
        <v>160</v>
      </c>
      <c r="I856" s="38">
        <v>42655</v>
      </c>
      <c r="J856" s="80" t="s">
        <v>668</v>
      </c>
      <c r="K856" s="80" t="s">
        <v>140</v>
      </c>
      <c r="L856" s="81" t="s">
        <v>140</v>
      </c>
      <c r="M856" s="38" t="s">
        <v>140</v>
      </c>
      <c r="N856" s="38" t="s">
        <v>17</v>
      </c>
      <c r="O856" t="s">
        <v>56</v>
      </c>
      <c r="T856" s="40"/>
      <c r="U856" s="40" t="s">
        <v>20</v>
      </c>
      <c r="V856" s="41" t="s">
        <v>140</v>
      </c>
      <c r="W856">
        <v>210</v>
      </c>
      <c r="X856" t="s">
        <v>185</v>
      </c>
      <c r="AB856" t="s">
        <v>141</v>
      </c>
    </row>
    <row r="857" spans="1:28" x14ac:dyDescent="0.25">
      <c r="A857" t="s">
        <v>177</v>
      </c>
      <c r="B857" t="s">
        <v>669</v>
      </c>
      <c r="C857" t="s">
        <v>176</v>
      </c>
      <c r="E857" t="s">
        <v>16</v>
      </c>
      <c r="F857" t="s">
        <v>136</v>
      </c>
      <c r="G857" s="35" t="s">
        <v>159</v>
      </c>
      <c r="I857" s="38">
        <v>42656</v>
      </c>
      <c r="J857" s="80" t="s">
        <v>670</v>
      </c>
      <c r="K857" s="80" t="s">
        <v>140</v>
      </c>
      <c r="L857" s="81" t="s">
        <v>140</v>
      </c>
      <c r="M857" s="38" t="s">
        <v>140</v>
      </c>
      <c r="N857" s="38" t="s">
        <v>17</v>
      </c>
      <c r="O857" t="s">
        <v>56</v>
      </c>
      <c r="T857" s="40"/>
      <c r="U857" s="40" t="s">
        <v>138</v>
      </c>
      <c r="V857" s="41" t="s">
        <v>140</v>
      </c>
      <c r="W857">
        <v>10</v>
      </c>
      <c r="X857" t="s">
        <v>185</v>
      </c>
      <c r="AB857" t="s">
        <v>141</v>
      </c>
    </row>
    <row r="858" spans="1:28" x14ac:dyDescent="0.25">
      <c r="A858" t="s">
        <v>177</v>
      </c>
      <c r="B858" t="s">
        <v>669</v>
      </c>
      <c r="C858" t="s">
        <v>176</v>
      </c>
      <c r="E858" t="s">
        <v>16</v>
      </c>
      <c r="F858" t="s">
        <v>136</v>
      </c>
      <c r="G858" s="35" t="s">
        <v>159</v>
      </c>
      <c r="I858" s="38">
        <v>42656</v>
      </c>
      <c r="J858" s="80" t="s">
        <v>670</v>
      </c>
      <c r="K858" s="80" t="s">
        <v>140</v>
      </c>
      <c r="L858" s="81" t="s">
        <v>140</v>
      </c>
      <c r="M858" s="38" t="s">
        <v>140</v>
      </c>
      <c r="N858" s="38" t="s">
        <v>17</v>
      </c>
      <c r="O858" t="s">
        <v>56</v>
      </c>
      <c r="T858" s="40"/>
      <c r="U858" s="40" t="s">
        <v>57</v>
      </c>
      <c r="V858" s="41" t="s">
        <v>139</v>
      </c>
      <c r="W858">
        <v>67</v>
      </c>
      <c r="X858" t="s">
        <v>185</v>
      </c>
      <c r="AB858" t="s">
        <v>141</v>
      </c>
    </row>
    <row r="859" spans="1:28" x14ac:dyDescent="0.25">
      <c r="A859" t="s">
        <v>177</v>
      </c>
      <c r="B859" t="s">
        <v>669</v>
      </c>
      <c r="C859" t="s">
        <v>176</v>
      </c>
      <c r="E859" t="s">
        <v>16</v>
      </c>
      <c r="F859" t="s">
        <v>136</v>
      </c>
      <c r="G859" s="35" t="s">
        <v>159</v>
      </c>
      <c r="I859" s="38">
        <v>42656</v>
      </c>
      <c r="J859" s="80" t="s">
        <v>670</v>
      </c>
      <c r="K859" s="80" t="s">
        <v>140</v>
      </c>
      <c r="L859" s="81" t="s">
        <v>140</v>
      </c>
      <c r="M859" s="38" t="s">
        <v>140</v>
      </c>
      <c r="N859" s="38" t="s">
        <v>17</v>
      </c>
      <c r="O859" t="s">
        <v>56</v>
      </c>
      <c r="T859" s="40"/>
      <c r="U859" s="40" t="s">
        <v>20</v>
      </c>
      <c r="V859" s="41" t="s">
        <v>139</v>
      </c>
      <c r="W859">
        <v>67</v>
      </c>
      <c r="X859" t="s">
        <v>185</v>
      </c>
      <c r="AB859" t="s">
        <v>141</v>
      </c>
    </row>
    <row r="860" spans="1:28" x14ac:dyDescent="0.25">
      <c r="A860" t="s">
        <v>177</v>
      </c>
      <c r="B860" t="s">
        <v>667</v>
      </c>
      <c r="C860" t="s">
        <v>176</v>
      </c>
      <c r="E860" t="s">
        <v>16</v>
      </c>
      <c r="F860" t="s">
        <v>136</v>
      </c>
      <c r="G860" s="35" t="s">
        <v>160</v>
      </c>
      <c r="I860" s="38">
        <v>42656</v>
      </c>
      <c r="J860" s="80" t="s">
        <v>668</v>
      </c>
      <c r="K860" s="80" t="s">
        <v>140</v>
      </c>
      <c r="L860" s="81" t="s">
        <v>140</v>
      </c>
      <c r="M860" s="38" t="s">
        <v>140</v>
      </c>
      <c r="N860" s="38" t="s">
        <v>17</v>
      </c>
      <c r="O860" t="s">
        <v>56</v>
      </c>
      <c r="T860" s="40"/>
      <c r="U860" s="40" t="s">
        <v>138</v>
      </c>
      <c r="V860" s="41" t="s">
        <v>139</v>
      </c>
      <c r="W860">
        <v>10</v>
      </c>
      <c r="X860" t="s">
        <v>185</v>
      </c>
      <c r="AB860" t="s">
        <v>141</v>
      </c>
    </row>
    <row r="861" spans="1:28" x14ac:dyDescent="0.25">
      <c r="A861" t="s">
        <v>177</v>
      </c>
      <c r="B861" t="s">
        <v>667</v>
      </c>
      <c r="C861" t="s">
        <v>176</v>
      </c>
      <c r="E861" t="s">
        <v>16</v>
      </c>
      <c r="F861" t="s">
        <v>136</v>
      </c>
      <c r="G861" s="35" t="s">
        <v>160</v>
      </c>
      <c r="I861" s="38">
        <v>42656</v>
      </c>
      <c r="J861" s="80" t="s">
        <v>668</v>
      </c>
      <c r="K861" s="80" t="s">
        <v>140</v>
      </c>
      <c r="L861" s="81" t="s">
        <v>140</v>
      </c>
      <c r="M861" s="38" t="s">
        <v>140</v>
      </c>
      <c r="N861" s="38" t="s">
        <v>17</v>
      </c>
      <c r="O861" t="s">
        <v>56</v>
      </c>
      <c r="T861" s="40"/>
      <c r="U861" s="40" t="s">
        <v>57</v>
      </c>
      <c r="V861" s="41" t="s">
        <v>140</v>
      </c>
      <c r="W861">
        <v>67</v>
      </c>
      <c r="X861" t="s">
        <v>185</v>
      </c>
      <c r="AB861" t="s">
        <v>141</v>
      </c>
    </row>
    <row r="862" spans="1:28" x14ac:dyDescent="0.25">
      <c r="A862" t="s">
        <v>177</v>
      </c>
      <c r="B862" t="s">
        <v>667</v>
      </c>
      <c r="C862" t="s">
        <v>176</v>
      </c>
      <c r="E862" t="s">
        <v>16</v>
      </c>
      <c r="F862" t="s">
        <v>136</v>
      </c>
      <c r="G862" s="35" t="s">
        <v>160</v>
      </c>
      <c r="I862" s="38">
        <v>42656</v>
      </c>
      <c r="J862" s="80" t="s">
        <v>668</v>
      </c>
      <c r="K862" s="80" t="s">
        <v>140</v>
      </c>
      <c r="L862" s="81" t="s">
        <v>140</v>
      </c>
      <c r="M862" s="38" t="s">
        <v>140</v>
      </c>
      <c r="N862" s="38" t="s">
        <v>17</v>
      </c>
      <c r="O862" t="s">
        <v>56</v>
      </c>
      <c r="T862" s="40"/>
      <c r="U862" s="40" t="s">
        <v>20</v>
      </c>
      <c r="V862" s="41" t="s">
        <v>140</v>
      </c>
      <c r="W862">
        <v>67</v>
      </c>
      <c r="X862" t="s">
        <v>185</v>
      </c>
      <c r="AB862" t="s">
        <v>141</v>
      </c>
    </row>
    <row r="863" spans="1:28" x14ac:dyDescent="0.25">
      <c r="A863" t="s">
        <v>177</v>
      </c>
      <c r="B863" t="s">
        <v>669</v>
      </c>
      <c r="C863" t="s">
        <v>176</v>
      </c>
      <c r="E863" t="s">
        <v>16</v>
      </c>
      <c r="F863" t="s">
        <v>136</v>
      </c>
      <c r="G863" s="35" t="s">
        <v>159</v>
      </c>
      <c r="I863" s="38">
        <v>42657</v>
      </c>
      <c r="J863" s="80" t="s">
        <v>670</v>
      </c>
      <c r="K863" s="80" t="s">
        <v>140</v>
      </c>
      <c r="L863" s="81" t="s">
        <v>140</v>
      </c>
      <c r="M863" s="38" t="s">
        <v>140</v>
      </c>
      <c r="N863" s="38" t="s">
        <v>17</v>
      </c>
      <c r="O863" t="s">
        <v>56</v>
      </c>
      <c r="T863" s="40"/>
      <c r="U863" s="40" t="s">
        <v>138</v>
      </c>
      <c r="V863" s="41" t="s">
        <v>140</v>
      </c>
      <c r="W863">
        <v>140</v>
      </c>
      <c r="X863" t="s">
        <v>185</v>
      </c>
      <c r="AB863" t="s">
        <v>141</v>
      </c>
    </row>
    <row r="864" spans="1:28" x14ac:dyDescent="0.25">
      <c r="A864" t="s">
        <v>177</v>
      </c>
      <c r="B864" t="s">
        <v>669</v>
      </c>
      <c r="C864" t="s">
        <v>176</v>
      </c>
      <c r="E864" t="s">
        <v>16</v>
      </c>
      <c r="F864" t="s">
        <v>136</v>
      </c>
      <c r="G864" s="35" t="s">
        <v>159</v>
      </c>
      <c r="I864" s="38">
        <v>42657</v>
      </c>
      <c r="J864" s="80" t="s">
        <v>670</v>
      </c>
      <c r="K864" s="80" t="s">
        <v>140</v>
      </c>
      <c r="L864" s="81" t="s">
        <v>140</v>
      </c>
      <c r="M864" s="38" t="s">
        <v>140</v>
      </c>
      <c r="N864" s="38" t="s">
        <v>17</v>
      </c>
      <c r="O864" t="s">
        <v>56</v>
      </c>
      <c r="T864" s="40"/>
      <c r="U864" s="40" t="s">
        <v>57</v>
      </c>
      <c r="V864" s="41" t="s">
        <v>140</v>
      </c>
      <c r="W864">
        <v>67</v>
      </c>
      <c r="X864" t="s">
        <v>185</v>
      </c>
      <c r="AB864" t="s">
        <v>141</v>
      </c>
    </row>
    <row r="865" spans="1:31" x14ac:dyDescent="0.25">
      <c r="A865" t="s">
        <v>177</v>
      </c>
      <c r="B865" t="s">
        <v>669</v>
      </c>
      <c r="C865" t="s">
        <v>176</v>
      </c>
      <c r="E865" t="s">
        <v>16</v>
      </c>
      <c r="F865" t="s">
        <v>136</v>
      </c>
      <c r="G865" s="35" t="s">
        <v>159</v>
      </c>
      <c r="I865" s="38">
        <v>42657</v>
      </c>
      <c r="J865" s="80" t="s">
        <v>670</v>
      </c>
      <c r="K865" s="80" t="s">
        <v>140</v>
      </c>
      <c r="L865" s="81" t="s">
        <v>140</v>
      </c>
      <c r="M865" s="38" t="s">
        <v>140</v>
      </c>
      <c r="N865" s="38" t="s">
        <v>17</v>
      </c>
      <c r="O865" t="s">
        <v>56</v>
      </c>
      <c r="T865" s="40"/>
      <c r="U865" s="40" t="s">
        <v>20</v>
      </c>
      <c r="V865" s="41" t="s">
        <v>140</v>
      </c>
      <c r="W865">
        <v>5900</v>
      </c>
      <c r="X865" t="s">
        <v>185</v>
      </c>
      <c r="AB865" t="s">
        <v>141</v>
      </c>
    </row>
    <row r="866" spans="1:31" x14ac:dyDescent="0.25">
      <c r="A866" t="s">
        <v>177</v>
      </c>
      <c r="B866" t="s">
        <v>667</v>
      </c>
      <c r="C866" t="s">
        <v>176</v>
      </c>
      <c r="E866" t="s">
        <v>16</v>
      </c>
      <c r="F866" t="s">
        <v>136</v>
      </c>
      <c r="G866" s="35" t="s">
        <v>160</v>
      </c>
      <c r="I866" s="38">
        <v>42657</v>
      </c>
      <c r="J866" s="80" t="s">
        <v>668</v>
      </c>
      <c r="K866" s="80" t="s">
        <v>140</v>
      </c>
      <c r="L866" s="81" t="s">
        <v>140</v>
      </c>
      <c r="M866" s="38" t="s">
        <v>140</v>
      </c>
      <c r="N866" s="38" t="s">
        <v>17</v>
      </c>
      <c r="O866" t="s">
        <v>56</v>
      </c>
      <c r="T866" s="40"/>
      <c r="U866" s="40" t="s">
        <v>138</v>
      </c>
      <c r="V866" s="41" t="s">
        <v>140</v>
      </c>
      <c r="W866">
        <v>53</v>
      </c>
      <c r="X866" t="s">
        <v>185</v>
      </c>
      <c r="AB866" t="s">
        <v>141</v>
      </c>
    </row>
    <row r="867" spans="1:31" x14ac:dyDescent="0.25">
      <c r="A867" t="s">
        <v>177</v>
      </c>
      <c r="B867" t="s">
        <v>667</v>
      </c>
      <c r="C867" t="s">
        <v>176</v>
      </c>
      <c r="E867" t="s">
        <v>16</v>
      </c>
      <c r="F867" t="s">
        <v>136</v>
      </c>
      <c r="G867" s="35" t="s">
        <v>160</v>
      </c>
      <c r="I867" s="38">
        <v>42657</v>
      </c>
      <c r="J867" s="80" t="s">
        <v>668</v>
      </c>
      <c r="K867" s="80" t="s">
        <v>140</v>
      </c>
      <c r="L867" s="81" t="s">
        <v>140</v>
      </c>
      <c r="M867" s="38" t="s">
        <v>140</v>
      </c>
      <c r="N867" s="38" t="s">
        <v>17</v>
      </c>
      <c r="O867" t="s">
        <v>56</v>
      </c>
      <c r="T867" s="40"/>
      <c r="U867" s="40" t="s">
        <v>57</v>
      </c>
      <c r="V867" s="41" t="s">
        <v>139</v>
      </c>
      <c r="W867">
        <v>67</v>
      </c>
      <c r="X867" t="s">
        <v>185</v>
      </c>
      <c r="AB867" t="s">
        <v>141</v>
      </c>
    </row>
    <row r="868" spans="1:31" x14ac:dyDescent="0.25">
      <c r="A868" t="s">
        <v>177</v>
      </c>
      <c r="B868" t="s">
        <v>667</v>
      </c>
      <c r="C868" t="s">
        <v>176</v>
      </c>
      <c r="E868" t="s">
        <v>16</v>
      </c>
      <c r="F868" t="s">
        <v>136</v>
      </c>
      <c r="G868" s="35" t="s">
        <v>160</v>
      </c>
      <c r="I868" s="38">
        <v>42657</v>
      </c>
      <c r="J868" s="80" t="s">
        <v>668</v>
      </c>
      <c r="K868" s="80" t="s">
        <v>140</v>
      </c>
      <c r="L868" s="81" t="s">
        <v>140</v>
      </c>
      <c r="M868" s="38" t="s">
        <v>140</v>
      </c>
      <c r="N868" s="38" t="s">
        <v>17</v>
      </c>
      <c r="O868" t="s">
        <v>56</v>
      </c>
      <c r="T868" s="40"/>
      <c r="U868" s="40" t="s">
        <v>20</v>
      </c>
      <c r="V868" s="41" t="s">
        <v>140</v>
      </c>
      <c r="W868">
        <v>210</v>
      </c>
      <c r="X868" t="s">
        <v>185</v>
      </c>
      <c r="AB868" t="s">
        <v>141</v>
      </c>
    </row>
    <row r="869" spans="1:31" x14ac:dyDescent="0.25">
      <c r="A869" t="s">
        <v>177</v>
      </c>
      <c r="B869" t="s">
        <v>669</v>
      </c>
      <c r="C869" t="s">
        <v>176</v>
      </c>
      <c r="E869" t="s">
        <v>16</v>
      </c>
      <c r="F869" t="s">
        <v>136</v>
      </c>
      <c r="G869" s="35" t="s">
        <v>159</v>
      </c>
      <c r="I869" s="38">
        <v>42658</v>
      </c>
      <c r="J869" s="80" t="s">
        <v>670</v>
      </c>
      <c r="K869" s="80" t="s">
        <v>140</v>
      </c>
      <c r="L869" s="81" t="s">
        <v>140</v>
      </c>
      <c r="M869" s="38" t="s">
        <v>140</v>
      </c>
      <c r="N869" s="38" t="s">
        <v>17</v>
      </c>
      <c r="O869" t="s">
        <v>56</v>
      </c>
      <c r="T869" s="40"/>
      <c r="U869" s="40" t="s">
        <v>138</v>
      </c>
      <c r="V869" s="41" t="s">
        <v>140</v>
      </c>
      <c r="W869">
        <v>75</v>
      </c>
      <c r="X869" t="s">
        <v>185</v>
      </c>
      <c r="AB869" t="s">
        <v>141</v>
      </c>
    </row>
    <row r="870" spans="1:31" x14ac:dyDescent="0.25">
      <c r="A870" t="s">
        <v>177</v>
      </c>
      <c r="B870" t="s">
        <v>669</v>
      </c>
      <c r="C870" t="s">
        <v>176</v>
      </c>
      <c r="E870" t="s">
        <v>16</v>
      </c>
      <c r="F870" t="s">
        <v>136</v>
      </c>
      <c r="G870" s="35" t="s">
        <v>159</v>
      </c>
      <c r="I870" s="38">
        <v>42658</v>
      </c>
      <c r="J870" s="80" t="s">
        <v>670</v>
      </c>
      <c r="K870" s="80" t="s">
        <v>140</v>
      </c>
      <c r="L870" s="81" t="s">
        <v>140</v>
      </c>
      <c r="M870" s="38" t="s">
        <v>140</v>
      </c>
      <c r="N870" s="38" t="s">
        <v>17</v>
      </c>
      <c r="O870" t="s">
        <v>56</v>
      </c>
      <c r="T870" s="40"/>
      <c r="U870" s="40" t="s">
        <v>57</v>
      </c>
      <c r="V870" s="41" t="s">
        <v>140</v>
      </c>
      <c r="W870">
        <v>130</v>
      </c>
      <c r="X870" t="s">
        <v>185</v>
      </c>
      <c r="AB870" t="s">
        <v>141</v>
      </c>
    </row>
    <row r="871" spans="1:31" x14ac:dyDescent="0.25">
      <c r="A871" t="s">
        <v>177</v>
      </c>
      <c r="B871" t="s">
        <v>669</v>
      </c>
      <c r="C871" t="s">
        <v>176</v>
      </c>
      <c r="E871" t="s">
        <v>16</v>
      </c>
      <c r="F871" t="s">
        <v>136</v>
      </c>
      <c r="G871" s="35" t="s">
        <v>159</v>
      </c>
      <c r="I871" s="38">
        <v>42658</v>
      </c>
      <c r="J871" s="80" t="s">
        <v>670</v>
      </c>
      <c r="K871" s="80" t="s">
        <v>140</v>
      </c>
      <c r="L871" s="81" t="s">
        <v>140</v>
      </c>
      <c r="M871" s="38" t="s">
        <v>140</v>
      </c>
      <c r="N871" s="38" t="s">
        <v>17</v>
      </c>
      <c r="O871" t="s">
        <v>56</v>
      </c>
      <c r="T871" s="40"/>
      <c r="U871" s="40" t="s">
        <v>20</v>
      </c>
      <c r="V871" s="41" t="s">
        <v>140</v>
      </c>
      <c r="W871">
        <v>430</v>
      </c>
      <c r="X871" t="s">
        <v>185</v>
      </c>
      <c r="AB871" t="s">
        <v>141</v>
      </c>
    </row>
    <row r="872" spans="1:31" x14ac:dyDescent="0.25">
      <c r="A872" t="s">
        <v>177</v>
      </c>
      <c r="B872" t="s">
        <v>667</v>
      </c>
      <c r="C872" t="s">
        <v>176</v>
      </c>
      <c r="E872" t="s">
        <v>16</v>
      </c>
      <c r="F872" t="s">
        <v>136</v>
      </c>
      <c r="G872" s="35" t="s">
        <v>160</v>
      </c>
      <c r="I872" s="38">
        <v>42658</v>
      </c>
      <c r="J872" s="80" t="s">
        <v>668</v>
      </c>
      <c r="K872" s="80" t="s">
        <v>140</v>
      </c>
      <c r="L872" s="81" t="s">
        <v>140</v>
      </c>
      <c r="M872" s="38" t="s">
        <v>140</v>
      </c>
      <c r="N872" s="38" t="s">
        <v>17</v>
      </c>
      <c r="O872" t="s">
        <v>56</v>
      </c>
      <c r="T872" s="40"/>
      <c r="U872" s="40" t="s">
        <v>138</v>
      </c>
      <c r="V872" s="41" t="s">
        <v>140</v>
      </c>
      <c r="W872">
        <v>10</v>
      </c>
      <c r="X872" t="s">
        <v>185</v>
      </c>
      <c r="AB872" t="s">
        <v>141</v>
      </c>
    </row>
    <row r="873" spans="1:31" x14ac:dyDescent="0.25">
      <c r="A873" t="s">
        <v>177</v>
      </c>
      <c r="B873" t="s">
        <v>667</v>
      </c>
      <c r="C873" t="s">
        <v>176</v>
      </c>
      <c r="E873" t="s">
        <v>16</v>
      </c>
      <c r="F873" t="s">
        <v>136</v>
      </c>
      <c r="G873" s="35" t="s">
        <v>160</v>
      </c>
      <c r="I873" s="38">
        <v>42658</v>
      </c>
      <c r="J873" s="80" t="s">
        <v>668</v>
      </c>
      <c r="K873" s="80" t="s">
        <v>140</v>
      </c>
      <c r="L873" s="81" t="s">
        <v>140</v>
      </c>
      <c r="M873" s="38" t="s">
        <v>140</v>
      </c>
      <c r="N873" s="38" t="s">
        <v>17</v>
      </c>
      <c r="O873" t="s">
        <v>56</v>
      </c>
      <c r="T873" s="40"/>
      <c r="U873" s="40" t="s">
        <v>57</v>
      </c>
      <c r="V873" s="41" t="s">
        <v>139</v>
      </c>
      <c r="W873">
        <v>67</v>
      </c>
      <c r="X873" t="s">
        <v>185</v>
      </c>
      <c r="AB873" t="s">
        <v>141</v>
      </c>
    </row>
    <row r="874" spans="1:31" x14ac:dyDescent="0.25">
      <c r="A874" t="s">
        <v>177</v>
      </c>
      <c r="B874" t="s">
        <v>667</v>
      </c>
      <c r="C874" t="s">
        <v>176</v>
      </c>
      <c r="E874" t="s">
        <v>16</v>
      </c>
      <c r="F874" t="s">
        <v>136</v>
      </c>
      <c r="G874" s="35" t="s">
        <v>160</v>
      </c>
      <c r="I874" s="38">
        <v>42658</v>
      </c>
      <c r="J874" s="80" t="s">
        <v>668</v>
      </c>
      <c r="K874" s="80" t="s">
        <v>140</v>
      </c>
      <c r="L874" s="81" t="s">
        <v>140</v>
      </c>
      <c r="M874" s="38" t="s">
        <v>140</v>
      </c>
      <c r="N874" s="38" t="s">
        <v>17</v>
      </c>
      <c r="O874" t="s">
        <v>56</v>
      </c>
      <c r="T874" s="40"/>
      <c r="U874" s="40" t="s">
        <v>20</v>
      </c>
      <c r="V874" s="41" t="s">
        <v>140</v>
      </c>
      <c r="W874">
        <v>67</v>
      </c>
      <c r="X874" t="s">
        <v>185</v>
      </c>
      <c r="AB874" t="s">
        <v>141</v>
      </c>
    </row>
    <row r="875" spans="1:31" x14ac:dyDescent="0.25">
      <c r="A875" t="s">
        <v>177</v>
      </c>
      <c r="B875" t="s">
        <v>669</v>
      </c>
      <c r="C875" t="s">
        <v>147</v>
      </c>
      <c r="D875" t="s">
        <v>135</v>
      </c>
      <c r="E875" t="s">
        <v>16</v>
      </c>
      <c r="F875" t="s">
        <v>136</v>
      </c>
      <c r="G875" t="s">
        <v>137</v>
      </c>
      <c r="H875" t="s">
        <v>305</v>
      </c>
      <c r="I875" s="38">
        <v>42660</v>
      </c>
      <c r="J875" s="80" t="s">
        <v>670</v>
      </c>
      <c r="K875" s="80">
        <v>42660</v>
      </c>
      <c r="L875" s="81">
        <v>0.25984251968503935</v>
      </c>
      <c r="M875" s="38" t="s">
        <v>637</v>
      </c>
      <c r="N875" s="38" t="s">
        <v>17</v>
      </c>
      <c r="O875" s="39" t="s">
        <v>56</v>
      </c>
      <c r="P875">
        <v>0.40347222222222223</v>
      </c>
      <c r="Q875" s="38" t="s">
        <v>211</v>
      </c>
      <c r="R875" s="39">
        <v>42660</v>
      </c>
      <c r="S875">
        <v>0.56944444444444442</v>
      </c>
      <c r="T875" t="s">
        <v>151</v>
      </c>
      <c r="U875" t="s">
        <v>20</v>
      </c>
      <c r="W875">
        <v>789</v>
      </c>
      <c r="X875" t="s">
        <v>185</v>
      </c>
      <c r="Y875" t="s">
        <v>55</v>
      </c>
      <c r="Z875">
        <v>10</v>
      </c>
      <c r="AB875" t="s">
        <v>141</v>
      </c>
      <c r="AD875" t="s">
        <v>246</v>
      </c>
      <c r="AE875" t="s">
        <v>144</v>
      </c>
    </row>
    <row r="876" spans="1:31" x14ac:dyDescent="0.25">
      <c r="A876" t="s">
        <v>177</v>
      </c>
      <c r="B876" t="s">
        <v>669</v>
      </c>
      <c r="C876" t="s">
        <v>147</v>
      </c>
      <c r="D876" t="s">
        <v>135</v>
      </c>
      <c r="E876" t="s">
        <v>16</v>
      </c>
      <c r="F876" t="s">
        <v>136</v>
      </c>
      <c r="G876" t="s">
        <v>137</v>
      </c>
      <c r="H876" t="s">
        <v>305</v>
      </c>
      <c r="I876" s="38">
        <v>42660</v>
      </c>
      <c r="J876" s="80" t="s">
        <v>670</v>
      </c>
      <c r="K876" s="80">
        <v>42660</v>
      </c>
      <c r="L876" s="81">
        <v>0.25984251968503935</v>
      </c>
      <c r="M876" s="38" t="s">
        <v>637</v>
      </c>
      <c r="N876" s="38" t="s">
        <v>17</v>
      </c>
      <c r="O876" s="39" t="s">
        <v>56</v>
      </c>
      <c r="P876">
        <v>0.40347222222222223</v>
      </c>
      <c r="Q876" s="38" t="s">
        <v>211</v>
      </c>
      <c r="R876" s="39">
        <v>42660</v>
      </c>
      <c r="S876">
        <v>0.56944444444444442</v>
      </c>
      <c r="T876" t="s">
        <v>151</v>
      </c>
      <c r="U876" t="s">
        <v>57</v>
      </c>
      <c r="W876">
        <v>171</v>
      </c>
      <c r="X876" t="s">
        <v>185</v>
      </c>
      <c r="Y876" t="s">
        <v>150</v>
      </c>
      <c r="Z876">
        <v>10</v>
      </c>
      <c r="AB876" t="s">
        <v>141</v>
      </c>
      <c r="AD876" t="s">
        <v>246</v>
      </c>
      <c r="AE876" t="s">
        <v>144</v>
      </c>
    </row>
    <row r="877" spans="1:31" x14ac:dyDescent="0.25">
      <c r="A877" t="s">
        <v>177</v>
      </c>
      <c r="B877" t="s">
        <v>669</v>
      </c>
      <c r="C877" t="s">
        <v>147</v>
      </c>
      <c r="D877" t="s">
        <v>135</v>
      </c>
      <c r="E877" t="s">
        <v>16</v>
      </c>
      <c r="F877" t="s">
        <v>136</v>
      </c>
      <c r="G877" t="s">
        <v>137</v>
      </c>
      <c r="H877" t="s">
        <v>305</v>
      </c>
      <c r="I877" s="38">
        <v>42660</v>
      </c>
      <c r="J877" s="80" t="s">
        <v>670</v>
      </c>
      <c r="K877" s="80">
        <v>42660</v>
      </c>
      <c r="L877" s="81">
        <v>0.25984251968503935</v>
      </c>
      <c r="M877" s="38" t="s">
        <v>637</v>
      </c>
      <c r="N877" s="38" t="s">
        <v>17</v>
      </c>
      <c r="O877" s="39" t="s">
        <v>56</v>
      </c>
      <c r="P877">
        <v>0.40347222222222223</v>
      </c>
      <c r="Q877" s="38" t="s">
        <v>211</v>
      </c>
      <c r="R877" s="39">
        <v>42660</v>
      </c>
      <c r="S877">
        <v>0.56944444444444442</v>
      </c>
      <c r="T877" t="s">
        <v>151</v>
      </c>
      <c r="U877" t="s">
        <v>138</v>
      </c>
      <c r="W877">
        <v>41</v>
      </c>
      <c r="X877" t="s">
        <v>185</v>
      </c>
      <c r="Y877" t="s">
        <v>55</v>
      </c>
      <c r="Z877">
        <v>10</v>
      </c>
      <c r="AB877" t="s">
        <v>141</v>
      </c>
      <c r="AD877" t="s">
        <v>246</v>
      </c>
      <c r="AE877" t="s">
        <v>144</v>
      </c>
    </row>
    <row r="878" spans="1:31" x14ac:dyDescent="0.25">
      <c r="A878" t="s">
        <v>177</v>
      </c>
      <c r="B878" t="s">
        <v>669</v>
      </c>
      <c r="C878" t="s">
        <v>147</v>
      </c>
      <c r="D878" t="s">
        <v>135</v>
      </c>
      <c r="E878" t="s">
        <v>16</v>
      </c>
      <c r="F878" t="s">
        <v>136</v>
      </c>
      <c r="G878" t="s">
        <v>153</v>
      </c>
      <c r="H878" t="s">
        <v>306</v>
      </c>
      <c r="I878" s="38">
        <v>42660</v>
      </c>
      <c r="J878" s="80" t="s">
        <v>670</v>
      </c>
      <c r="K878" s="80">
        <v>42660</v>
      </c>
      <c r="L878" s="81">
        <v>0.25984251968503935</v>
      </c>
      <c r="M878" s="38" t="s">
        <v>637</v>
      </c>
      <c r="N878" s="38" t="s">
        <v>17</v>
      </c>
      <c r="O878" s="39" t="s">
        <v>56</v>
      </c>
      <c r="P878">
        <v>0.41249999999999998</v>
      </c>
      <c r="Q878" s="38" t="s">
        <v>211</v>
      </c>
      <c r="R878" s="39">
        <v>42660</v>
      </c>
      <c r="S878">
        <v>0.56944444444444442</v>
      </c>
      <c r="T878" t="s">
        <v>151</v>
      </c>
      <c r="U878" t="s">
        <v>20</v>
      </c>
      <c r="W878">
        <v>616</v>
      </c>
      <c r="X878" t="s">
        <v>185</v>
      </c>
      <c r="Y878" t="s">
        <v>55</v>
      </c>
      <c r="Z878">
        <v>10</v>
      </c>
      <c r="AB878" t="s">
        <v>141</v>
      </c>
      <c r="AD878" t="s">
        <v>246</v>
      </c>
      <c r="AE878" t="s">
        <v>144</v>
      </c>
    </row>
    <row r="879" spans="1:31" x14ac:dyDescent="0.25">
      <c r="A879" t="s">
        <v>177</v>
      </c>
      <c r="B879" t="s">
        <v>669</v>
      </c>
      <c r="C879" t="s">
        <v>147</v>
      </c>
      <c r="D879" t="s">
        <v>135</v>
      </c>
      <c r="E879" t="s">
        <v>16</v>
      </c>
      <c r="F879" t="s">
        <v>136</v>
      </c>
      <c r="G879" t="s">
        <v>153</v>
      </c>
      <c r="H879" t="s">
        <v>306</v>
      </c>
      <c r="I879" s="38">
        <v>42660</v>
      </c>
      <c r="J879" s="80" t="s">
        <v>670</v>
      </c>
      <c r="K879" s="80">
        <v>42660</v>
      </c>
      <c r="L879" s="81">
        <v>0.25984251968503935</v>
      </c>
      <c r="M879" s="38" t="s">
        <v>637</v>
      </c>
      <c r="N879" s="38" t="s">
        <v>17</v>
      </c>
      <c r="O879" s="39" t="s">
        <v>56</v>
      </c>
      <c r="P879">
        <v>0.41249999999999998</v>
      </c>
      <c r="Q879" s="38" t="s">
        <v>211</v>
      </c>
      <c r="R879" s="39">
        <v>42660</v>
      </c>
      <c r="S879">
        <v>0.56944444444444442</v>
      </c>
      <c r="T879" t="s">
        <v>151</v>
      </c>
      <c r="U879" t="s">
        <v>57</v>
      </c>
      <c r="W879">
        <v>238</v>
      </c>
      <c r="X879" t="s">
        <v>185</v>
      </c>
      <c r="Y879" t="s">
        <v>55</v>
      </c>
      <c r="Z879">
        <v>10</v>
      </c>
      <c r="AB879" t="s">
        <v>141</v>
      </c>
      <c r="AD879" t="s">
        <v>246</v>
      </c>
      <c r="AE879" t="s">
        <v>144</v>
      </c>
    </row>
    <row r="880" spans="1:31" x14ac:dyDescent="0.25">
      <c r="A880" t="s">
        <v>177</v>
      </c>
      <c r="B880" t="s">
        <v>669</v>
      </c>
      <c r="C880" t="s">
        <v>147</v>
      </c>
      <c r="D880" t="s">
        <v>135</v>
      </c>
      <c r="E880" t="s">
        <v>16</v>
      </c>
      <c r="F880" t="s">
        <v>136</v>
      </c>
      <c r="G880" t="s">
        <v>153</v>
      </c>
      <c r="H880" t="s">
        <v>306</v>
      </c>
      <c r="I880" s="38">
        <v>42660</v>
      </c>
      <c r="J880" s="80" t="s">
        <v>670</v>
      </c>
      <c r="K880" s="80">
        <v>42660</v>
      </c>
      <c r="L880" s="81">
        <v>0.25984251968503935</v>
      </c>
      <c r="M880" s="38" t="s">
        <v>637</v>
      </c>
      <c r="N880" s="38" t="s">
        <v>17</v>
      </c>
      <c r="O880" s="39" t="s">
        <v>56</v>
      </c>
      <c r="P880">
        <v>0.41249999999999998</v>
      </c>
      <c r="Q880" s="38" t="s">
        <v>211</v>
      </c>
      <c r="R880" s="39">
        <v>42660</v>
      </c>
      <c r="S880">
        <v>0.56944444444444442</v>
      </c>
      <c r="T880" t="s">
        <v>151</v>
      </c>
      <c r="U880" t="s">
        <v>138</v>
      </c>
      <c r="W880">
        <v>98</v>
      </c>
      <c r="X880" t="s">
        <v>185</v>
      </c>
      <c r="Y880" t="s">
        <v>55</v>
      </c>
      <c r="Z880">
        <v>10</v>
      </c>
      <c r="AB880" t="s">
        <v>141</v>
      </c>
      <c r="AD880" t="s">
        <v>246</v>
      </c>
      <c r="AE880" t="s">
        <v>144</v>
      </c>
    </row>
    <row r="881" spans="1:31" x14ac:dyDescent="0.25">
      <c r="A881" t="s">
        <v>177</v>
      </c>
      <c r="B881" t="s">
        <v>669</v>
      </c>
      <c r="C881" t="s">
        <v>147</v>
      </c>
      <c r="D881" t="s">
        <v>135</v>
      </c>
      <c r="E881" t="s">
        <v>16</v>
      </c>
      <c r="F881" t="s">
        <v>136</v>
      </c>
      <c r="G881" t="s">
        <v>154</v>
      </c>
      <c r="H881" t="s">
        <v>307</v>
      </c>
      <c r="I881" s="38">
        <v>42660</v>
      </c>
      <c r="J881" s="80" t="s">
        <v>670</v>
      </c>
      <c r="K881" s="80">
        <v>42660</v>
      </c>
      <c r="L881" s="81">
        <v>0.25984251968503935</v>
      </c>
      <c r="M881" s="38" t="s">
        <v>637</v>
      </c>
      <c r="N881" s="38" t="s">
        <v>17</v>
      </c>
      <c r="O881" s="39" t="s">
        <v>56</v>
      </c>
      <c r="P881">
        <v>0.42291666666666666</v>
      </c>
      <c r="Q881" s="38" t="s">
        <v>211</v>
      </c>
      <c r="R881" s="39">
        <v>42660</v>
      </c>
      <c r="S881">
        <v>0.56944444444444442</v>
      </c>
      <c r="T881" t="s">
        <v>151</v>
      </c>
      <c r="U881" t="s">
        <v>20</v>
      </c>
      <c r="W881">
        <v>211</v>
      </c>
      <c r="X881" t="s">
        <v>185</v>
      </c>
      <c r="Y881" t="s">
        <v>55</v>
      </c>
      <c r="Z881">
        <v>10</v>
      </c>
      <c r="AB881" t="s">
        <v>141</v>
      </c>
      <c r="AD881" t="s">
        <v>246</v>
      </c>
      <c r="AE881" t="s">
        <v>144</v>
      </c>
    </row>
    <row r="882" spans="1:31" x14ac:dyDescent="0.25">
      <c r="A882" t="s">
        <v>177</v>
      </c>
      <c r="B882" t="s">
        <v>669</v>
      </c>
      <c r="C882" t="s">
        <v>147</v>
      </c>
      <c r="D882" t="s">
        <v>135</v>
      </c>
      <c r="E882" t="s">
        <v>16</v>
      </c>
      <c r="F882" t="s">
        <v>136</v>
      </c>
      <c r="G882" t="s">
        <v>154</v>
      </c>
      <c r="H882" t="s">
        <v>307</v>
      </c>
      <c r="I882" s="38">
        <v>42660</v>
      </c>
      <c r="J882" s="80" t="s">
        <v>670</v>
      </c>
      <c r="K882" s="80">
        <v>42660</v>
      </c>
      <c r="L882" s="81">
        <v>0.25984251968503935</v>
      </c>
      <c r="M882" s="38" t="s">
        <v>637</v>
      </c>
      <c r="N882" s="38" t="s">
        <v>17</v>
      </c>
      <c r="O882" s="39" t="s">
        <v>56</v>
      </c>
      <c r="P882">
        <v>0.42291666666666666</v>
      </c>
      <c r="Q882" s="38" t="s">
        <v>211</v>
      </c>
      <c r="R882" s="39">
        <v>42660</v>
      </c>
      <c r="S882">
        <v>0.56944444444444442</v>
      </c>
      <c r="T882" t="s">
        <v>151</v>
      </c>
      <c r="U882" t="s">
        <v>57</v>
      </c>
      <c r="W882">
        <v>84</v>
      </c>
      <c r="X882" t="s">
        <v>185</v>
      </c>
      <c r="Y882" t="s">
        <v>55</v>
      </c>
      <c r="Z882">
        <v>10</v>
      </c>
      <c r="AB882" t="s">
        <v>141</v>
      </c>
      <c r="AD882" t="s">
        <v>246</v>
      </c>
      <c r="AE882" t="s">
        <v>144</v>
      </c>
    </row>
    <row r="883" spans="1:31" x14ac:dyDescent="0.25">
      <c r="A883" t="s">
        <v>177</v>
      </c>
      <c r="B883" t="s">
        <v>669</v>
      </c>
      <c r="C883" t="s">
        <v>147</v>
      </c>
      <c r="D883" t="s">
        <v>135</v>
      </c>
      <c r="E883" t="s">
        <v>16</v>
      </c>
      <c r="F883" t="s">
        <v>136</v>
      </c>
      <c r="G883" t="s">
        <v>154</v>
      </c>
      <c r="H883" t="s">
        <v>307</v>
      </c>
      <c r="I883" s="38">
        <v>42660</v>
      </c>
      <c r="J883" s="80" t="s">
        <v>670</v>
      </c>
      <c r="K883" s="80">
        <v>42660</v>
      </c>
      <c r="L883" s="81">
        <v>0.25984251968503935</v>
      </c>
      <c r="M883" s="38" t="s">
        <v>637</v>
      </c>
      <c r="N883" s="38" t="s">
        <v>17</v>
      </c>
      <c r="O883" s="39" t="s">
        <v>56</v>
      </c>
      <c r="P883">
        <v>0.42291666666666666</v>
      </c>
      <c r="Q883" s="38" t="s">
        <v>211</v>
      </c>
      <c r="R883" s="39">
        <v>42660</v>
      </c>
      <c r="S883">
        <v>0.56944444444444442</v>
      </c>
      <c r="T883" t="s">
        <v>151</v>
      </c>
      <c r="U883" t="s">
        <v>138</v>
      </c>
      <c r="W883">
        <v>52</v>
      </c>
      <c r="X883" t="s">
        <v>185</v>
      </c>
      <c r="Y883" t="s">
        <v>55</v>
      </c>
      <c r="Z883">
        <v>10</v>
      </c>
      <c r="AB883" t="s">
        <v>141</v>
      </c>
      <c r="AD883" t="s">
        <v>246</v>
      </c>
      <c r="AE883" t="s">
        <v>144</v>
      </c>
    </row>
    <row r="884" spans="1:31" x14ac:dyDescent="0.25">
      <c r="A884" t="s">
        <v>177</v>
      </c>
      <c r="B884" t="s">
        <v>667</v>
      </c>
      <c r="C884" t="s">
        <v>147</v>
      </c>
      <c r="D884" t="s">
        <v>135</v>
      </c>
      <c r="E884" t="s">
        <v>16</v>
      </c>
      <c r="F884" t="s">
        <v>136</v>
      </c>
      <c r="G884" t="s">
        <v>155</v>
      </c>
      <c r="H884" t="s">
        <v>308</v>
      </c>
      <c r="I884" s="38">
        <v>42660</v>
      </c>
      <c r="J884" s="80" t="s">
        <v>668</v>
      </c>
      <c r="K884" s="80">
        <v>42660</v>
      </c>
      <c r="L884" s="81">
        <v>0.18</v>
      </c>
      <c r="M884" s="38" t="s">
        <v>637</v>
      </c>
      <c r="N884" s="38" t="s">
        <v>17</v>
      </c>
      <c r="O884" s="39" t="s">
        <v>56</v>
      </c>
      <c r="P884">
        <v>0.4375</v>
      </c>
      <c r="Q884" s="38" t="s">
        <v>211</v>
      </c>
      <c r="R884" s="39">
        <v>42660</v>
      </c>
      <c r="S884">
        <v>0.56944444444444442</v>
      </c>
      <c r="T884" t="s">
        <v>151</v>
      </c>
      <c r="U884" t="s">
        <v>20</v>
      </c>
      <c r="W884">
        <v>862</v>
      </c>
      <c r="X884" t="s">
        <v>185</v>
      </c>
      <c r="Y884" t="s">
        <v>55</v>
      </c>
      <c r="Z884">
        <v>10</v>
      </c>
      <c r="AB884" t="s">
        <v>141</v>
      </c>
      <c r="AD884" t="s">
        <v>246</v>
      </c>
      <c r="AE884" t="s">
        <v>144</v>
      </c>
    </row>
    <row r="885" spans="1:31" x14ac:dyDescent="0.25">
      <c r="A885" t="s">
        <v>177</v>
      </c>
      <c r="B885" t="s">
        <v>667</v>
      </c>
      <c r="C885" t="s">
        <v>147</v>
      </c>
      <c r="D885" t="s">
        <v>135</v>
      </c>
      <c r="E885" t="s">
        <v>16</v>
      </c>
      <c r="F885" t="s">
        <v>136</v>
      </c>
      <c r="G885" t="s">
        <v>155</v>
      </c>
      <c r="H885" t="s">
        <v>308</v>
      </c>
      <c r="I885" s="38">
        <v>42660</v>
      </c>
      <c r="J885" s="80" t="s">
        <v>668</v>
      </c>
      <c r="K885" s="80">
        <v>42660</v>
      </c>
      <c r="L885" s="81">
        <v>0.18</v>
      </c>
      <c r="M885" s="38" t="s">
        <v>637</v>
      </c>
      <c r="N885" s="38" t="s">
        <v>17</v>
      </c>
      <c r="O885" s="39" t="s">
        <v>56</v>
      </c>
      <c r="P885">
        <v>0.4375</v>
      </c>
      <c r="Q885" s="38" t="s">
        <v>211</v>
      </c>
      <c r="R885" s="39">
        <v>42660</v>
      </c>
      <c r="S885">
        <v>0.56944444444444442</v>
      </c>
      <c r="T885" t="s">
        <v>151</v>
      </c>
      <c r="U885" t="s">
        <v>57</v>
      </c>
      <c r="W885">
        <v>168</v>
      </c>
      <c r="X885" t="s">
        <v>185</v>
      </c>
      <c r="Y885" t="s">
        <v>55</v>
      </c>
      <c r="Z885">
        <v>10</v>
      </c>
      <c r="AB885" t="s">
        <v>141</v>
      </c>
      <c r="AD885" t="s">
        <v>246</v>
      </c>
      <c r="AE885" t="s">
        <v>144</v>
      </c>
    </row>
    <row r="886" spans="1:31" x14ac:dyDescent="0.25">
      <c r="A886" t="s">
        <v>177</v>
      </c>
      <c r="B886" t="s">
        <v>667</v>
      </c>
      <c r="C886" t="s">
        <v>147</v>
      </c>
      <c r="D886" t="s">
        <v>135</v>
      </c>
      <c r="E886" t="s">
        <v>16</v>
      </c>
      <c r="F886" t="s">
        <v>136</v>
      </c>
      <c r="G886" t="s">
        <v>155</v>
      </c>
      <c r="H886" t="s">
        <v>308</v>
      </c>
      <c r="I886" s="38">
        <v>42660</v>
      </c>
      <c r="J886" s="80" t="s">
        <v>668</v>
      </c>
      <c r="K886" s="80">
        <v>42660</v>
      </c>
      <c r="L886" s="81">
        <v>0.18</v>
      </c>
      <c r="M886" s="38" t="s">
        <v>637</v>
      </c>
      <c r="N886" s="38" t="s">
        <v>17</v>
      </c>
      <c r="O886" s="39" t="s">
        <v>56</v>
      </c>
      <c r="P886">
        <v>0.4375</v>
      </c>
      <c r="Q886" s="38" t="s">
        <v>211</v>
      </c>
      <c r="R886" s="39">
        <v>42660</v>
      </c>
      <c r="S886">
        <v>0.56944444444444442</v>
      </c>
      <c r="T886" t="s">
        <v>151</v>
      </c>
      <c r="U886" t="s">
        <v>138</v>
      </c>
      <c r="W886">
        <v>185</v>
      </c>
      <c r="X886" t="s">
        <v>185</v>
      </c>
      <c r="Y886" t="s">
        <v>55</v>
      </c>
      <c r="Z886">
        <v>10</v>
      </c>
      <c r="AB886" t="s">
        <v>141</v>
      </c>
      <c r="AD886" t="s">
        <v>246</v>
      </c>
      <c r="AE886" t="s">
        <v>144</v>
      </c>
    </row>
    <row r="887" spans="1:31" x14ac:dyDescent="0.25">
      <c r="A887" t="s">
        <v>177</v>
      </c>
      <c r="B887" t="s">
        <v>667</v>
      </c>
      <c r="C887" t="s">
        <v>147</v>
      </c>
      <c r="D887" t="s">
        <v>135</v>
      </c>
      <c r="E887" t="s">
        <v>16</v>
      </c>
      <c r="F887" t="s">
        <v>136</v>
      </c>
      <c r="G887" t="s">
        <v>156</v>
      </c>
      <c r="H887" t="s">
        <v>309</v>
      </c>
      <c r="I887" s="38">
        <v>42660</v>
      </c>
      <c r="J887" s="80" t="s">
        <v>668</v>
      </c>
      <c r="K887" s="80">
        <v>42660</v>
      </c>
      <c r="L887" s="81">
        <v>0.18</v>
      </c>
      <c r="M887" s="38" t="s">
        <v>637</v>
      </c>
      <c r="N887" s="38" t="s">
        <v>17</v>
      </c>
      <c r="O887" s="39" t="s">
        <v>56</v>
      </c>
      <c r="P887">
        <v>0.44583333333333336</v>
      </c>
      <c r="Q887" s="38" t="s">
        <v>211</v>
      </c>
      <c r="R887" s="39">
        <v>42660</v>
      </c>
      <c r="S887">
        <v>0.56944444444444442</v>
      </c>
      <c r="T887" t="s">
        <v>151</v>
      </c>
      <c r="U887" t="s">
        <v>20</v>
      </c>
      <c r="W887">
        <v>399</v>
      </c>
      <c r="X887" t="s">
        <v>185</v>
      </c>
      <c r="Y887" t="s">
        <v>55</v>
      </c>
      <c r="Z887">
        <v>10</v>
      </c>
      <c r="AB887" t="s">
        <v>141</v>
      </c>
      <c r="AD887" t="s">
        <v>246</v>
      </c>
      <c r="AE887" t="s">
        <v>144</v>
      </c>
    </row>
    <row r="888" spans="1:31" x14ac:dyDescent="0.25">
      <c r="A888" t="s">
        <v>177</v>
      </c>
      <c r="B888" t="s">
        <v>667</v>
      </c>
      <c r="C888" t="s">
        <v>147</v>
      </c>
      <c r="D888" t="s">
        <v>135</v>
      </c>
      <c r="E888" t="s">
        <v>16</v>
      </c>
      <c r="F888" t="s">
        <v>136</v>
      </c>
      <c r="G888" t="s">
        <v>156</v>
      </c>
      <c r="H888" t="s">
        <v>309</v>
      </c>
      <c r="I888" s="38">
        <v>42660</v>
      </c>
      <c r="J888" s="80" t="s">
        <v>668</v>
      </c>
      <c r="K888" s="80">
        <v>42660</v>
      </c>
      <c r="L888" s="81">
        <v>0.18</v>
      </c>
      <c r="M888" s="38" t="s">
        <v>637</v>
      </c>
      <c r="N888" s="38" t="s">
        <v>17</v>
      </c>
      <c r="O888" s="39" t="s">
        <v>56</v>
      </c>
      <c r="P888">
        <v>0.44583333333333336</v>
      </c>
      <c r="Q888" s="38" t="s">
        <v>211</v>
      </c>
      <c r="R888" s="39">
        <v>42660</v>
      </c>
      <c r="S888">
        <v>0.56944444444444442</v>
      </c>
      <c r="T888" t="s">
        <v>151</v>
      </c>
      <c r="U888" t="s">
        <v>57</v>
      </c>
      <c r="W888">
        <v>41</v>
      </c>
      <c r="X888" t="s">
        <v>185</v>
      </c>
      <c r="Y888" t="s">
        <v>55</v>
      </c>
      <c r="Z888">
        <v>10</v>
      </c>
      <c r="AB888" t="s">
        <v>141</v>
      </c>
      <c r="AD888" t="s">
        <v>246</v>
      </c>
      <c r="AE888" t="s">
        <v>144</v>
      </c>
    </row>
    <row r="889" spans="1:31" x14ac:dyDescent="0.25">
      <c r="A889" t="s">
        <v>177</v>
      </c>
      <c r="B889" t="s">
        <v>667</v>
      </c>
      <c r="C889" t="s">
        <v>147</v>
      </c>
      <c r="D889" t="s">
        <v>135</v>
      </c>
      <c r="E889" t="s">
        <v>16</v>
      </c>
      <c r="F889" t="s">
        <v>136</v>
      </c>
      <c r="G889" t="s">
        <v>156</v>
      </c>
      <c r="H889" t="s">
        <v>309</v>
      </c>
      <c r="I889" s="38">
        <v>42660</v>
      </c>
      <c r="J889" s="80" t="s">
        <v>668</v>
      </c>
      <c r="K889" s="80">
        <v>42660</v>
      </c>
      <c r="L889" s="81">
        <v>0.18</v>
      </c>
      <c r="M889" s="38" t="s">
        <v>637</v>
      </c>
      <c r="N889" s="38" t="s">
        <v>17</v>
      </c>
      <c r="O889" s="39" t="s">
        <v>56</v>
      </c>
      <c r="P889">
        <v>0.44583333333333336</v>
      </c>
      <c r="Q889" s="38" t="s">
        <v>211</v>
      </c>
      <c r="R889" s="39">
        <v>42660</v>
      </c>
      <c r="S889">
        <v>0.56944444444444442</v>
      </c>
      <c r="T889" t="s">
        <v>151</v>
      </c>
      <c r="U889" t="s">
        <v>138</v>
      </c>
      <c r="W889">
        <v>10</v>
      </c>
      <c r="X889" t="s">
        <v>185</v>
      </c>
      <c r="Y889" t="s">
        <v>55</v>
      </c>
      <c r="Z889">
        <v>10</v>
      </c>
      <c r="AB889" t="s">
        <v>141</v>
      </c>
      <c r="AD889" t="s">
        <v>246</v>
      </c>
      <c r="AE889" t="s">
        <v>144</v>
      </c>
    </row>
    <row r="890" spans="1:31" x14ac:dyDescent="0.25">
      <c r="A890" t="s">
        <v>177</v>
      </c>
      <c r="B890" t="s">
        <v>667</v>
      </c>
      <c r="C890" t="s">
        <v>147</v>
      </c>
      <c r="D890" t="s">
        <v>135</v>
      </c>
      <c r="E890" t="s">
        <v>16</v>
      </c>
      <c r="F890" t="s">
        <v>136</v>
      </c>
      <c r="G890" t="s">
        <v>157</v>
      </c>
      <c r="H890" t="s">
        <v>310</v>
      </c>
      <c r="I890" s="38">
        <v>42660</v>
      </c>
      <c r="J890" s="80" t="s">
        <v>668</v>
      </c>
      <c r="K890" s="80">
        <v>42660</v>
      </c>
      <c r="L890" s="81">
        <v>0.18</v>
      </c>
      <c r="M890" s="38" t="s">
        <v>637</v>
      </c>
      <c r="N890" s="38" t="s">
        <v>17</v>
      </c>
      <c r="O890" s="39" t="s">
        <v>56</v>
      </c>
      <c r="P890">
        <v>0.45347222222222222</v>
      </c>
      <c r="Q890" s="38" t="s">
        <v>211</v>
      </c>
      <c r="R890" s="39">
        <v>42660</v>
      </c>
      <c r="S890">
        <v>0.56944444444444442</v>
      </c>
      <c r="T890" t="s">
        <v>151</v>
      </c>
      <c r="U890" t="s">
        <v>20</v>
      </c>
      <c r="W890">
        <v>933</v>
      </c>
      <c r="X890" t="s">
        <v>185</v>
      </c>
      <c r="Y890" t="s">
        <v>55</v>
      </c>
      <c r="Z890">
        <v>10</v>
      </c>
      <c r="AB890" t="s">
        <v>141</v>
      </c>
      <c r="AD890" t="s">
        <v>246</v>
      </c>
      <c r="AE890" t="s">
        <v>144</v>
      </c>
    </row>
    <row r="891" spans="1:31" x14ac:dyDescent="0.25">
      <c r="A891" t="s">
        <v>177</v>
      </c>
      <c r="B891" t="s">
        <v>667</v>
      </c>
      <c r="C891" t="s">
        <v>147</v>
      </c>
      <c r="D891" t="s">
        <v>135</v>
      </c>
      <c r="E891" t="s">
        <v>16</v>
      </c>
      <c r="F891" t="s">
        <v>136</v>
      </c>
      <c r="G891" t="s">
        <v>157</v>
      </c>
      <c r="H891" t="s">
        <v>310</v>
      </c>
      <c r="I891" s="38">
        <v>42660</v>
      </c>
      <c r="J891" s="80" t="s">
        <v>668</v>
      </c>
      <c r="K891" s="80">
        <v>42660</v>
      </c>
      <c r="L891" s="81">
        <v>0.18</v>
      </c>
      <c r="M891" s="38" t="s">
        <v>637</v>
      </c>
      <c r="N891" s="38" t="s">
        <v>17</v>
      </c>
      <c r="O891" s="39" t="s">
        <v>56</v>
      </c>
      <c r="P891">
        <v>0.45347222222222222</v>
      </c>
      <c r="Q891" s="38" t="s">
        <v>211</v>
      </c>
      <c r="R891" s="39">
        <v>42660</v>
      </c>
      <c r="S891">
        <v>0.56944444444444442</v>
      </c>
      <c r="T891" t="s">
        <v>151</v>
      </c>
      <c r="U891" t="s">
        <v>57</v>
      </c>
      <c r="W891">
        <v>148</v>
      </c>
      <c r="X891" t="s">
        <v>185</v>
      </c>
      <c r="Y891" t="s">
        <v>55</v>
      </c>
      <c r="Z891">
        <v>10</v>
      </c>
      <c r="AB891" t="s">
        <v>141</v>
      </c>
      <c r="AD891" t="s">
        <v>246</v>
      </c>
      <c r="AE891" t="s">
        <v>144</v>
      </c>
    </row>
    <row r="892" spans="1:31" x14ac:dyDescent="0.25">
      <c r="A892" t="s">
        <v>177</v>
      </c>
      <c r="B892" t="s">
        <v>667</v>
      </c>
      <c r="C892" t="s">
        <v>147</v>
      </c>
      <c r="D892" t="s">
        <v>135</v>
      </c>
      <c r="E892" t="s">
        <v>16</v>
      </c>
      <c r="F892" t="s">
        <v>136</v>
      </c>
      <c r="G892" t="s">
        <v>157</v>
      </c>
      <c r="H892" t="s">
        <v>310</v>
      </c>
      <c r="I892" s="38">
        <v>42660</v>
      </c>
      <c r="J892" s="80" t="s">
        <v>668</v>
      </c>
      <c r="K892" s="80">
        <v>42660</v>
      </c>
      <c r="L892" s="81">
        <v>0.18</v>
      </c>
      <c r="M892" s="38" t="s">
        <v>637</v>
      </c>
      <c r="N892" s="38" t="s">
        <v>17</v>
      </c>
      <c r="O892" s="39" t="s">
        <v>56</v>
      </c>
      <c r="P892">
        <v>0.45347222222222222</v>
      </c>
      <c r="Q892" s="38" t="s">
        <v>211</v>
      </c>
      <c r="R892" s="39">
        <v>42660</v>
      </c>
      <c r="S892">
        <v>0.56944444444444442</v>
      </c>
      <c r="T892" t="s">
        <v>151</v>
      </c>
      <c r="U892" t="s">
        <v>138</v>
      </c>
      <c r="W892">
        <v>156</v>
      </c>
      <c r="X892" t="s">
        <v>185</v>
      </c>
      <c r="Y892" t="s">
        <v>55</v>
      </c>
      <c r="Z892">
        <v>10</v>
      </c>
      <c r="AB892" t="s">
        <v>141</v>
      </c>
      <c r="AD892" t="s">
        <v>246</v>
      </c>
      <c r="AE892" t="s">
        <v>144</v>
      </c>
    </row>
    <row r="893" spans="1:31" x14ac:dyDescent="0.25">
      <c r="A893" t="s">
        <v>177</v>
      </c>
      <c r="B893" t="s">
        <v>667</v>
      </c>
      <c r="C893" t="s">
        <v>147</v>
      </c>
      <c r="D893" t="s">
        <v>135</v>
      </c>
      <c r="E893" t="s">
        <v>16</v>
      </c>
      <c r="F893" t="s">
        <v>136</v>
      </c>
      <c r="G893" t="s">
        <v>158</v>
      </c>
      <c r="H893" t="s">
        <v>311</v>
      </c>
      <c r="I893" s="38">
        <v>42660</v>
      </c>
      <c r="J893" s="80" t="s">
        <v>668</v>
      </c>
      <c r="K893" s="80">
        <v>42660</v>
      </c>
      <c r="L893" s="81">
        <v>0.18</v>
      </c>
      <c r="M893" s="38" t="s">
        <v>637</v>
      </c>
      <c r="N893" s="38" t="s">
        <v>17</v>
      </c>
      <c r="O893" s="39" t="s">
        <v>56</v>
      </c>
      <c r="P893">
        <v>0.46180555555555558</v>
      </c>
      <c r="Q893" s="38" t="s">
        <v>211</v>
      </c>
      <c r="R893" s="39">
        <v>42660</v>
      </c>
      <c r="S893">
        <v>0.56944444444444442</v>
      </c>
      <c r="T893" t="s">
        <v>151</v>
      </c>
      <c r="U893" t="s">
        <v>20</v>
      </c>
      <c r="W893">
        <v>1354</v>
      </c>
      <c r="X893" t="s">
        <v>185</v>
      </c>
      <c r="Y893" t="s">
        <v>55</v>
      </c>
      <c r="Z893">
        <v>10</v>
      </c>
      <c r="AB893" t="s">
        <v>141</v>
      </c>
      <c r="AD893" t="s">
        <v>246</v>
      </c>
      <c r="AE893" t="s">
        <v>144</v>
      </c>
    </row>
    <row r="894" spans="1:31" x14ac:dyDescent="0.25">
      <c r="A894" t="s">
        <v>177</v>
      </c>
      <c r="B894" t="s">
        <v>667</v>
      </c>
      <c r="C894" t="s">
        <v>147</v>
      </c>
      <c r="D894" t="s">
        <v>135</v>
      </c>
      <c r="E894" t="s">
        <v>16</v>
      </c>
      <c r="F894" t="s">
        <v>136</v>
      </c>
      <c r="G894" t="s">
        <v>158</v>
      </c>
      <c r="H894" t="s">
        <v>311</v>
      </c>
      <c r="I894" s="38">
        <v>42660</v>
      </c>
      <c r="J894" s="80" t="s">
        <v>668</v>
      </c>
      <c r="K894" s="80">
        <v>42660</v>
      </c>
      <c r="L894" s="81">
        <v>0.18</v>
      </c>
      <c r="M894" s="38" t="s">
        <v>637</v>
      </c>
      <c r="N894" s="38" t="s">
        <v>17</v>
      </c>
      <c r="O894" s="39" t="s">
        <v>56</v>
      </c>
      <c r="P894">
        <v>0.46180555555555558</v>
      </c>
      <c r="Q894" s="38" t="s">
        <v>211</v>
      </c>
      <c r="R894" s="39">
        <v>42660</v>
      </c>
      <c r="S894">
        <v>0.56944444444444442</v>
      </c>
      <c r="T894" t="s">
        <v>151</v>
      </c>
      <c r="U894" t="s">
        <v>57</v>
      </c>
      <c r="W894">
        <v>52</v>
      </c>
      <c r="X894" t="s">
        <v>185</v>
      </c>
      <c r="Y894" t="s">
        <v>55</v>
      </c>
      <c r="Z894">
        <v>10</v>
      </c>
      <c r="AB894" t="s">
        <v>141</v>
      </c>
      <c r="AD894" t="s">
        <v>246</v>
      </c>
      <c r="AE894" t="s">
        <v>144</v>
      </c>
    </row>
    <row r="895" spans="1:31" x14ac:dyDescent="0.25">
      <c r="A895" t="s">
        <v>177</v>
      </c>
      <c r="B895" t="s">
        <v>667</v>
      </c>
      <c r="C895" t="s">
        <v>147</v>
      </c>
      <c r="D895" t="s">
        <v>135</v>
      </c>
      <c r="E895" t="s">
        <v>16</v>
      </c>
      <c r="F895" t="s">
        <v>136</v>
      </c>
      <c r="G895" t="s">
        <v>194</v>
      </c>
      <c r="H895" t="s">
        <v>311</v>
      </c>
      <c r="I895" s="38">
        <v>42660</v>
      </c>
      <c r="J895" s="80" t="s">
        <v>668</v>
      </c>
      <c r="K895" s="80">
        <v>42660</v>
      </c>
      <c r="L895" s="81">
        <v>0.18</v>
      </c>
      <c r="M895" s="38" t="s">
        <v>637</v>
      </c>
      <c r="N895" s="38" t="s">
        <v>17</v>
      </c>
      <c r="O895" s="39" t="s">
        <v>56</v>
      </c>
      <c r="P895">
        <v>0.46180555555555558</v>
      </c>
      <c r="Q895" s="38" t="s">
        <v>211</v>
      </c>
      <c r="R895" s="39">
        <v>42660</v>
      </c>
      <c r="S895">
        <v>0.56944444444444442</v>
      </c>
      <c r="T895" t="s">
        <v>151</v>
      </c>
      <c r="U895" t="s">
        <v>138</v>
      </c>
      <c r="W895">
        <v>63</v>
      </c>
      <c r="X895" t="s">
        <v>185</v>
      </c>
      <c r="Y895" t="s">
        <v>55</v>
      </c>
      <c r="Z895">
        <v>10</v>
      </c>
      <c r="AB895" t="s">
        <v>141</v>
      </c>
      <c r="AD895" t="s">
        <v>246</v>
      </c>
      <c r="AE895" t="s">
        <v>144</v>
      </c>
    </row>
    <row r="896" spans="1:31" x14ac:dyDescent="0.25">
      <c r="A896" t="s">
        <v>177</v>
      </c>
      <c r="B896" t="s">
        <v>669</v>
      </c>
      <c r="C896" t="s">
        <v>161</v>
      </c>
      <c r="E896" t="s">
        <v>16</v>
      </c>
      <c r="F896" t="s">
        <v>136</v>
      </c>
      <c r="G896" s="35" t="s">
        <v>159</v>
      </c>
      <c r="I896" s="38">
        <v>42660</v>
      </c>
      <c r="J896" s="80" t="s">
        <v>670</v>
      </c>
      <c r="K896" s="80">
        <v>42660</v>
      </c>
      <c r="L896" s="81">
        <v>0.25984251968503935</v>
      </c>
      <c r="M896" s="38" t="s">
        <v>637</v>
      </c>
      <c r="N896" s="38" t="s">
        <v>17</v>
      </c>
      <c r="O896" t="s">
        <v>56</v>
      </c>
      <c r="T896" s="40"/>
      <c r="U896" s="40" t="s">
        <v>20</v>
      </c>
      <c r="V896" s="41"/>
      <c r="W896">
        <v>1565</v>
      </c>
      <c r="X896" t="s">
        <v>185</v>
      </c>
      <c r="AB896" t="s">
        <v>141</v>
      </c>
    </row>
    <row r="897" spans="1:28" x14ac:dyDescent="0.25">
      <c r="A897" t="s">
        <v>177</v>
      </c>
      <c r="B897" t="s">
        <v>669</v>
      </c>
      <c r="C897" t="s">
        <v>161</v>
      </c>
      <c r="E897" t="s">
        <v>16</v>
      </c>
      <c r="F897" t="s">
        <v>136</v>
      </c>
      <c r="G897" s="35" t="s">
        <v>159</v>
      </c>
      <c r="I897" s="38">
        <v>42660</v>
      </c>
      <c r="J897" s="80" t="s">
        <v>670</v>
      </c>
      <c r="K897" s="80">
        <v>42660</v>
      </c>
      <c r="L897" s="81">
        <v>0.25984251968503935</v>
      </c>
      <c r="M897" s="38" t="s">
        <v>637</v>
      </c>
      <c r="N897" s="38" t="s">
        <v>17</v>
      </c>
      <c r="O897" t="s">
        <v>56</v>
      </c>
      <c r="T897" s="40"/>
      <c r="U897" s="40" t="s">
        <v>57</v>
      </c>
      <c r="V897" s="41"/>
      <c r="W897">
        <v>282</v>
      </c>
      <c r="X897" t="s">
        <v>185</v>
      </c>
      <c r="AB897" t="s">
        <v>141</v>
      </c>
    </row>
    <row r="898" spans="1:28" x14ac:dyDescent="0.25">
      <c r="A898" t="s">
        <v>177</v>
      </c>
      <c r="B898" t="s">
        <v>669</v>
      </c>
      <c r="C898" t="s">
        <v>161</v>
      </c>
      <c r="E898" t="s">
        <v>16</v>
      </c>
      <c r="F898" t="s">
        <v>136</v>
      </c>
      <c r="G898" s="35" t="s">
        <v>159</v>
      </c>
      <c r="I898" s="38">
        <v>42660</v>
      </c>
      <c r="J898" s="80" t="s">
        <v>670</v>
      </c>
      <c r="K898" s="80">
        <v>42660</v>
      </c>
      <c r="L898" s="81">
        <v>0.25984251968503935</v>
      </c>
      <c r="M898" s="38" t="s">
        <v>637</v>
      </c>
      <c r="N898" s="38" t="s">
        <v>17</v>
      </c>
      <c r="O898" t="s">
        <v>56</v>
      </c>
      <c r="T898" s="40"/>
      <c r="U898" s="40" t="s">
        <v>138</v>
      </c>
      <c r="V898" s="41"/>
      <c r="W898">
        <v>187</v>
      </c>
      <c r="X898" t="s">
        <v>185</v>
      </c>
      <c r="AB898" t="s">
        <v>141</v>
      </c>
    </row>
    <row r="899" spans="1:28" x14ac:dyDescent="0.25">
      <c r="A899" t="s">
        <v>177</v>
      </c>
      <c r="B899" t="s">
        <v>669</v>
      </c>
      <c r="C899" t="s">
        <v>161</v>
      </c>
      <c r="E899" t="s">
        <v>16</v>
      </c>
      <c r="F899" t="s">
        <v>136</v>
      </c>
      <c r="G899" s="35" t="s">
        <v>162</v>
      </c>
      <c r="I899" s="38">
        <v>42660</v>
      </c>
      <c r="J899" s="80" t="s">
        <v>670</v>
      </c>
      <c r="K899" s="80">
        <v>42660</v>
      </c>
      <c r="L899" s="81">
        <v>0.25984251968503935</v>
      </c>
      <c r="M899" s="38" t="s">
        <v>637</v>
      </c>
      <c r="N899" s="38" t="s">
        <v>17</v>
      </c>
      <c r="O899" t="s">
        <v>56</v>
      </c>
      <c r="T899" s="40"/>
      <c r="U899" s="40" t="s">
        <v>20</v>
      </c>
      <c r="V899" s="41"/>
      <c r="W899">
        <v>272</v>
      </c>
      <c r="X899" t="s">
        <v>185</v>
      </c>
      <c r="AB899" t="s">
        <v>141</v>
      </c>
    </row>
    <row r="900" spans="1:28" x14ac:dyDescent="0.25">
      <c r="A900" t="s">
        <v>177</v>
      </c>
      <c r="B900" t="s">
        <v>669</v>
      </c>
      <c r="C900" t="s">
        <v>161</v>
      </c>
      <c r="E900" t="s">
        <v>16</v>
      </c>
      <c r="F900" t="s">
        <v>136</v>
      </c>
      <c r="G900" s="35" t="s">
        <v>162</v>
      </c>
      <c r="I900" s="38">
        <v>42660</v>
      </c>
      <c r="J900" s="80" t="s">
        <v>670</v>
      </c>
      <c r="K900" s="80">
        <v>42660</v>
      </c>
      <c r="L900" s="81">
        <v>0.25984251968503935</v>
      </c>
      <c r="M900" s="38" t="s">
        <v>637</v>
      </c>
      <c r="N900" s="38" t="s">
        <v>17</v>
      </c>
      <c r="O900" t="s">
        <v>56</v>
      </c>
      <c r="T900" s="40"/>
      <c r="U900" s="40" t="s">
        <v>57</v>
      </c>
      <c r="V900" s="41"/>
      <c r="W900">
        <v>10</v>
      </c>
      <c r="X900" t="s">
        <v>185</v>
      </c>
      <c r="AB900" t="s">
        <v>141</v>
      </c>
    </row>
    <row r="901" spans="1:28" x14ac:dyDescent="0.25">
      <c r="A901" t="s">
        <v>177</v>
      </c>
      <c r="B901" t="s">
        <v>669</v>
      </c>
      <c r="C901" t="s">
        <v>161</v>
      </c>
      <c r="E901" t="s">
        <v>16</v>
      </c>
      <c r="F901" t="s">
        <v>136</v>
      </c>
      <c r="G901" s="35" t="s">
        <v>162</v>
      </c>
      <c r="I901" s="38">
        <v>42660</v>
      </c>
      <c r="J901" s="80" t="s">
        <v>670</v>
      </c>
      <c r="K901" s="80">
        <v>42660</v>
      </c>
      <c r="L901" s="81">
        <v>0.25984251968503935</v>
      </c>
      <c r="M901" s="38" t="s">
        <v>637</v>
      </c>
      <c r="N901" s="38" t="s">
        <v>17</v>
      </c>
      <c r="O901" t="s">
        <v>56</v>
      </c>
      <c r="T901" s="40"/>
      <c r="U901" s="40" t="s">
        <v>138</v>
      </c>
      <c r="V901" s="41"/>
      <c r="W901">
        <v>31</v>
      </c>
      <c r="X901" t="s">
        <v>185</v>
      </c>
      <c r="AB901" t="s">
        <v>141</v>
      </c>
    </row>
    <row r="902" spans="1:28" x14ac:dyDescent="0.25">
      <c r="A902" t="s">
        <v>177</v>
      </c>
      <c r="B902" t="s">
        <v>667</v>
      </c>
      <c r="C902" t="s">
        <v>161</v>
      </c>
      <c r="E902" t="s">
        <v>16</v>
      </c>
      <c r="F902" t="s">
        <v>136</v>
      </c>
      <c r="G902" s="35" t="s">
        <v>160</v>
      </c>
      <c r="I902" s="38">
        <v>42660</v>
      </c>
      <c r="J902" s="80" t="s">
        <v>668</v>
      </c>
      <c r="K902" s="80">
        <v>42660</v>
      </c>
      <c r="L902" s="81">
        <v>0.18</v>
      </c>
      <c r="M902" s="38" t="s">
        <v>637</v>
      </c>
      <c r="N902" s="38" t="s">
        <v>17</v>
      </c>
      <c r="O902" t="s">
        <v>56</v>
      </c>
      <c r="T902" s="40"/>
      <c r="U902" s="40" t="s">
        <v>20</v>
      </c>
      <c r="V902" s="41"/>
      <c r="W902">
        <v>7270</v>
      </c>
      <c r="X902" t="s">
        <v>185</v>
      </c>
      <c r="AB902" t="s">
        <v>141</v>
      </c>
    </row>
    <row r="903" spans="1:28" x14ac:dyDescent="0.25">
      <c r="A903" t="s">
        <v>177</v>
      </c>
      <c r="B903" t="s">
        <v>667</v>
      </c>
      <c r="C903" t="s">
        <v>161</v>
      </c>
      <c r="E903" t="s">
        <v>16</v>
      </c>
      <c r="F903" t="s">
        <v>136</v>
      </c>
      <c r="G903" s="35" t="s">
        <v>160</v>
      </c>
      <c r="I903" s="38">
        <v>42660</v>
      </c>
      <c r="J903" s="80" t="s">
        <v>668</v>
      </c>
      <c r="K903" s="80">
        <v>42660</v>
      </c>
      <c r="L903" s="81">
        <v>0.18</v>
      </c>
      <c r="M903" s="38" t="s">
        <v>637</v>
      </c>
      <c r="N903" s="38" t="s">
        <v>17</v>
      </c>
      <c r="O903" t="s">
        <v>56</v>
      </c>
      <c r="T903" s="40"/>
      <c r="U903" s="40" t="s">
        <v>57</v>
      </c>
      <c r="V903" s="41"/>
      <c r="W903">
        <v>706</v>
      </c>
      <c r="X903" t="s">
        <v>185</v>
      </c>
      <c r="AB903" t="s">
        <v>141</v>
      </c>
    </row>
    <row r="904" spans="1:28" x14ac:dyDescent="0.25">
      <c r="A904" t="s">
        <v>177</v>
      </c>
      <c r="B904" t="s">
        <v>667</v>
      </c>
      <c r="C904" t="s">
        <v>161</v>
      </c>
      <c r="E904" t="s">
        <v>16</v>
      </c>
      <c r="F904" t="s">
        <v>136</v>
      </c>
      <c r="G904" s="35" t="s">
        <v>160</v>
      </c>
      <c r="I904" s="38">
        <v>42660</v>
      </c>
      <c r="J904" s="80" t="s">
        <v>668</v>
      </c>
      <c r="K904" s="80">
        <v>42660</v>
      </c>
      <c r="L904" s="81">
        <v>0.18</v>
      </c>
      <c r="M904" s="38" t="s">
        <v>637</v>
      </c>
      <c r="N904" s="38" t="s">
        <v>17</v>
      </c>
      <c r="O904" t="s">
        <v>56</v>
      </c>
      <c r="T904" s="40"/>
      <c r="U904" s="40" t="s">
        <v>138</v>
      </c>
      <c r="V904" s="41"/>
      <c r="W904">
        <v>2014</v>
      </c>
      <c r="X904" t="s">
        <v>185</v>
      </c>
      <c r="AB904" t="s">
        <v>141</v>
      </c>
    </row>
    <row r="905" spans="1:28" x14ac:dyDescent="0.25">
      <c r="A905" t="s">
        <v>177</v>
      </c>
      <c r="B905" t="s">
        <v>667</v>
      </c>
      <c r="C905" t="s">
        <v>161</v>
      </c>
      <c r="E905" t="s">
        <v>16</v>
      </c>
      <c r="F905" t="s">
        <v>136</v>
      </c>
      <c r="G905" s="35" t="s">
        <v>163</v>
      </c>
      <c r="I905" s="38">
        <v>42660</v>
      </c>
      <c r="J905" s="80" t="s">
        <v>668</v>
      </c>
      <c r="K905" s="80">
        <v>42660</v>
      </c>
      <c r="L905" s="81">
        <v>0.18</v>
      </c>
      <c r="M905" s="38" t="s">
        <v>637</v>
      </c>
      <c r="N905" s="38" t="s">
        <v>17</v>
      </c>
      <c r="O905" t="s">
        <v>56</v>
      </c>
      <c r="T905" s="40"/>
      <c r="U905" s="40" t="s">
        <v>20</v>
      </c>
      <c r="V905" s="41"/>
      <c r="W905">
        <v>20</v>
      </c>
      <c r="X905" t="s">
        <v>185</v>
      </c>
      <c r="AB905" t="s">
        <v>141</v>
      </c>
    </row>
    <row r="906" spans="1:28" x14ac:dyDescent="0.25">
      <c r="A906" t="s">
        <v>177</v>
      </c>
      <c r="B906" t="s">
        <v>667</v>
      </c>
      <c r="C906" t="s">
        <v>161</v>
      </c>
      <c r="E906" t="s">
        <v>16</v>
      </c>
      <c r="F906" t="s">
        <v>136</v>
      </c>
      <c r="G906" s="35" t="s">
        <v>163</v>
      </c>
      <c r="I906" s="38">
        <v>42660</v>
      </c>
      <c r="J906" s="80" t="s">
        <v>668</v>
      </c>
      <c r="K906" s="80">
        <v>42660</v>
      </c>
      <c r="L906" s="81">
        <v>0.18</v>
      </c>
      <c r="M906" s="38" t="s">
        <v>637</v>
      </c>
      <c r="N906" s="38" t="s">
        <v>17</v>
      </c>
      <c r="O906" t="s">
        <v>56</v>
      </c>
      <c r="T906" s="40"/>
      <c r="U906" s="40" t="s">
        <v>57</v>
      </c>
      <c r="V906" s="41"/>
      <c r="W906">
        <v>10</v>
      </c>
      <c r="X906" t="s">
        <v>185</v>
      </c>
      <c r="AB906" t="s">
        <v>141</v>
      </c>
    </row>
    <row r="907" spans="1:28" x14ac:dyDescent="0.25">
      <c r="A907" t="s">
        <v>177</v>
      </c>
      <c r="B907" t="s">
        <v>667</v>
      </c>
      <c r="C907" t="s">
        <v>161</v>
      </c>
      <c r="E907" t="s">
        <v>16</v>
      </c>
      <c r="F907" t="s">
        <v>136</v>
      </c>
      <c r="G907" s="35" t="s">
        <v>163</v>
      </c>
      <c r="I907" s="38">
        <v>42660</v>
      </c>
      <c r="J907" s="80" t="s">
        <v>668</v>
      </c>
      <c r="K907" s="80">
        <v>42660</v>
      </c>
      <c r="L907" s="81">
        <v>0.18</v>
      </c>
      <c r="M907" s="38" t="s">
        <v>637</v>
      </c>
      <c r="N907" s="38" t="s">
        <v>17</v>
      </c>
      <c r="O907" t="s">
        <v>56</v>
      </c>
      <c r="T907" s="40"/>
      <c r="U907" s="40" t="s">
        <v>138</v>
      </c>
      <c r="V907" s="41"/>
      <c r="W907">
        <v>10</v>
      </c>
      <c r="X907" t="s">
        <v>185</v>
      </c>
      <c r="AB907" t="s">
        <v>141</v>
      </c>
    </row>
    <row r="908" spans="1:28" x14ac:dyDescent="0.25">
      <c r="A908" t="s">
        <v>177</v>
      </c>
      <c r="B908" t="s">
        <v>669</v>
      </c>
      <c r="C908" t="s">
        <v>176</v>
      </c>
      <c r="E908" t="s">
        <v>16</v>
      </c>
      <c r="F908" t="s">
        <v>136</v>
      </c>
      <c r="G908" s="35" t="s">
        <v>159</v>
      </c>
      <c r="I908" s="38">
        <v>42661</v>
      </c>
      <c r="J908" s="80" t="s">
        <v>670</v>
      </c>
      <c r="K908" s="80" t="s">
        <v>140</v>
      </c>
      <c r="L908" s="81" t="s">
        <v>140</v>
      </c>
      <c r="M908" s="38" t="s">
        <v>637</v>
      </c>
      <c r="N908" s="38" t="s">
        <v>17</v>
      </c>
      <c r="O908" t="s">
        <v>56</v>
      </c>
      <c r="T908" s="40"/>
      <c r="U908" s="40" t="s">
        <v>138</v>
      </c>
      <c r="V908" s="41" t="s">
        <v>140</v>
      </c>
      <c r="W908">
        <v>53</v>
      </c>
      <c r="X908" t="s">
        <v>185</v>
      </c>
      <c r="AB908" t="s">
        <v>141</v>
      </c>
    </row>
    <row r="909" spans="1:28" x14ac:dyDescent="0.25">
      <c r="A909" t="s">
        <v>177</v>
      </c>
      <c r="B909" t="s">
        <v>669</v>
      </c>
      <c r="C909" t="s">
        <v>176</v>
      </c>
      <c r="E909" t="s">
        <v>16</v>
      </c>
      <c r="F909" t="s">
        <v>136</v>
      </c>
      <c r="G909" s="35" t="s">
        <v>159</v>
      </c>
      <c r="I909" s="38">
        <v>42661</v>
      </c>
      <c r="J909" s="80" t="s">
        <v>670</v>
      </c>
      <c r="K909" s="80" t="s">
        <v>140</v>
      </c>
      <c r="L909" s="81" t="s">
        <v>140</v>
      </c>
      <c r="M909" s="38" t="s">
        <v>637</v>
      </c>
      <c r="N909" s="38" t="s">
        <v>17</v>
      </c>
      <c r="O909" t="s">
        <v>56</v>
      </c>
      <c r="T909" s="40"/>
      <c r="U909" s="40" t="s">
        <v>57</v>
      </c>
      <c r="V909" s="41" t="s">
        <v>140</v>
      </c>
      <c r="W909">
        <v>67</v>
      </c>
      <c r="X909" t="s">
        <v>185</v>
      </c>
      <c r="AB909" t="s">
        <v>141</v>
      </c>
    </row>
    <row r="910" spans="1:28" x14ac:dyDescent="0.25">
      <c r="A910" t="s">
        <v>177</v>
      </c>
      <c r="B910" t="s">
        <v>669</v>
      </c>
      <c r="C910" t="s">
        <v>176</v>
      </c>
      <c r="E910" t="s">
        <v>16</v>
      </c>
      <c r="F910" t="s">
        <v>136</v>
      </c>
      <c r="G910" s="35" t="s">
        <v>159</v>
      </c>
      <c r="I910" s="38">
        <v>42661</v>
      </c>
      <c r="J910" s="80" t="s">
        <v>670</v>
      </c>
      <c r="K910" s="80" t="s">
        <v>140</v>
      </c>
      <c r="L910" s="81" t="s">
        <v>140</v>
      </c>
      <c r="M910" s="38" t="s">
        <v>637</v>
      </c>
      <c r="N910" s="38" t="s">
        <v>17</v>
      </c>
      <c r="O910" t="s">
        <v>56</v>
      </c>
      <c r="T910" s="40"/>
      <c r="U910" s="40" t="s">
        <v>20</v>
      </c>
      <c r="V910" s="41" t="s">
        <v>152</v>
      </c>
      <c r="W910">
        <v>13000</v>
      </c>
      <c r="X910" t="s">
        <v>185</v>
      </c>
      <c r="AB910" t="s">
        <v>141</v>
      </c>
    </row>
    <row r="911" spans="1:28" x14ac:dyDescent="0.25">
      <c r="A911" t="s">
        <v>177</v>
      </c>
      <c r="B911" t="s">
        <v>667</v>
      </c>
      <c r="C911" t="s">
        <v>176</v>
      </c>
      <c r="E911" t="s">
        <v>16</v>
      </c>
      <c r="F911" t="s">
        <v>136</v>
      </c>
      <c r="G911" s="35" t="s">
        <v>160</v>
      </c>
      <c r="I911" s="38">
        <v>42661</v>
      </c>
      <c r="J911" s="80" t="s">
        <v>668</v>
      </c>
      <c r="K911" s="80" t="s">
        <v>140</v>
      </c>
      <c r="L911" s="81" t="s">
        <v>140</v>
      </c>
      <c r="M911" s="38" t="s">
        <v>637</v>
      </c>
      <c r="N911" s="38" t="s">
        <v>17</v>
      </c>
      <c r="O911" t="s">
        <v>56</v>
      </c>
      <c r="T911" s="40"/>
      <c r="U911" s="40" t="s">
        <v>138</v>
      </c>
      <c r="V911" s="41" t="s">
        <v>139</v>
      </c>
      <c r="W911">
        <v>10</v>
      </c>
      <c r="X911" t="s">
        <v>185</v>
      </c>
      <c r="AB911" t="s">
        <v>141</v>
      </c>
    </row>
    <row r="912" spans="1:28" x14ac:dyDescent="0.25">
      <c r="A912" t="s">
        <v>177</v>
      </c>
      <c r="B912" t="s">
        <v>667</v>
      </c>
      <c r="C912" t="s">
        <v>176</v>
      </c>
      <c r="E912" t="s">
        <v>16</v>
      </c>
      <c r="F912" t="s">
        <v>136</v>
      </c>
      <c r="G912" s="35" t="s">
        <v>160</v>
      </c>
      <c r="I912" s="38">
        <v>42661</v>
      </c>
      <c r="J912" s="80" t="s">
        <v>668</v>
      </c>
      <c r="K912" s="80" t="s">
        <v>140</v>
      </c>
      <c r="L912" s="81" t="s">
        <v>140</v>
      </c>
      <c r="M912" s="38" t="s">
        <v>637</v>
      </c>
      <c r="N912" s="38" t="s">
        <v>17</v>
      </c>
      <c r="O912" t="s">
        <v>56</v>
      </c>
      <c r="T912" s="40"/>
      <c r="U912" s="40" t="s">
        <v>57</v>
      </c>
      <c r="V912" s="41" t="s">
        <v>139</v>
      </c>
      <c r="W912">
        <v>67</v>
      </c>
      <c r="X912" t="s">
        <v>185</v>
      </c>
      <c r="AB912" t="s">
        <v>141</v>
      </c>
    </row>
    <row r="913" spans="1:28" x14ac:dyDescent="0.25">
      <c r="A913" t="s">
        <v>177</v>
      </c>
      <c r="B913" t="s">
        <v>667</v>
      </c>
      <c r="C913" t="s">
        <v>176</v>
      </c>
      <c r="E913" t="s">
        <v>16</v>
      </c>
      <c r="F913" t="s">
        <v>136</v>
      </c>
      <c r="G913" s="35" t="s">
        <v>160</v>
      </c>
      <c r="I913" s="38">
        <v>42661</v>
      </c>
      <c r="J913" s="80" t="s">
        <v>668</v>
      </c>
      <c r="K913" s="80" t="s">
        <v>140</v>
      </c>
      <c r="L913" s="81" t="s">
        <v>140</v>
      </c>
      <c r="M913" s="38" t="s">
        <v>637</v>
      </c>
      <c r="N913" s="38" t="s">
        <v>17</v>
      </c>
      <c r="O913" t="s">
        <v>56</v>
      </c>
      <c r="T913" s="40"/>
      <c r="U913" s="40" t="s">
        <v>20</v>
      </c>
      <c r="V913" s="41" t="s">
        <v>140</v>
      </c>
      <c r="W913">
        <v>130</v>
      </c>
      <c r="X913" t="s">
        <v>185</v>
      </c>
      <c r="AB913" t="s">
        <v>141</v>
      </c>
    </row>
    <row r="914" spans="1:28" x14ac:dyDescent="0.25">
      <c r="A914" t="s">
        <v>177</v>
      </c>
      <c r="B914" t="s">
        <v>669</v>
      </c>
      <c r="C914" t="s">
        <v>176</v>
      </c>
      <c r="E914" t="s">
        <v>16</v>
      </c>
      <c r="F914" t="s">
        <v>136</v>
      </c>
      <c r="G914" s="35" t="s">
        <v>159</v>
      </c>
      <c r="I914" s="38">
        <v>42662</v>
      </c>
      <c r="J914" s="80" t="s">
        <v>670</v>
      </c>
      <c r="K914" s="80" t="s">
        <v>140</v>
      </c>
      <c r="L914" s="81" t="s">
        <v>140</v>
      </c>
      <c r="M914" s="38" t="s">
        <v>637</v>
      </c>
      <c r="N914" s="38" t="s">
        <v>17</v>
      </c>
      <c r="O914" t="s">
        <v>56</v>
      </c>
      <c r="T914" s="40"/>
      <c r="U914" s="40" t="s">
        <v>138</v>
      </c>
      <c r="V914" s="41" t="s">
        <v>140</v>
      </c>
      <c r="W914">
        <v>31</v>
      </c>
      <c r="X914" t="s">
        <v>185</v>
      </c>
      <c r="AB914" t="s">
        <v>141</v>
      </c>
    </row>
    <row r="915" spans="1:28" x14ac:dyDescent="0.25">
      <c r="A915" t="s">
        <v>177</v>
      </c>
      <c r="B915" t="s">
        <v>669</v>
      </c>
      <c r="C915" t="s">
        <v>176</v>
      </c>
      <c r="E915" t="s">
        <v>16</v>
      </c>
      <c r="F915" t="s">
        <v>136</v>
      </c>
      <c r="G915" s="35" t="s">
        <v>159</v>
      </c>
      <c r="I915" s="38">
        <v>42662</v>
      </c>
      <c r="J915" s="80" t="s">
        <v>670</v>
      </c>
      <c r="K915" s="80" t="s">
        <v>140</v>
      </c>
      <c r="L915" s="81" t="s">
        <v>140</v>
      </c>
      <c r="M915" s="38" t="s">
        <v>637</v>
      </c>
      <c r="N915" s="38" t="s">
        <v>17</v>
      </c>
      <c r="O915" t="s">
        <v>56</v>
      </c>
      <c r="T915" s="40"/>
      <c r="U915" s="40" t="s">
        <v>57</v>
      </c>
      <c r="V915" s="41" t="s">
        <v>140</v>
      </c>
      <c r="W915">
        <v>67</v>
      </c>
      <c r="X915" t="s">
        <v>185</v>
      </c>
      <c r="AB915" t="s">
        <v>141</v>
      </c>
    </row>
    <row r="916" spans="1:28" x14ac:dyDescent="0.25">
      <c r="A916" t="s">
        <v>177</v>
      </c>
      <c r="B916" t="s">
        <v>669</v>
      </c>
      <c r="C916" t="s">
        <v>176</v>
      </c>
      <c r="E916" t="s">
        <v>16</v>
      </c>
      <c r="F916" t="s">
        <v>136</v>
      </c>
      <c r="G916" s="35" t="s">
        <v>159</v>
      </c>
      <c r="I916" s="38">
        <v>42662</v>
      </c>
      <c r="J916" s="80" t="s">
        <v>670</v>
      </c>
      <c r="K916" s="80" t="s">
        <v>140</v>
      </c>
      <c r="L916" s="81" t="s">
        <v>140</v>
      </c>
      <c r="M916" s="38" t="s">
        <v>637</v>
      </c>
      <c r="N916" s="38" t="s">
        <v>17</v>
      </c>
      <c r="O916" t="s">
        <v>56</v>
      </c>
      <c r="T916" s="40"/>
      <c r="U916" s="40" t="s">
        <v>20</v>
      </c>
      <c r="V916" s="41" t="s">
        <v>140</v>
      </c>
      <c r="W916">
        <v>2300</v>
      </c>
      <c r="X916" t="s">
        <v>185</v>
      </c>
      <c r="AB916" t="s">
        <v>141</v>
      </c>
    </row>
    <row r="917" spans="1:28" x14ac:dyDescent="0.25">
      <c r="A917" t="s">
        <v>177</v>
      </c>
      <c r="B917" t="s">
        <v>667</v>
      </c>
      <c r="C917" t="s">
        <v>176</v>
      </c>
      <c r="E917" t="s">
        <v>16</v>
      </c>
      <c r="F917" t="s">
        <v>136</v>
      </c>
      <c r="G917" s="35" t="s">
        <v>160</v>
      </c>
      <c r="I917" s="38">
        <v>42662</v>
      </c>
      <c r="J917" s="80" t="s">
        <v>668</v>
      </c>
      <c r="K917" s="80" t="s">
        <v>140</v>
      </c>
      <c r="L917" s="81" t="s">
        <v>140</v>
      </c>
      <c r="M917" s="38" t="s">
        <v>637</v>
      </c>
      <c r="N917" s="38" t="s">
        <v>17</v>
      </c>
      <c r="O917" t="s">
        <v>56</v>
      </c>
      <c r="T917" s="40"/>
      <c r="U917" s="40" t="s">
        <v>138</v>
      </c>
      <c r="V917" s="41" t="s">
        <v>140</v>
      </c>
      <c r="W917">
        <v>42</v>
      </c>
      <c r="X917" t="s">
        <v>185</v>
      </c>
      <c r="AB917" t="s">
        <v>141</v>
      </c>
    </row>
    <row r="918" spans="1:28" x14ac:dyDescent="0.25">
      <c r="A918" t="s">
        <v>177</v>
      </c>
      <c r="B918" t="s">
        <v>667</v>
      </c>
      <c r="C918" t="s">
        <v>176</v>
      </c>
      <c r="E918" t="s">
        <v>16</v>
      </c>
      <c r="F918" t="s">
        <v>136</v>
      </c>
      <c r="G918" s="35" t="s">
        <v>160</v>
      </c>
      <c r="I918" s="38">
        <v>42662</v>
      </c>
      <c r="J918" s="80" t="s">
        <v>668</v>
      </c>
      <c r="K918" s="80" t="s">
        <v>140</v>
      </c>
      <c r="L918" s="81" t="s">
        <v>140</v>
      </c>
      <c r="M918" s="38" t="s">
        <v>637</v>
      </c>
      <c r="N918" s="38" t="s">
        <v>17</v>
      </c>
      <c r="O918" t="s">
        <v>56</v>
      </c>
      <c r="T918" s="40"/>
      <c r="U918" s="40" t="s">
        <v>57</v>
      </c>
      <c r="V918" s="41" t="s">
        <v>140</v>
      </c>
      <c r="W918">
        <v>130</v>
      </c>
      <c r="X918" t="s">
        <v>185</v>
      </c>
      <c r="AB918" t="s">
        <v>141</v>
      </c>
    </row>
    <row r="919" spans="1:28" x14ac:dyDescent="0.25">
      <c r="A919" t="s">
        <v>177</v>
      </c>
      <c r="B919" t="s">
        <v>667</v>
      </c>
      <c r="C919" t="s">
        <v>176</v>
      </c>
      <c r="E919" t="s">
        <v>16</v>
      </c>
      <c r="F919" t="s">
        <v>136</v>
      </c>
      <c r="G919" s="35" t="s">
        <v>160</v>
      </c>
      <c r="I919" s="38">
        <v>42662</v>
      </c>
      <c r="J919" s="80" t="s">
        <v>668</v>
      </c>
      <c r="K919" s="80" t="s">
        <v>140</v>
      </c>
      <c r="L919" s="81" t="s">
        <v>140</v>
      </c>
      <c r="M919" s="38" t="s">
        <v>637</v>
      </c>
      <c r="N919" s="38" t="s">
        <v>17</v>
      </c>
      <c r="O919" t="s">
        <v>56</v>
      </c>
      <c r="T919" s="40"/>
      <c r="U919" s="40" t="s">
        <v>20</v>
      </c>
      <c r="V919" s="41" t="s">
        <v>140</v>
      </c>
      <c r="W919">
        <v>830</v>
      </c>
      <c r="X919" t="s">
        <v>185</v>
      </c>
      <c r="AB919" t="s">
        <v>141</v>
      </c>
    </row>
    <row r="920" spans="1:28" x14ac:dyDescent="0.25">
      <c r="A920" t="s">
        <v>177</v>
      </c>
      <c r="B920" t="s">
        <v>669</v>
      </c>
      <c r="C920" t="s">
        <v>176</v>
      </c>
      <c r="E920" t="s">
        <v>16</v>
      </c>
      <c r="F920" t="s">
        <v>136</v>
      </c>
      <c r="G920" s="35" t="s">
        <v>159</v>
      </c>
      <c r="I920" s="38">
        <v>42663</v>
      </c>
      <c r="J920" s="80" t="s">
        <v>670</v>
      </c>
      <c r="K920" s="80" t="s">
        <v>140</v>
      </c>
      <c r="L920" s="81" t="s">
        <v>140</v>
      </c>
      <c r="M920" s="38" t="s">
        <v>637</v>
      </c>
      <c r="N920" s="38" t="s">
        <v>17</v>
      </c>
      <c r="O920" t="s">
        <v>56</v>
      </c>
      <c r="T920" s="40"/>
      <c r="U920" s="40" t="s">
        <v>138</v>
      </c>
      <c r="V920" s="41" t="s">
        <v>140</v>
      </c>
      <c r="W920">
        <v>20</v>
      </c>
      <c r="X920" t="s">
        <v>185</v>
      </c>
      <c r="AB920" t="s">
        <v>141</v>
      </c>
    </row>
    <row r="921" spans="1:28" x14ac:dyDescent="0.25">
      <c r="A921" t="s">
        <v>177</v>
      </c>
      <c r="B921" t="s">
        <v>669</v>
      </c>
      <c r="C921" t="s">
        <v>176</v>
      </c>
      <c r="E921" t="s">
        <v>16</v>
      </c>
      <c r="F921" t="s">
        <v>136</v>
      </c>
      <c r="G921" s="35" t="s">
        <v>159</v>
      </c>
      <c r="I921" s="38">
        <v>42663</v>
      </c>
      <c r="J921" s="80" t="s">
        <v>670</v>
      </c>
      <c r="K921" s="80" t="s">
        <v>140</v>
      </c>
      <c r="L921" s="81" t="s">
        <v>140</v>
      </c>
      <c r="M921" s="38" t="s">
        <v>637</v>
      </c>
      <c r="N921" s="38" t="s">
        <v>17</v>
      </c>
      <c r="O921" t="s">
        <v>56</v>
      </c>
      <c r="T921" s="40"/>
      <c r="U921" s="40" t="s">
        <v>57</v>
      </c>
      <c r="V921" s="41" t="s">
        <v>139</v>
      </c>
      <c r="W921">
        <v>67</v>
      </c>
      <c r="X921" t="s">
        <v>185</v>
      </c>
      <c r="AB921" t="s">
        <v>141</v>
      </c>
    </row>
    <row r="922" spans="1:28" x14ac:dyDescent="0.25">
      <c r="A922" t="s">
        <v>177</v>
      </c>
      <c r="B922" t="s">
        <v>669</v>
      </c>
      <c r="C922" t="s">
        <v>176</v>
      </c>
      <c r="E922" t="s">
        <v>16</v>
      </c>
      <c r="F922" t="s">
        <v>136</v>
      </c>
      <c r="G922" s="35" t="s">
        <v>159</v>
      </c>
      <c r="I922" s="38">
        <v>42663</v>
      </c>
      <c r="J922" s="80" t="s">
        <v>670</v>
      </c>
      <c r="K922" s="80" t="s">
        <v>140</v>
      </c>
      <c r="L922" s="81" t="s">
        <v>140</v>
      </c>
      <c r="M922" s="38" t="s">
        <v>637</v>
      </c>
      <c r="N922" s="38" t="s">
        <v>17</v>
      </c>
      <c r="O922" t="s">
        <v>56</v>
      </c>
      <c r="T922" s="40"/>
      <c r="U922" s="40" t="s">
        <v>20</v>
      </c>
      <c r="V922" s="41" t="s">
        <v>140</v>
      </c>
      <c r="W922">
        <v>1200</v>
      </c>
      <c r="X922" t="s">
        <v>185</v>
      </c>
      <c r="AB922" t="s">
        <v>141</v>
      </c>
    </row>
    <row r="923" spans="1:28" x14ac:dyDescent="0.25">
      <c r="A923" t="s">
        <v>177</v>
      </c>
      <c r="B923" t="s">
        <v>667</v>
      </c>
      <c r="C923" t="s">
        <v>176</v>
      </c>
      <c r="E923" t="s">
        <v>16</v>
      </c>
      <c r="F923" t="s">
        <v>136</v>
      </c>
      <c r="G923" s="35" t="s">
        <v>160</v>
      </c>
      <c r="I923" s="38">
        <v>42663</v>
      </c>
      <c r="J923" s="80" t="s">
        <v>668</v>
      </c>
      <c r="K923" s="80" t="s">
        <v>140</v>
      </c>
      <c r="L923" s="81" t="s">
        <v>140</v>
      </c>
      <c r="M923" s="38" t="s">
        <v>637</v>
      </c>
      <c r="N923" s="38" t="s">
        <v>17</v>
      </c>
      <c r="O923" t="s">
        <v>56</v>
      </c>
      <c r="T923" s="40"/>
      <c r="U923" s="40" t="s">
        <v>138</v>
      </c>
      <c r="V923" s="41" t="s">
        <v>139</v>
      </c>
      <c r="W923">
        <v>10</v>
      </c>
      <c r="X923" t="s">
        <v>185</v>
      </c>
      <c r="AB923" t="s">
        <v>141</v>
      </c>
    </row>
    <row r="924" spans="1:28" x14ac:dyDescent="0.25">
      <c r="A924" t="s">
        <v>177</v>
      </c>
      <c r="B924" t="s">
        <v>667</v>
      </c>
      <c r="C924" t="s">
        <v>176</v>
      </c>
      <c r="E924" t="s">
        <v>16</v>
      </c>
      <c r="F924" t="s">
        <v>136</v>
      </c>
      <c r="G924" s="35" t="s">
        <v>160</v>
      </c>
      <c r="I924" s="38">
        <v>42663</v>
      </c>
      <c r="J924" s="80" t="s">
        <v>668</v>
      </c>
      <c r="K924" s="80" t="s">
        <v>140</v>
      </c>
      <c r="L924" s="81" t="s">
        <v>140</v>
      </c>
      <c r="M924" s="38" t="s">
        <v>637</v>
      </c>
      <c r="N924" s="38" t="s">
        <v>17</v>
      </c>
      <c r="O924" t="s">
        <v>56</v>
      </c>
      <c r="T924" s="40"/>
      <c r="U924" s="40" t="s">
        <v>57</v>
      </c>
      <c r="V924" s="41" t="s">
        <v>139</v>
      </c>
      <c r="W924">
        <v>67</v>
      </c>
      <c r="X924" t="s">
        <v>185</v>
      </c>
      <c r="AB924" t="s">
        <v>141</v>
      </c>
    </row>
    <row r="925" spans="1:28" x14ac:dyDescent="0.25">
      <c r="A925" t="s">
        <v>177</v>
      </c>
      <c r="B925" t="s">
        <v>667</v>
      </c>
      <c r="C925" t="s">
        <v>176</v>
      </c>
      <c r="E925" t="s">
        <v>16</v>
      </c>
      <c r="F925" t="s">
        <v>136</v>
      </c>
      <c r="G925" s="35" t="s">
        <v>160</v>
      </c>
      <c r="I925" s="38">
        <v>42663</v>
      </c>
      <c r="J925" s="80" t="s">
        <v>668</v>
      </c>
      <c r="K925" s="80" t="s">
        <v>140</v>
      </c>
      <c r="L925" s="81" t="s">
        <v>140</v>
      </c>
      <c r="M925" s="38" t="s">
        <v>637</v>
      </c>
      <c r="N925" s="38" t="s">
        <v>17</v>
      </c>
      <c r="O925" t="s">
        <v>56</v>
      </c>
      <c r="T925" s="40"/>
      <c r="U925" s="40" t="s">
        <v>20</v>
      </c>
      <c r="V925" s="41" t="s">
        <v>140</v>
      </c>
      <c r="W925">
        <v>130</v>
      </c>
      <c r="X925" t="s">
        <v>185</v>
      </c>
      <c r="AB925" t="s">
        <v>141</v>
      </c>
    </row>
    <row r="926" spans="1:28" x14ac:dyDescent="0.25">
      <c r="A926" t="s">
        <v>177</v>
      </c>
      <c r="B926" t="s">
        <v>669</v>
      </c>
      <c r="C926" t="s">
        <v>176</v>
      </c>
      <c r="E926" t="s">
        <v>16</v>
      </c>
      <c r="F926" t="s">
        <v>136</v>
      </c>
      <c r="G926" s="35" t="s">
        <v>159</v>
      </c>
      <c r="I926" s="38">
        <v>42664</v>
      </c>
      <c r="J926" s="80" t="s">
        <v>670</v>
      </c>
      <c r="K926" s="80" t="s">
        <v>140</v>
      </c>
      <c r="L926" s="81" t="s">
        <v>140</v>
      </c>
      <c r="M926" s="38" t="s">
        <v>140</v>
      </c>
      <c r="N926" s="38" t="s">
        <v>17</v>
      </c>
      <c r="O926" t="s">
        <v>56</v>
      </c>
      <c r="T926" s="40"/>
      <c r="U926" s="40" t="s">
        <v>138</v>
      </c>
      <c r="V926" s="41" t="s">
        <v>140</v>
      </c>
      <c r="W926">
        <v>10</v>
      </c>
      <c r="X926" t="s">
        <v>185</v>
      </c>
      <c r="AB926" t="s">
        <v>141</v>
      </c>
    </row>
    <row r="927" spans="1:28" x14ac:dyDescent="0.25">
      <c r="A927" t="s">
        <v>177</v>
      </c>
      <c r="B927" t="s">
        <v>669</v>
      </c>
      <c r="C927" t="s">
        <v>176</v>
      </c>
      <c r="E927" t="s">
        <v>16</v>
      </c>
      <c r="F927" t="s">
        <v>136</v>
      </c>
      <c r="G927" s="35" t="s">
        <v>159</v>
      </c>
      <c r="I927" s="38">
        <v>42664</v>
      </c>
      <c r="J927" s="80" t="s">
        <v>670</v>
      </c>
      <c r="K927" s="80" t="s">
        <v>140</v>
      </c>
      <c r="L927" s="81" t="s">
        <v>140</v>
      </c>
      <c r="M927" s="38" t="s">
        <v>140</v>
      </c>
      <c r="N927" s="38" t="s">
        <v>17</v>
      </c>
      <c r="O927" t="s">
        <v>56</v>
      </c>
      <c r="T927" s="40"/>
      <c r="U927" s="40" t="s">
        <v>57</v>
      </c>
      <c r="V927" s="41" t="s">
        <v>139</v>
      </c>
      <c r="W927">
        <v>67</v>
      </c>
      <c r="X927" t="s">
        <v>185</v>
      </c>
      <c r="AB927" t="s">
        <v>141</v>
      </c>
    </row>
    <row r="928" spans="1:28" x14ac:dyDescent="0.25">
      <c r="A928" t="s">
        <v>177</v>
      </c>
      <c r="B928" t="s">
        <v>669</v>
      </c>
      <c r="C928" t="s">
        <v>176</v>
      </c>
      <c r="E928" t="s">
        <v>16</v>
      </c>
      <c r="F928" t="s">
        <v>136</v>
      </c>
      <c r="G928" s="35" t="s">
        <v>159</v>
      </c>
      <c r="I928" s="38">
        <v>42664</v>
      </c>
      <c r="J928" s="80" t="s">
        <v>670</v>
      </c>
      <c r="K928" s="80" t="s">
        <v>140</v>
      </c>
      <c r="L928" s="81" t="s">
        <v>140</v>
      </c>
      <c r="M928" s="38" t="s">
        <v>140</v>
      </c>
      <c r="N928" s="38" t="s">
        <v>17</v>
      </c>
      <c r="O928" t="s">
        <v>56</v>
      </c>
      <c r="T928" s="40"/>
      <c r="U928" s="40" t="s">
        <v>20</v>
      </c>
      <c r="V928" s="41" t="s">
        <v>140</v>
      </c>
      <c r="W928">
        <v>580</v>
      </c>
      <c r="X928" t="s">
        <v>185</v>
      </c>
      <c r="AB928" t="s">
        <v>141</v>
      </c>
    </row>
    <row r="929" spans="1:31" x14ac:dyDescent="0.25">
      <c r="A929" t="s">
        <v>177</v>
      </c>
      <c r="B929" t="s">
        <v>667</v>
      </c>
      <c r="C929" t="s">
        <v>176</v>
      </c>
      <c r="E929" t="s">
        <v>16</v>
      </c>
      <c r="F929" t="s">
        <v>136</v>
      </c>
      <c r="G929" s="35" t="s">
        <v>160</v>
      </c>
      <c r="I929" s="38">
        <v>42664</v>
      </c>
      <c r="J929" s="80" t="s">
        <v>668</v>
      </c>
      <c r="K929" s="80" t="s">
        <v>140</v>
      </c>
      <c r="L929" s="81" t="s">
        <v>140</v>
      </c>
      <c r="M929" s="38" t="s">
        <v>140</v>
      </c>
      <c r="N929" s="38" t="s">
        <v>17</v>
      </c>
      <c r="O929" t="s">
        <v>56</v>
      </c>
      <c r="T929" s="40"/>
      <c r="U929" s="40" t="s">
        <v>138</v>
      </c>
      <c r="V929" s="41" t="s">
        <v>140</v>
      </c>
      <c r="W929">
        <v>42</v>
      </c>
      <c r="X929" t="s">
        <v>185</v>
      </c>
      <c r="AB929" t="s">
        <v>141</v>
      </c>
    </row>
    <row r="930" spans="1:31" x14ac:dyDescent="0.25">
      <c r="A930" t="s">
        <v>177</v>
      </c>
      <c r="B930" t="s">
        <v>667</v>
      </c>
      <c r="C930" t="s">
        <v>176</v>
      </c>
      <c r="E930" t="s">
        <v>16</v>
      </c>
      <c r="F930" t="s">
        <v>136</v>
      </c>
      <c r="G930" s="35" t="s">
        <v>160</v>
      </c>
      <c r="I930" s="38">
        <v>42664</v>
      </c>
      <c r="J930" s="80" t="s">
        <v>668</v>
      </c>
      <c r="K930" s="80" t="s">
        <v>140</v>
      </c>
      <c r="L930" s="81" t="s">
        <v>140</v>
      </c>
      <c r="M930" s="38" t="s">
        <v>140</v>
      </c>
      <c r="N930" s="38" t="s">
        <v>17</v>
      </c>
      <c r="O930" t="s">
        <v>56</v>
      </c>
      <c r="T930" s="40"/>
      <c r="U930" s="40" t="s">
        <v>57</v>
      </c>
      <c r="V930" s="41" t="s">
        <v>140</v>
      </c>
      <c r="W930">
        <v>67</v>
      </c>
      <c r="X930" t="s">
        <v>185</v>
      </c>
      <c r="AB930" t="s">
        <v>141</v>
      </c>
    </row>
    <row r="931" spans="1:31" x14ac:dyDescent="0.25">
      <c r="A931" t="s">
        <v>177</v>
      </c>
      <c r="B931" t="s">
        <v>667</v>
      </c>
      <c r="C931" t="s">
        <v>176</v>
      </c>
      <c r="E931" t="s">
        <v>16</v>
      </c>
      <c r="F931" t="s">
        <v>136</v>
      </c>
      <c r="G931" s="35" t="s">
        <v>160</v>
      </c>
      <c r="I931" s="38">
        <v>42664</v>
      </c>
      <c r="J931" s="80" t="s">
        <v>668</v>
      </c>
      <c r="K931" s="80" t="s">
        <v>140</v>
      </c>
      <c r="L931" s="81" t="s">
        <v>140</v>
      </c>
      <c r="M931" s="38" t="s">
        <v>140</v>
      </c>
      <c r="N931" s="38" t="s">
        <v>17</v>
      </c>
      <c r="O931" t="s">
        <v>56</v>
      </c>
      <c r="T931" s="40"/>
      <c r="U931" s="40" t="s">
        <v>20</v>
      </c>
      <c r="V931" s="41" t="s">
        <v>140</v>
      </c>
      <c r="W931">
        <v>280</v>
      </c>
      <c r="X931" t="s">
        <v>185</v>
      </c>
      <c r="AB931" t="s">
        <v>141</v>
      </c>
    </row>
    <row r="932" spans="1:31" x14ac:dyDescent="0.25">
      <c r="A932" t="s">
        <v>177</v>
      </c>
      <c r="B932" t="s">
        <v>669</v>
      </c>
      <c r="C932" t="s">
        <v>147</v>
      </c>
      <c r="D932" t="s">
        <v>135</v>
      </c>
      <c r="E932" t="s">
        <v>16</v>
      </c>
      <c r="F932" t="s">
        <v>136</v>
      </c>
      <c r="G932" t="s">
        <v>137</v>
      </c>
      <c r="H932" t="s">
        <v>312</v>
      </c>
      <c r="I932" s="38">
        <v>42667</v>
      </c>
      <c r="J932" s="80" t="s">
        <v>670</v>
      </c>
      <c r="K932" s="80">
        <v>42666</v>
      </c>
      <c r="L932" s="81">
        <v>5.1181102362204724E-2</v>
      </c>
      <c r="M932" s="38" t="s">
        <v>140</v>
      </c>
      <c r="N932" s="38" t="s">
        <v>17</v>
      </c>
      <c r="O932" s="39" t="s">
        <v>56</v>
      </c>
      <c r="P932">
        <v>0.42499999999999999</v>
      </c>
      <c r="Q932" s="38" t="s">
        <v>211</v>
      </c>
      <c r="R932" s="39">
        <v>42667</v>
      </c>
      <c r="S932">
        <v>0.625</v>
      </c>
      <c r="T932" t="s">
        <v>151</v>
      </c>
      <c r="U932" t="s">
        <v>20</v>
      </c>
      <c r="W932">
        <v>391</v>
      </c>
      <c r="X932" t="s">
        <v>185</v>
      </c>
      <c r="Y932" t="s">
        <v>55</v>
      </c>
      <c r="Z932">
        <v>10</v>
      </c>
      <c r="AB932" t="s">
        <v>141</v>
      </c>
      <c r="AD932" t="s">
        <v>246</v>
      </c>
      <c r="AE932" t="s">
        <v>144</v>
      </c>
    </row>
    <row r="933" spans="1:31" x14ac:dyDescent="0.25">
      <c r="A933" t="s">
        <v>177</v>
      </c>
      <c r="B933" t="s">
        <v>669</v>
      </c>
      <c r="C933" t="s">
        <v>147</v>
      </c>
      <c r="D933" t="s">
        <v>135</v>
      </c>
      <c r="E933" t="s">
        <v>16</v>
      </c>
      <c r="F933" t="s">
        <v>136</v>
      </c>
      <c r="G933" t="s">
        <v>137</v>
      </c>
      <c r="H933" t="s">
        <v>312</v>
      </c>
      <c r="I933" s="38">
        <v>42667</v>
      </c>
      <c r="J933" s="80" t="s">
        <v>670</v>
      </c>
      <c r="K933" s="80">
        <v>42666</v>
      </c>
      <c r="L933" s="81">
        <v>5.1181102362204724E-2</v>
      </c>
      <c r="M933" s="38" t="s">
        <v>140</v>
      </c>
      <c r="N933" s="38" t="s">
        <v>17</v>
      </c>
      <c r="O933" s="39" t="s">
        <v>56</v>
      </c>
      <c r="P933">
        <v>0.42499999999999999</v>
      </c>
      <c r="Q933" s="38" t="s">
        <v>211</v>
      </c>
      <c r="R933" s="39">
        <v>42667</v>
      </c>
      <c r="S933">
        <v>0.625</v>
      </c>
      <c r="T933" t="s">
        <v>151</v>
      </c>
      <c r="U933" t="s">
        <v>57</v>
      </c>
      <c r="V933" t="s">
        <v>139</v>
      </c>
      <c r="W933">
        <v>10</v>
      </c>
      <c r="X933" t="s">
        <v>185</v>
      </c>
      <c r="Y933" t="s">
        <v>150</v>
      </c>
      <c r="Z933">
        <v>10</v>
      </c>
      <c r="AB933" t="s">
        <v>141</v>
      </c>
      <c r="AD933" t="s">
        <v>246</v>
      </c>
      <c r="AE933" t="s">
        <v>144</v>
      </c>
    </row>
    <row r="934" spans="1:31" x14ac:dyDescent="0.25">
      <c r="A934" t="s">
        <v>177</v>
      </c>
      <c r="B934" t="s">
        <v>669</v>
      </c>
      <c r="C934" t="s">
        <v>147</v>
      </c>
      <c r="D934" t="s">
        <v>135</v>
      </c>
      <c r="E934" t="s">
        <v>16</v>
      </c>
      <c r="F934" t="s">
        <v>136</v>
      </c>
      <c r="G934" t="s">
        <v>137</v>
      </c>
      <c r="H934" t="s">
        <v>312</v>
      </c>
      <c r="I934" s="38">
        <v>42667</v>
      </c>
      <c r="J934" s="80" t="s">
        <v>670</v>
      </c>
      <c r="K934" s="80">
        <v>42666</v>
      </c>
      <c r="L934" s="81">
        <v>5.1181102362204724E-2</v>
      </c>
      <c r="M934" s="38" t="s">
        <v>140</v>
      </c>
      <c r="N934" s="38" t="s">
        <v>17</v>
      </c>
      <c r="O934" s="39" t="s">
        <v>56</v>
      </c>
      <c r="P934">
        <v>0.42499999999999999</v>
      </c>
      <c r="Q934" s="38" t="s">
        <v>211</v>
      </c>
      <c r="R934" s="39">
        <v>42667</v>
      </c>
      <c r="S934">
        <v>0.625</v>
      </c>
      <c r="T934" t="s">
        <v>151</v>
      </c>
      <c r="U934" t="s">
        <v>138</v>
      </c>
      <c r="V934" t="s">
        <v>139</v>
      </c>
      <c r="W934">
        <v>10</v>
      </c>
      <c r="X934" t="s">
        <v>185</v>
      </c>
      <c r="Y934" t="s">
        <v>55</v>
      </c>
      <c r="Z934">
        <v>10</v>
      </c>
      <c r="AB934" t="s">
        <v>141</v>
      </c>
      <c r="AD934" t="s">
        <v>246</v>
      </c>
      <c r="AE934" t="s">
        <v>144</v>
      </c>
    </row>
    <row r="935" spans="1:31" x14ac:dyDescent="0.25">
      <c r="A935" t="s">
        <v>177</v>
      </c>
      <c r="B935" t="s">
        <v>669</v>
      </c>
      <c r="C935" t="s">
        <v>147</v>
      </c>
      <c r="D935" t="s">
        <v>135</v>
      </c>
      <c r="E935" t="s">
        <v>16</v>
      </c>
      <c r="F935" t="s">
        <v>136</v>
      </c>
      <c r="G935" t="s">
        <v>153</v>
      </c>
      <c r="H935" t="s">
        <v>313</v>
      </c>
      <c r="I935" s="38">
        <v>42667</v>
      </c>
      <c r="J935" s="80" t="s">
        <v>670</v>
      </c>
      <c r="K935" s="80">
        <v>42666</v>
      </c>
      <c r="L935" s="81">
        <v>5.1181102362204724E-2</v>
      </c>
      <c r="M935" s="38" t="s">
        <v>140</v>
      </c>
      <c r="N935" s="38" t="s">
        <v>17</v>
      </c>
      <c r="O935" s="39" t="s">
        <v>56</v>
      </c>
      <c r="P935">
        <v>0.43333333333333335</v>
      </c>
      <c r="Q935" s="38" t="s">
        <v>211</v>
      </c>
      <c r="R935" s="39">
        <v>42667</v>
      </c>
      <c r="S935">
        <v>0.625</v>
      </c>
      <c r="T935" t="s">
        <v>151</v>
      </c>
      <c r="U935" t="s">
        <v>20</v>
      </c>
      <c r="W935">
        <v>250</v>
      </c>
      <c r="X935" t="s">
        <v>185</v>
      </c>
      <c r="Y935" t="s">
        <v>55</v>
      </c>
      <c r="Z935">
        <v>10</v>
      </c>
      <c r="AB935" t="s">
        <v>141</v>
      </c>
      <c r="AD935" t="s">
        <v>246</v>
      </c>
      <c r="AE935" t="s">
        <v>144</v>
      </c>
    </row>
    <row r="936" spans="1:31" x14ac:dyDescent="0.25">
      <c r="A936" t="s">
        <v>177</v>
      </c>
      <c r="B936" t="s">
        <v>669</v>
      </c>
      <c r="C936" t="s">
        <v>147</v>
      </c>
      <c r="D936" t="s">
        <v>135</v>
      </c>
      <c r="E936" t="s">
        <v>16</v>
      </c>
      <c r="F936" t="s">
        <v>136</v>
      </c>
      <c r="G936" t="s">
        <v>153</v>
      </c>
      <c r="H936" t="s">
        <v>313</v>
      </c>
      <c r="I936" s="38">
        <v>42667</v>
      </c>
      <c r="J936" s="80" t="s">
        <v>670</v>
      </c>
      <c r="K936" s="80">
        <v>42666</v>
      </c>
      <c r="L936" s="81">
        <v>5.1181102362204724E-2</v>
      </c>
      <c r="M936" s="38" t="s">
        <v>140</v>
      </c>
      <c r="N936" s="38" t="s">
        <v>17</v>
      </c>
      <c r="O936" s="39" t="s">
        <v>56</v>
      </c>
      <c r="P936">
        <v>0.43333333333333335</v>
      </c>
      <c r="Q936" s="38" t="s">
        <v>211</v>
      </c>
      <c r="R936" s="39">
        <v>42667</v>
      </c>
      <c r="S936">
        <v>0.625</v>
      </c>
      <c r="T936" t="s">
        <v>151</v>
      </c>
      <c r="U936" t="s">
        <v>57</v>
      </c>
      <c r="V936" t="s">
        <v>139</v>
      </c>
      <c r="W936">
        <v>10</v>
      </c>
      <c r="X936" t="s">
        <v>185</v>
      </c>
      <c r="Y936" t="s">
        <v>55</v>
      </c>
      <c r="Z936">
        <v>10</v>
      </c>
      <c r="AB936" t="s">
        <v>141</v>
      </c>
      <c r="AD936" t="s">
        <v>246</v>
      </c>
      <c r="AE936" t="s">
        <v>144</v>
      </c>
    </row>
    <row r="937" spans="1:31" x14ac:dyDescent="0.25">
      <c r="A937" t="s">
        <v>177</v>
      </c>
      <c r="B937" t="s">
        <v>669</v>
      </c>
      <c r="C937" t="s">
        <v>147</v>
      </c>
      <c r="D937" t="s">
        <v>135</v>
      </c>
      <c r="E937" t="s">
        <v>16</v>
      </c>
      <c r="F937" t="s">
        <v>136</v>
      </c>
      <c r="G937" t="s">
        <v>153</v>
      </c>
      <c r="H937" t="s">
        <v>313</v>
      </c>
      <c r="I937" s="38">
        <v>42667</v>
      </c>
      <c r="J937" s="80" t="s">
        <v>670</v>
      </c>
      <c r="K937" s="80">
        <v>42666</v>
      </c>
      <c r="L937" s="81">
        <v>5.1181102362204724E-2</v>
      </c>
      <c r="M937" s="38" t="s">
        <v>140</v>
      </c>
      <c r="N937" s="38" t="s">
        <v>17</v>
      </c>
      <c r="O937" s="39" t="s">
        <v>56</v>
      </c>
      <c r="P937">
        <v>0.43333333333333335</v>
      </c>
      <c r="Q937" s="38" t="s">
        <v>211</v>
      </c>
      <c r="R937" s="39">
        <v>42667</v>
      </c>
      <c r="S937">
        <v>0.625</v>
      </c>
      <c r="T937" t="s">
        <v>151</v>
      </c>
      <c r="U937" t="s">
        <v>138</v>
      </c>
      <c r="V937" t="s">
        <v>139</v>
      </c>
      <c r="W937">
        <v>10</v>
      </c>
      <c r="X937" t="s">
        <v>185</v>
      </c>
      <c r="Y937" t="s">
        <v>55</v>
      </c>
      <c r="Z937">
        <v>10</v>
      </c>
      <c r="AB937" t="s">
        <v>141</v>
      </c>
      <c r="AD937" t="s">
        <v>246</v>
      </c>
      <c r="AE937" t="s">
        <v>144</v>
      </c>
    </row>
    <row r="938" spans="1:31" x14ac:dyDescent="0.25">
      <c r="A938" t="s">
        <v>177</v>
      </c>
      <c r="B938" t="s">
        <v>669</v>
      </c>
      <c r="C938" t="s">
        <v>147</v>
      </c>
      <c r="D938" t="s">
        <v>135</v>
      </c>
      <c r="E938" t="s">
        <v>16</v>
      </c>
      <c r="F938" t="s">
        <v>136</v>
      </c>
      <c r="G938" t="s">
        <v>154</v>
      </c>
      <c r="H938" t="s">
        <v>314</v>
      </c>
      <c r="I938" s="38">
        <v>42667</v>
      </c>
      <c r="J938" s="80" t="s">
        <v>670</v>
      </c>
      <c r="K938" s="80">
        <v>42666</v>
      </c>
      <c r="L938" s="81">
        <v>5.1181102362204724E-2</v>
      </c>
      <c r="M938" s="38" t="s">
        <v>140</v>
      </c>
      <c r="N938" s="38" t="s">
        <v>17</v>
      </c>
      <c r="O938" s="39" t="s">
        <v>56</v>
      </c>
      <c r="P938">
        <v>0.44166666666666665</v>
      </c>
      <c r="Q938" s="38" t="s">
        <v>211</v>
      </c>
      <c r="R938" s="39">
        <v>42667</v>
      </c>
      <c r="S938">
        <v>0.625</v>
      </c>
      <c r="T938" t="s">
        <v>151</v>
      </c>
      <c r="U938" t="s">
        <v>20</v>
      </c>
      <c r="W938">
        <v>475</v>
      </c>
      <c r="X938" t="s">
        <v>185</v>
      </c>
      <c r="Y938" t="s">
        <v>55</v>
      </c>
      <c r="Z938">
        <v>10</v>
      </c>
      <c r="AB938" t="s">
        <v>141</v>
      </c>
      <c r="AD938" t="s">
        <v>246</v>
      </c>
      <c r="AE938" t="s">
        <v>144</v>
      </c>
    </row>
    <row r="939" spans="1:31" x14ac:dyDescent="0.25">
      <c r="A939" t="s">
        <v>177</v>
      </c>
      <c r="B939" t="s">
        <v>669</v>
      </c>
      <c r="C939" t="s">
        <v>147</v>
      </c>
      <c r="D939" t="s">
        <v>135</v>
      </c>
      <c r="E939" t="s">
        <v>16</v>
      </c>
      <c r="F939" t="s">
        <v>136</v>
      </c>
      <c r="G939" t="s">
        <v>154</v>
      </c>
      <c r="H939" t="s">
        <v>314</v>
      </c>
      <c r="I939" s="38">
        <v>42667</v>
      </c>
      <c r="J939" s="80" t="s">
        <v>670</v>
      </c>
      <c r="K939" s="80">
        <v>42666</v>
      </c>
      <c r="L939" s="81">
        <v>5.1181102362204724E-2</v>
      </c>
      <c r="M939" s="38" t="s">
        <v>140</v>
      </c>
      <c r="N939" s="38" t="s">
        <v>17</v>
      </c>
      <c r="O939" s="39" t="s">
        <v>56</v>
      </c>
      <c r="P939">
        <v>0.44166666666666665</v>
      </c>
      <c r="Q939" s="38" t="s">
        <v>211</v>
      </c>
      <c r="R939" s="39">
        <v>42667</v>
      </c>
      <c r="S939">
        <v>0.625</v>
      </c>
      <c r="T939" t="s">
        <v>151</v>
      </c>
      <c r="U939" t="s">
        <v>57</v>
      </c>
      <c r="W939">
        <v>10</v>
      </c>
      <c r="X939" t="s">
        <v>185</v>
      </c>
      <c r="Y939" t="s">
        <v>55</v>
      </c>
      <c r="Z939">
        <v>10</v>
      </c>
      <c r="AB939" t="s">
        <v>141</v>
      </c>
      <c r="AD939" t="s">
        <v>246</v>
      </c>
      <c r="AE939" t="s">
        <v>144</v>
      </c>
    </row>
    <row r="940" spans="1:31" x14ac:dyDescent="0.25">
      <c r="A940" t="s">
        <v>177</v>
      </c>
      <c r="B940" t="s">
        <v>669</v>
      </c>
      <c r="C940" t="s">
        <v>147</v>
      </c>
      <c r="D940" t="s">
        <v>135</v>
      </c>
      <c r="E940" t="s">
        <v>16</v>
      </c>
      <c r="F940" t="s">
        <v>136</v>
      </c>
      <c r="G940" t="s">
        <v>154</v>
      </c>
      <c r="H940" t="s">
        <v>314</v>
      </c>
      <c r="I940" s="38">
        <v>42667</v>
      </c>
      <c r="J940" s="80" t="s">
        <v>670</v>
      </c>
      <c r="K940" s="80">
        <v>42666</v>
      </c>
      <c r="L940" s="81">
        <v>5.1181102362204724E-2</v>
      </c>
      <c r="M940" s="38" t="s">
        <v>140</v>
      </c>
      <c r="N940" s="38" t="s">
        <v>17</v>
      </c>
      <c r="O940" s="39" t="s">
        <v>56</v>
      </c>
      <c r="P940">
        <v>0.44166666666666665</v>
      </c>
      <c r="Q940" s="38" t="s">
        <v>211</v>
      </c>
      <c r="R940" s="39">
        <v>42667</v>
      </c>
      <c r="S940">
        <v>0.625</v>
      </c>
      <c r="T940" t="s">
        <v>151</v>
      </c>
      <c r="U940" t="s">
        <v>138</v>
      </c>
      <c r="V940" t="s">
        <v>139</v>
      </c>
      <c r="W940">
        <v>10</v>
      </c>
      <c r="X940" t="s">
        <v>185</v>
      </c>
      <c r="Y940" t="s">
        <v>55</v>
      </c>
      <c r="Z940">
        <v>10</v>
      </c>
      <c r="AB940" t="s">
        <v>141</v>
      </c>
      <c r="AD940" t="s">
        <v>246</v>
      </c>
      <c r="AE940" t="s">
        <v>144</v>
      </c>
    </row>
    <row r="941" spans="1:31" x14ac:dyDescent="0.25">
      <c r="A941" t="s">
        <v>177</v>
      </c>
      <c r="B941" t="s">
        <v>667</v>
      </c>
      <c r="C941" t="s">
        <v>147</v>
      </c>
      <c r="D941" t="s">
        <v>135</v>
      </c>
      <c r="E941" t="s">
        <v>16</v>
      </c>
      <c r="F941" t="s">
        <v>136</v>
      </c>
      <c r="G941" t="s">
        <v>155</v>
      </c>
      <c r="H941" t="s">
        <v>315</v>
      </c>
      <c r="I941" s="38">
        <v>42667</v>
      </c>
      <c r="J941" s="80" t="s">
        <v>668</v>
      </c>
      <c r="K941" s="80">
        <v>42666</v>
      </c>
      <c r="L941" s="81">
        <v>0.21000000000000002</v>
      </c>
      <c r="M941" s="38" t="s">
        <v>637</v>
      </c>
      <c r="N941" s="38" t="s">
        <v>17</v>
      </c>
      <c r="O941" s="39" t="s">
        <v>56</v>
      </c>
      <c r="P941">
        <v>0.45902777777777776</v>
      </c>
      <c r="Q941" s="38" t="s">
        <v>211</v>
      </c>
      <c r="R941" s="39">
        <v>42667</v>
      </c>
      <c r="S941">
        <v>0.625</v>
      </c>
      <c r="T941" t="s">
        <v>151</v>
      </c>
      <c r="U941" t="s">
        <v>20</v>
      </c>
      <c r="W941">
        <v>2333</v>
      </c>
      <c r="X941" t="s">
        <v>185</v>
      </c>
      <c r="Y941" t="s">
        <v>55</v>
      </c>
      <c r="Z941">
        <v>10</v>
      </c>
      <c r="AB941" t="s">
        <v>141</v>
      </c>
      <c r="AD941" t="s">
        <v>246</v>
      </c>
      <c r="AE941" t="s">
        <v>144</v>
      </c>
    </row>
    <row r="942" spans="1:31" x14ac:dyDescent="0.25">
      <c r="A942" t="s">
        <v>177</v>
      </c>
      <c r="B942" t="s">
        <v>667</v>
      </c>
      <c r="C942" t="s">
        <v>147</v>
      </c>
      <c r="D942" t="s">
        <v>135</v>
      </c>
      <c r="E942" t="s">
        <v>16</v>
      </c>
      <c r="F942" t="s">
        <v>136</v>
      </c>
      <c r="G942" t="s">
        <v>155</v>
      </c>
      <c r="H942" t="s">
        <v>315</v>
      </c>
      <c r="I942" s="38">
        <v>42667</v>
      </c>
      <c r="J942" s="80" t="s">
        <v>668</v>
      </c>
      <c r="K942" s="80">
        <v>42666</v>
      </c>
      <c r="L942" s="81">
        <v>0.21000000000000002</v>
      </c>
      <c r="M942" s="38" t="s">
        <v>637</v>
      </c>
      <c r="N942" s="38" t="s">
        <v>17</v>
      </c>
      <c r="O942" s="39" t="s">
        <v>56</v>
      </c>
      <c r="P942">
        <v>0.45902777777777776</v>
      </c>
      <c r="Q942" s="38" t="s">
        <v>211</v>
      </c>
      <c r="R942" s="39">
        <v>42667</v>
      </c>
      <c r="S942">
        <v>0.625</v>
      </c>
      <c r="T942" t="s">
        <v>151</v>
      </c>
      <c r="U942" t="s">
        <v>57</v>
      </c>
      <c r="W942">
        <v>520</v>
      </c>
      <c r="X942" t="s">
        <v>185</v>
      </c>
      <c r="Y942" t="s">
        <v>55</v>
      </c>
      <c r="Z942">
        <v>10</v>
      </c>
      <c r="AB942" t="s">
        <v>141</v>
      </c>
      <c r="AD942" t="s">
        <v>246</v>
      </c>
      <c r="AE942" t="s">
        <v>144</v>
      </c>
    </row>
    <row r="943" spans="1:31" x14ac:dyDescent="0.25">
      <c r="A943" t="s">
        <v>177</v>
      </c>
      <c r="B943" t="s">
        <v>667</v>
      </c>
      <c r="C943" t="s">
        <v>147</v>
      </c>
      <c r="D943" t="s">
        <v>135</v>
      </c>
      <c r="E943" t="s">
        <v>16</v>
      </c>
      <c r="F943" t="s">
        <v>136</v>
      </c>
      <c r="G943" t="s">
        <v>155</v>
      </c>
      <c r="H943" t="s">
        <v>315</v>
      </c>
      <c r="I943" s="38">
        <v>42667</v>
      </c>
      <c r="J943" s="80" t="s">
        <v>668</v>
      </c>
      <c r="K943" s="80">
        <v>42666</v>
      </c>
      <c r="L943" s="81">
        <v>0.21000000000000002</v>
      </c>
      <c r="M943" s="38" t="s">
        <v>637</v>
      </c>
      <c r="N943" s="38" t="s">
        <v>17</v>
      </c>
      <c r="O943" s="39" t="s">
        <v>56</v>
      </c>
      <c r="P943">
        <v>0.45902777777777776</v>
      </c>
      <c r="Q943" s="38" t="s">
        <v>211</v>
      </c>
      <c r="R943" s="39">
        <v>42667</v>
      </c>
      <c r="S943">
        <v>0.625</v>
      </c>
      <c r="T943" t="s">
        <v>151</v>
      </c>
      <c r="U943" t="s">
        <v>138</v>
      </c>
      <c r="W943">
        <v>379</v>
      </c>
      <c r="X943" t="s">
        <v>185</v>
      </c>
      <c r="Y943" t="s">
        <v>55</v>
      </c>
      <c r="Z943">
        <v>10</v>
      </c>
      <c r="AB943" t="s">
        <v>141</v>
      </c>
      <c r="AD943" t="s">
        <v>246</v>
      </c>
      <c r="AE943" t="s">
        <v>144</v>
      </c>
    </row>
    <row r="944" spans="1:31" x14ac:dyDescent="0.25">
      <c r="A944" t="s">
        <v>177</v>
      </c>
      <c r="B944" t="s">
        <v>667</v>
      </c>
      <c r="C944" t="s">
        <v>147</v>
      </c>
      <c r="D944" t="s">
        <v>135</v>
      </c>
      <c r="E944" t="s">
        <v>16</v>
      </c>
      <c r="F944" t="s">
        <v>136</v>
      </c>
      <c r="G944" t="s">
        <v>156</v>
      </c>
      <c r="H944" t="s">
        <v>316</v>
      </c>
      <c r="I944" s="38">
        <v>42667</v>
      </c>
      <c r="J944" s="80" t="s">
        <v>668</v>
      </c>
      <c r="K944" s="80">
        <v>42666</v>
      </c>
      <c r="L944" s="81">
        <v>0.21000000000000002</v>
      </c>
      <c r="M944" s="38" t="s">
        <v>637</v>
      </c>
      <c r="N944" s="38" t="s">
        <v>17</v>
      </c>
      <c r="O944" s="39" t="s">
        <v>56</v>
      </c>
      <c r="P944">
        <v>0.46597222222222223</v>
      </c>
      <c r="Q944" s="38" t="s">
        <v>211</v>
      </c>
      <c r="R944" s="39">
        <v>42667</v>
      </c>
      <c r="S944">
        <v>0.625</v>
      </c>
      <c r="T944" t="s">
        <v>151</v>
      </c>
      <c r="U944" t="s">
        <v>20</v>
      </c>
      <c r="W944">
        <v>2310</v>
      </c>
      <c r="X944" t="s">
        <v>185</v>
      </c>
      <c r="Y944" t="s">
        <v>55</v>
      </c>
      <c r="Z944">
        <v>10</v>
      </c>
      <c r="AB944" t="s">
        <v>141</v>
      </c>
      <c r="AD944" t="s">
        <v>246</v>
      </c>
      <c r="AE944" t="s">
        <v>144</v>
      </c>
    </row>
    <row r="945" spans="1:31" x14ac:dyDescent="0.25">
      <c r="A945" t="s">
        <v>177</v>
      </c>
      <c r="B945" t="s">
        <v>667</v>
      </c>
      <c r="C945" t="s">
        <v>147</v>
      </c>
      <c r="D945" t="s">
        <v>135</v>
      </c>
      <c r="E945" t="s">
        <v>16</v>
      </c>
      <c r="F945" t="s">
        <v>136</v>
      </c>
      <c r="G945" t="s">
        <v>156</v>
      </c>
      <c r="H945" t="s">
        <v>316</v>
      </c>
      <c r="I945" s="38">
        <v>42667</v>
      </c>
      <c r="J945" s="80" t="s">
        <v>668</v>
      </c>
      <c r="K945" s="80">
        <v>42666</v>
      </c>
      <c r="L945" s="81">
        <v>0.21000000000000002</v>
      </c>
      <c r="M945" s="38" t="s">
        <v>637</v>
      </c>
      <c r="N945" s="38" t="s">
        <v>17</v>
      </c>
      <c r="O945" s="39" t="s">
        <v>56</v>
      </c>
      <c r="P945">
        <v>0.46597222222222223</v>
      </c>
      <c r="Q945" s="38" t="s">
        <v>211</v>
      </c>
      <c r="R945" s="39">
        <v>42667</v>
      </c>
      <c r="S945">
        <v>0.625</v>
      </c>
      <c r="T945" t="s">
        <v>151</v>
      </c>
      <c r="U945" t="s">
        <v>57</v>
      </c>
      <c r="W945">
        <v>496</v>
      </c>
      <c r="X945" t="s">
        <v>185</v>
      </c>
      <c r="Y945" t="s">
        <v>55</v>
      </c>
      <c r="Z945">
        <v>10</v>
      </c>
      <c r="AB945" t="s">
        <v>141</v>
      </c>
      <c r="AD945" t="s">
        <v>246</v>
      </c>
      <c r="AE945" t="s">
        <v>144</v>
      </c>
    </row>
    <row r="946" spans="1:31" x14ac:dyDescent="0.25">
      <c r="A946" t="s">
        <v>177</v>
      </c>
      <c r="B946" t="s">
        <v>667</v>
      </c>
      <c r="C946" t="s">
        <v>147</v>
      </c>
      <c r="D946" t="s">
        <v>135</v>
      </c>
      <c r="E946" t="s">
        <v>16</v>
      </c>
      <c r="F946" t="s">
        <v>136</v>
      </c>
      <c r="G946" t="s">
        <v>156</v>
      </c>
      <c r="H946" t="s">
        <v>316</v>
      </c>
      <c r="I946" s="38">
        <v>42667</v>
      </c>
      <c r="J946" s="80" t="s">
        <v>668</v>
      </c>
      <c r="K946" s="80">
        <v>42666</v>
      </c>
      <c r="L946" s="81">
        <v>0.21000000000000002</v>
      </c>
      <c r="M946" s="38" t="s">
        <v>637</v>
      </c>
      <c r="N946" s="38" t="s">
        <v>17</v>
      </c>
      <c r="O946" s="39" t="s">
        <v>56</v>
      </c>
      <c r="P946">
        <v>0.46597222222222223</v>
      </c>
      <c r="Q946" s="38" t="s">
        <v>211</v>
      </c>
      <c r="R946" s="39">
        <v>42667</v>
      </c>
      <c r="S946">
        <v>0.625</v>
      </c>
      <c r="T946" t="s">
        <v>151</v>
      </c>
      <c r="U946" t="s">
        <v>138</v>
      </c>
      <c r="W946">
        <v>457</v>
      </c>
      <c r="X946" t="s">
        <v>185</v>
      </c>
      <c r="Y946" t="s">
        <v>55</v>
      </c>
      <c r="Z946">
        <v>10</v>
      </c>
      <c r="AB946" t="s">
        <v>141</v>
      </c>
      <c r="AD946" t="s">
        <v>246</v>
      </c>
      <c r="AE946" t="s">
        <v>144</v>
      </c>
    </row>
    <row r="947" spans="1:31" x14ac:dyDescent="0.25">
      <c r="A947" t="s">
        <v>177</v>
      </c>
      <c r="B947" t="s">
        <v>667</v>
      </c>
      <c r="C947" t="s">
        <v>147</v>
      </c>
      <c r="D947" t="s">
        <v>135</v>
      </c>
      <c r="E947" t="s">
        <v>16</v>
      </c>
      <c r="F947" t="s">
        <v>136</v>
      </c>
      <c r="G947" t="s">
        <v>157</v>
      </c>
      <c r="H947" t="s">
        <v>317</v>
      </c>
      <c r="I947" s="38">
        <v>42667</v>
      </c>
      <c r="J947" s="80" t="s">
        <v>668</v>
      </c>
      <c r="K947" s="80">
        <v>42666</v>
      </c>
      <c r="L947" s="81">
        <v>0.21000000000000002</v>
      </c>
      <c r="M947" s="38" t="s">
        <v>637</v>
      </c>
      <c r="N947" s="38" t="s">
        <v>17</v>
      </c>
      <c r="O947" s="39" t="s">
        <v>56</v>
      </c>
      <c r="P947">
        <v>0.47291666666666665</v>
      </c>
      <c r="Q947" s="38" t="s">
        <v>211</v>
      </c>
      <c r="R947" s="39">
        <v>42667</v>
      </c>
      <c r="S947">
        <v>0.625</v>
      </c>
      <c r="T947" t="s">
        <v>151</v>
      </c>
      <c r="U947" t="s">
        <v>20</v>
      </c>
      <c r="W947">
        <v>3725</v>
      </c>
      <c r="X947" t="s">
        <v>185</v>
      </c>
      <c r="Y947" t="s">
        <v>55</v>
      </c>
      <c r="Z947">
        <v>10</v>
      </c>
      <c r="AB947" t="s">
        <v>141</v>
      </c>
      <c r="AD947" t="s">
        <v>246</v>
      </c>
      <c r="AE947" t="s">
        <v>144</v>
      </c>
    </row>
    <row r="948" spans="1:31" x14ac:dyDescent="0.25">
      <c r="A948" t="s">
        <v>177</v>
      </c>
      <c r="B948" t="s">
        <v>667</v>
      </c>
      <c r="C948" t="s">
        <v>147</v>
      </c>
      <c r="D948" t="s">
        <v>135</v>
      </c>
      <c r="E948" t="s">
        <v>16</v>
      </c>
      <c r="F948" t="s">
        <v>136</v>
      </c>
      <c r="G948" t="s">
        <v>157</v>
      </c>
      <c r="H948" t="s">
        <v>317</v>
      </c>
      <c r="I948" s="38">
        <v>42667</v>
      </c>
      <c r="J948" s="80" t="s">
        <v>668</v>
      </c>
      <c r="K948" s="80">
        <v>42666</v>
      </c>
      <c r="L948" s="81">
        <v>0.21000000000000002</v>
      </c>
      <c r="M948" s="38" t="s">
        <v>637</v>
      </c>
      <c r="N948" s="38" t="s">
        <v>17</v>
      </c>
      <c r="O948" s="39" t="s">
        <v>56</v>
      </c>
      <c r="P948">
        <v>0.47291666666666665</v>
      </c>
      <c r="Q948" s="38" t="s">
        <v>211</v>
      </c>
      <c r="R948" s="39">
        <v>42667</v>
      </c>
      <c r="S948">
        <v>0.625</v>
      </c>
      <c r="T948" t="s">
        <v>151</v>
      </c>
      <c r="U948" t="s">
        <v>57</v>
      </c>
      <c r="W948">
        <v>336</v>
      </c>
      <c r="X948" t="s">
        <v>185</v>
      </c>
      <c r="Y948" t="s">
        <v>55</v>
      </c>
      <c r="Z948">
        <v>10</v>
      </c>
      <c r="AB948" t="s">
        <v>141</v>
      </c>
      <c r="AD948" t="s">
        <v>246</v>
      </c>
      <c r="AE948" t="s">
        <v>144</v>
      </c>
    </row>
    <row r="949" spans="1:31" x14ac:dyDescent="0.25">
      <c r="A949" t="s">
        <v>177</v>
      </c>
      <c r="B949" t="s">
        <v>667</v>
      </c>
      <c r="C949" t="s">
        <v>147</v>
      </c>
      <c r="D949" t="s">
        <v>135</v>
      </c>
      <c r="E949" t="s">
        <v>16</v>
      </c>
      <c r="F949" t="s">
        <v>136</v>
      </c>
      <c r="G949" t="s">
        <v>157</v>
      </c>
      <c r="H949" t="s">
        <v>317</v>
      </c>
      <c r="I949" s="38">
        <v>42667</v>
      </c>
      <c r="J949" s="80" t="s">
        <v>668</v>
      </c>
      <c r="K949" s="80">
        <v>42666</v>
      </c>
      <c r="L949" s="81">
        <v>0.21000000000000002</v>
      </c>
      <c r="M949" s="38" t="s">
        <v>637</v>
      </c>
      <c r="N949" s="38" t="s">
        <v>17</v>
      </c>
      <c r="O949" s="39" t="s">
        <v>56</v>
      </c>
      <c r="P949">
        <v>0.47291666666666665</v>
      </c>
      <c r="Q949" s="38" t="s">
        <v>211</v>
      </c>
      <c r="R949" s="39">
        <v>42667</v>
      </c>
      <c r="S949">
        <v>0.625</v>
      </c>
      <c r="T949" t="s">
        <v>151</v>
      </c>
      <c r="U949" t="s">
        <v>138</v>
      </c>
      <c r="W949">
        <v>581</v>
      </c>
      <c r="X949" t="s">
        <v>185</v>
      </c>
      <c r="Y949" t="s">
        <v>55</v>
      </c>
      <c r="Z949">
        <v>10</v>
      </c>
      <c r="AB949" t="s">
        <v>141</v>
      </c>
      <c r="AD949" t="s">
        <v>246</v>
      </c>
      <c r="AE949" t="s">
        <v>144</v>
      </c>
    </row>
    <row r="950" spans="1:31" x14ac:dyDescent="0.25">
      <c r="A950" t="s">
        <v>177</v>
      </c>
      <c r="B950" t="s">
        <v>667</v>
      </c>
      <c r="C950" t="s">
        <v>147</v>
      </c>
      <c r="D950" t="s">
        <v>135</v>
      </c>
      <c r="E950" t="s">
        <v>16</v>
      </c>
      <c r="F950" t="s">
        <v>136</v>
      </c>
      <c r="G950" t="s">
        <v>158</v>
      </c>
      <c r="H950" t="s">
        <v>318</v>
      </c>
      <c r="I950" s="38">
        <v>42667</v>
      </c>
      <c r="J950" s="80" t="s">
        <v>668</v>
      </c>
      <c r="K950" s="80">
        <v>42666</v>
      </c>
      <c r="L950" s="81">
        <v>0.21000000000000002</v>
      </c>
      <c r="M950" s="38" t="s">
        <v>637</v>
      </c>
      <c r="N950" s="38" t="s">
        <v>17</v>
      </c>
      <c r="O950" s="39" t="s">
        <v>56</v>
      </c>
      <c r="P950">
        <v>0.47986111111111113</v>
      </c>
      <c r="Q950" s="38" t="s">
        <v>211</v>
      </c>
      <c r="R950" s="39">
        <v>42667</v>
      </c>
      <c r="S950">
        <v>0.625</v>
      </c>
      <c r="T950" t="s">
        <v>151</v>
      </c>
      <c r="U950" t="s">
        <v>20</v>
      </c>
      <c r="W950">
        <v>2415</v>
      </c>
      <c r="X950" t="s">
        <v>185</v>
      </c>
      <c r="Y950" t="s">
        <v>55</v>
      </c>
      <c r="Z950">
        <v>10</v>
      </c>
      <c r="AB950" t="s">
        <v>141</v>
      </c>
      <c r="AD950" t="s">
        <v>246</v>
      </c>
      <c r="AE950" t="s">
        <v>144</v>
      </c>
    </row>
    <row r="951" spans="1:31" x14ac:dyDescent="0.25">
      <c r="A951" t="s">
        <v>177</v>
      </c>
      <c r="B951" t="s">
        <v>667</v>
      </c>
      <c r="C951" t="s">
        <v>147</v>
      </c>
      <c r="D951" t="s">
        <v>135</v>
      </c>
      <c r="E951" t="s">
        <v>16</v>
      </c>
      <c r="F951" t="s">
        <v>136</v>
      </c>
      <c r="G951" t="s">
        <v>158</v>
      </c>
      <c r="H951" t="s">
        <v>318</v>
      </c>
      <c r="I951" s="38">
        <v>42667</v>
      </c>
      <c r="J951" s="80" t="s">
        <v>668</v>
      </c>
      <c r="K951" s="80">
        <v>42666</v>
      </c>
      <c r="L951" s="81">
        <v>0.21000000000000002</v>
      </c>
      <c r="M951" s="38" t="s">
        <v>637</v>
      </c>
      <c r="N951" s="38" t="s">
        <v>17</v>
      </c>
      <c r="O951" s="39" t="s">
        <v>56</v>
      </c>
      <c r="P951">
        <v>0.47986111111111113</v>
      </c>
      <c r="Q951" s="38" t="s">
        <v>211</v>
      </c>
      <c r="R951" s="39">
        <v>42667</v>
      </c>
      <c r="S951">
        <v>0.625</v>
      </c>
      <c r="T951" t="s">
        <v>151</v>
      </c>
      <c r="U951" t="s">
        <v>57</v>
      </c>
      <c r="W951">
        <v>305</v>
      </c>
      <c r="X951" t="s">
        <v>185</v>
      </c>
      <c r="Y951" t="s">
        <v>55</v>
      </c>
      <c r="Z951">
        <v>10</v>
      </c>
      <c r="AB951" t="s">
        <v>141</v>
      </c>
      <c r="AD951" t="s">
        <v>246</v>
      </c>
      <c r="AE951" t="s">
        <v>144</v>
      </c>
    </row>
    <row r="952" spans="1:31" x14ac:dyDescent="0.25">
      <c r="A952" t="s">
        <v>177</v>
      </c>
      <c r="B952" t="s">
        <v>667</v>
      </c>
      <c r="C952" t="s">
        <v>147</v>
      </c>
      <c r="D952" t="s">
        <v>135</v>
      </c>
      <c r="E952" t="s">
        <v>16</v>
      </c>
      <c r="F952" t="s">
        <v>136</v>
      </c>
      <c r="G952" t="s">
        <v>194</v>
      </c>
      <c r="H952" t="s">
        <v>318</v>
      </c>
      <c r="I952" s="38">
        <v>42667</v>
      </c>
      <c r="J952" s="80" t="s">
        <v>668</v>
      </c>
      <c r="K952" s="80">
        <v>42666</v>
      </c>
      <c r="L952" s="81">
        <v>0.21000000000000002</v>
      </c>
      <c r="M952" s="38" t="s">
        <v>637</v>
      </c>
      <c r="N952" s="38" t="s">
        <v>17</v>
      </c>
      <c r="O952" s="39" t="s">
        <v>56</v>
      </c>
      <c r="P952">
        <v>0.47986111111111113</v>
      </c>
      <c r="Q952" s="38" t="s">
        <v>211</v>
      </c>
      <c r="R952" s="39">
        <v>42667</v>
      </c>
      <c r="S952">
        <v>0.625</v>
      </c>
      <c r="T952" t="s">
        <v>151</v>
      </c>
      <c r="U952" t="s">
        <v>138</v>
      </c>
      <c r="W952">
        <v>75</v>
      </c>
      <c r="X952" t="s">
        <v>185</v>
      </c>
      <c r="Y952" t="s">
        <v>55</v>
      </c>
      <c r="Z952">
        <v>10</v>
      </c>
      <c r="AB952" t="s">
        <v>141</v>
      </c>
      <c r="AD952" t="s">
        <v>246</v>
      </c>
      <c r="AE952" t="s">
        <v>144</v>
      </c>
    </row>
    <row r="953" spans="1:31" x14ac:dyDescent="0.25">
      <c r="A953" t="s">
        <v>177</v>
      </c>
      <c r="B953" t="s">
        <v>669</v>
      </c>
      <c r="C953" t="s">
        <v>161</v>
      </c>
      <c r="E953" t="s">
        <v>16</v>
      </c>
      <c r="F953" t="s">
        <v>136</v>
      </c>
      <c r="G953" s="35" t="s">
        <v>159</v>
      </c>
      <c r="I953" s="38">
        <v>42667</v>
      </c>
      <c r="J953" s="80" t="s">
        <v>670</v>
      </c>
      <c r="K953" s="80">
        <v>42666</v>
      </c>
      <c r="L953" s="81">
        <v>5.1181102362204724E-2</v>
      </c>
      <c r="M953" s="38" t="s">
        <v>140</v>
      </c>
      <c r="N953" s="38" t="s">
        <v>17</v>
      </c>
      <c r="O953" t="s">
        <v>56</v>
      </c>
      <c r="T953" s="40"/>
      <c r="U953" s="40" t="s">
        <v>20</v>
      </c>
      <c r="V953" s="41" t="s">
        <v>139</v>
      </c>
      <c r="W953">
        <v>10</v>
      </c>
      <c r="X953" t="s">
        <v>185</v>
      </c>
      <c r="AB953" t="s">
        <v>141</v>
      </c>
    </row>
    <row r="954" spans="1:31" x14ac:dyDescent="0.25">
      <c r="A954" t="s">
        <v>177</v>
      </c>
      <c r="B954" t="s">
        <v>669</v>
      </c>
      <c r="C954" t="s">
        <v>161</v>
      </c>
      <c r="E954" t="s">
        <v>16</v>
      </c>
      <c r="F954" t="s">
        <v>136</v>
      </c>
      <c r="G954" s="35" t="s">
        <v>159</v>
      </c>
      <c r="I954" s="38">
        <v>42667</v>
      </c>
      <c r="J954" s="80" t="s">
        <v>670</v>
      </c>
      <c r="K954" s="80">
        <v>42666</v>
      </c>
      <c r="L954" s="81">
        <v>5.1181102362204724E-2</v>
      </c>
      <c r="M954" s="38" t="s">
        <v>140</v>
      </c>
      <c r="N954" s="38" t="s">
        <v>17</v>
      </c>
      <c r="O954" t="s">
        <v>56</v>
      </c>
      <c r="T954" s="40"/>
      <c r="U954" s="40" t="s">
        <v>57</v>
      </c>
      <c r="V954" s="41" t="s">
        <v>139</v>
      </c>
      <c r="W954">
        <v>10</v>
      </c>
      <c r="X954" t="s">
        <v>185</v>
      </c>
      <c r="AB954" t="s">
        <v>141</v>
      </c>
    </row>
    <row r="955" spans="1:31" x14ac:dyDescent="0.25">
      <c r="A955" t="s">
        <v>177</v>
      </c>
      <c r="B955" t="s">
        <v>669</v>
      </c>
      <c r="C955" t="s">
        <v>161</v>
      </c>
      <c r="E955" t="s">
        <v>16</v>
      </c>
      <c r="F955" t="s">
        <v>136</v>
      </c>
      <c r="G955" s="35" t="s">
        <v>159</v>
      </c>
      <c r="I955" s="38">
        <v>42667</v>
      </c>
      <c r="J955" s="80" t="s">
        <v>670</v>
      </c>
      <c r="K955" s="80">
        <v>42666</v>
      </c>
      <c r="L955" s="81">
        <v>5.1181102362204724E-2</v>
      </c>
      <c r="M955" s="38" t="s">
        <v>140</v>
      </c>
      <c r="N955" s="38" t="s">
        <v>17</v>
      </c>
      <c r="O955" t="s">
        <v>56</v>
      </c>
      <c r="T955" s="40"/>
      <c r="U955" s="40" t="s">
        <v>138</v>
      </c>
      <c r="V955" s="41"/>
      <c r="W955">
        <v>10</v>
      </c>
      <c r="X955" t="s">
        <v>185</v>
      </c>
      <c r="AB955" t="s">
        <v>141</v>
      </c>
    </row>
    <row r="956" spans="1:31" x14ac:dyDescent="0.25">
      <c r="A956" t="s">
        <v>177</v>
      </c>
      <c r="B956" t="s">
        <v>669</v>
      </c>
      <c r="C956" t="s">
        <v>161</v>
      </c>
      <c r="E956" t="s">
        <v>16</v>
      </c>
      <c r="F956" t="s">
        <v>136</v>
      </c>
      <c r="G956" s="35" t="s">
        <v>162</v>
      </c>
      <c r="I956" s="38">
        <v>42667</v>
      </c>
      <c r="J956" s="80" t="s">
        <v>670</v>
      </c>
      <c r="K956" s="80">
        <v>42666</v>
      </c>
      <c r="L956" s="81">
        <v>5.1181102362204724E-2</v>
      </c>
      <c r="M956" s="38" t="s">
        <v>140</v>
      </c>
      <c r="N956" s="38" t="s">
        <v>17</v>
      </c>
      <c r="O956" t="s">
        <v>56</v>
      </c>
      <c r="T956" s="40"/>
      <c r="U956" s="40" t="s">
        <v>20</v>
      </c>
      <c r="V956" s="41" t="s">
        <v>139</v>
      </c>
      <c r="W956">
        <v>10</v>
      </c>
      <c r="X956" t="s">
        <v>185</v>
      </c>
      <c r="AB956" t="s">
        <v>141</v>
      </c>
    </row>
    <row r="957" spans="1:31" x14ac:dyDescent="0.25">
      <c r="A957" t="s">
        <v>177</v>
      </c>
      <c r="B957" t="s">
        <v>669</v>
      </c>
      <c r="C957" t="s">
        <v>161</v>
      </c>
      <c r="E957" t="s">
        <v>16</v>
      </c>
      <c r="F957" t="s">
        <v>136</v>
      </c>
      <c r="G957" s="35" t="s">
        <v>162</v>
      </c>
      <c r="I957" s="38">
        <v>42667</v>
      </c>
      <c r="J957" s="80" t="s">
        <v>670</v>
      </c>
      <c r="K957" s="80">
        <v>42666</v>
      </c>
      <c r="L957" s="81">
        <v>5.1181102362204724E-2</v>
      </c>
      <c r="M957" s="38" t="s">
        <v>140</v>
      </c>
      <c r="N957" s="38" t="s">
        <v>17</v>
      </c>
      <c r="O957" t="s">
        <v>56</v>
      </c>
      <c r="T957" s="40"/>
      <c r="U957" s="40" t="s">
        <v>57</v>
      </c>
      <c r="V957" s="41" t="s">
        <v>139</v>
      </c>
      <c r="W957">
        <v>10</v>
      </c>
      <c r="X957" t="s">
        <v>185</v>
      </c>
      <c r="AB957" t="s">
        <v>141</v>
      </c>
    </row>
    <row r="958" spans="1:31" x14ac:dyDescent="0.25">
      <c r="A958" t="s">
        <v>177</v>
      </c>
      <c r="B958" t="s">
        <v>669</v>
      </c>
      <c r="C958" t="s">
        <v>161</v>
      </c>
      <c r="E958" t="s">
        <v>16</v>
      </c>
      <c r="F958" t="s">
        <v>136</v>
      </c>
      <c r="G958" s="35" t="s">
        <v>162</v>
      </c>
      <c r="I958" s="38">
        <v>42667</v>
      </c>
      <c r="J958" s="80" t="s">
        <v>670</v>
      </c>
      <c r="K958" s="80">
        <v>42666</v>
      </c>
      <c r="L958" s="81">
        <v>5.1181102362204724E-2</v>
      </c>
      <c r="M958" s="38" t="s">
        <v>140</v>
      </c>
      <c r="N958" s="38" t="s">
        <v>17</v>
      </c>
      <c r="O958" t="s">
        <v>56</v>
      </c>
      <c r="T958" s="40"/>
      <c r="U958" s="40" t="s">
        <v>138</v>
      </c>
      <c r="V958" s="41"/>
      <c r="W958">
        <v>10</v>
      </c>
      <c r="X958" t="s">
        <v>185</v>
      </c>
      <c r="AB958" t="s">
        <v>141</v>
      </c>
    </row>
    <row r="959" spans="1:31" x14ac:dyDescent="0.25">
      <c r="A959" t="s">
        <v>177</v>
      </c>
      <c r="B959" t="s">
        <v>667</v>
      </c>
      <c r="C959" t="s">
        <v>161</v>
      </c>
      <c r="E959" t="s">
        <v>16</v>
      </c>
      <c r="F959" t="s">
        <v>136</v>
      </c>
      <c r="G959" s="35" t="s">
        <v>160</v>
      </c>
      <c r="I959" s="38">
        <v>42667</v>
      </c>
      <c r="J959" s="80" t="s">
        <v>668</v>
      </c>
      <c r="K959" s="80">
        <v>42666</v>
      </c>
      <c r="L959" s="81">
        <v>0.21000000000000002</v>
      </c>
      <c r="M959" s="38" t="s">
        <v>637</v>
      </c>
      <c r="N959" s="38" t="s">
        <v>17</v>
      </c>
      <c r="O959" t="s">
        <v>56</v>
      </c>
      <c r="T959" s="40"/>
      <c r="U959" s="40" t="s">
        <v>20</v>
      </c>
      <c r="V959" s="41"/>
      <c r="W959">
        <v>98</v>
      </c>
      <c r="X959" t="s">
        <v>185</v>
      </c>
      <c r="AB959" t="s">
        <v>141</v>
      </c>
    </row>
    <row r="960" spans="1:31" x14ac:dyDescent="0.25">
      <c r="A960" t="s">
        <v>177</v>
      </c>
      <c r="B960" t="s">
        <v>667</v>
      </c>
      <c r="C960" t="s">
        <v>161</v>
      </c>
      <c r="E960" t="s">
        <v>16</v>
      </c>
      <c r="F960" t="s">
        <v>136</v>
      </c>
      <c r="G960" s="35" t="s">
        <v>160</v>
      </c>
      <c r="I960" s="38">
        <v>42667</v>
      </c>
      <c r="J960" s="80" t="s">
        <v>668</v>
      </c>
      <c r="K960" s="80">
        <v>42666</v>
      </c>
      <c r="L960" s="81">
        <v>0.21000000000000002</v>
      </c>
      <c r="M960" s="38" t="s">
        <v>637</v>
      </c>
      <c r="N960" s="38" t="s">
        <v>17</v>
      </c>
      <c r="O960" t="s">
        <v>56</v>
      </c>
      <c r="T960" s="40"/>
      <c r="U960" s="40" t="s">
        <v>57</v>
      </c>
      <c r="V960" s="41"/>
      <c r="W960">
        <v>31</v>
      </c>
      <c r="X960" t="s">
        <v>185</v>
      </c>
      <c r="AB960" t="s">
        <v>141</v>
      </c>
    </row>
    <row r="961" spans="1:28" x14ac:dyDescent="0.25">
      <c r="A961" t="s">
        <v>177</v>
      </c>
      <c r="B961" t="s">
        <v>667</v>
      </c>
      <c r="C961" t="s">
        <v>161</v>
      </c>
      <c r="E961" t="s">
        <v>16</v>
      </c>
      <c r="F961" t="s">
        <v>136</v>
      </c>
      <c r="G961" s="35" t="s">
        <v>160</v>
      </c>
      <c r="I961" s="38">
        <v>42667</v>
      </c>
      <c r="J961" s="80" t="s">
        <v>668</v>
      </c>
      <c r="K961" s="80">
        <v>42666</v>
      </c>
      <c r="L961" s="81">
        <v>0.21000000000000002</v>
      </c>
      <c r="M961" s="38" t="s">
        <v>637</v>
      </c>
      <c r="N961" s="38" t="s">
        <v>17</v>
      </c>
      <c r="O961" t="s">
        <v>56</v>
      </c>
      <c r="T961" s="40"/>
      <c r="U961" s="40" t="s">
        <v>138</v>
      </c>
      <c r="V961" s="41" t="s">
        <v>139</v>
      </c>
      <c r="W961">
        <v>10</v>
      </c>
      <c r="X961" t="s">
        <v>185</v>
      </c>
      <c r="AB961" t="s">
        <v>141</v>
      </c>
    </row>
    <row r="962" spans="1:28" x14ac:dyDescent="0.25">
      <c r="A962" t="s">
        <v>177</v>
      </c>
      <c r="B962" t="s">
        <v>667</v>
      </c>
      <c r="C962" t="s">
        <v>161</v>
      </c>
      <c r="E962" t="s">
        <v>16</v>
      </c>
      <c r="F962" t="s">
        <v>136</v>
      </c>
      <c r="G962" s="35" t="s">
        <v>163</v>
      </c>
      <c r="I962" s="38">
        <v>42667</v>
      </c>
      <c r="J962" s="80" t="s">
        <v>668</v>
      </c>
      <c r="K962" s="80">
        <v>42666</v>
      </c>
      <c r="L962" s="81">
        <v>0.21000000000000002</v>
      </c>
      <c r="M962" s="38" t="s">
        <v>637</v>
      </c>
      <c r="N962" s="38" t="s">
        <v>17</v>
      </c>
      <c r="O962" t="s">
        <v>56</v>
      </c>
      <c r="T962" s="40"/>
      <c r="U962" s="40" t="s">
        <v>20</v>
      </c>
      <c r="V962" s="41"/>
      <c r="W962">
        <v>1112</v>
      </c>
      <c r="X962" t="s">
        <v>185</v>
      </c>
      <c r="AB962" t="s">
        <v>141</v>
      </c>
    </row>
    <row r="963" spans="1:28" x14ac:dyDescent="0.25">
      <c r="A963" t="s">
        <v>177</v>
      </c>
      <c r="B963" t="s">
        <v>667</v>
      </c>
      <c r="C963" t="s">
        <v>161</v>
      </c>
      <c r="E963" t="s">
        <v>16</v>
      </c>
      <c r="F963" t="s">
        <v>136</v>
      </c>
      <c r="G963" s="35" t="s">
        <v>163</v>
      </c>
      <c r="I963" s="38">
        <v>42667</v>
      </c>
      <c r="J963" s="80" t="s">
        <v>668</v>
      </c>
      <c r="K963" s="80">
        <v>42666</v>
      </c>
      <c r="L963" s="81">
        <v>0.21000000000000002</v>
      </c>
      <c r="M963" s="38" t="s">
        <v>637</v>
      </c>
      <c r="N963" s="38" t="s">
        <v>17</v>
      </c>
      <c r="O963" t="s">
        <v>56</v>
      </c>
      <c r="T963" s="40"/>
      <c r="U963" s="40" t="s">
        <v>57</v>
      </c>
      <c r="V963" s="41"/>
      <c r="W963">
        <v>201</v>
      </c>
      <c r="X963" t="s">
        <v>185</v>
      </c>
      <c r="AB963" t="s">
        <v>141</v>
      </c>
    </row>
    <row r="964" spans="1:28" x14ac:dyDescent="0.25">
      <c r="A964" t="s">
        <v>177</v>
      </c>
      <c r="B964" t="s">
        <v>667</v>
      </c>
      <c r="C964" t="s">
        <v>161</v>
      </c>
      <c r="E964" t="s">
        <v>16</v>
      </c>
      <c r="F964" t="s">
        <v>136</v>
      </c>
      <c r="G964" s="35" t="s">
        <v>163</v>
      </c>
      <c r="I964" s="38">
        <v>42667</v>
      </c>
      <c r="J964" s="80" t="s">
        <v>668</v>
      </c>
      <c r="K964" s="80">
        <v>42666</v>
      </c>
      <c r="L964" s="81">
        <v>0.21000000000000002</v>
      </c>
      <c r="M964" s="38" t="s">
        <v>637</v>
      </c>
      <c r="N964" s="38" t="s">
        <v>17</v>
      </c>
      <c r="O964" t="s">
        <v>56</v>
      </c>
      <c r="T964" s="40"/>
      <c r="U964" s="40" t="s">
        <v>138</v>
      </c>
      <c r="V964" s="41"/>
      <c r="W964">
        <v>292</v>
      </c>
      <c r="X964" t="s">
        <v>185</v>
      </c>
      <c r="AB964" t="s">
        <v>141</v>
      </c>
    </row>
    <row r="965" spans="1:28" x14ac:dyDescent="0.25">
      <c r="A965" t="s">
        <v>177</v>
      </c>
      <c r="B965" t="s">
        <v>669</v>
      </c>
      <c r="C965" t="s">
        <v>176</v>
      </c>
      <c r="E965" t="s">
        <v>16</v>
      </c>
      <c r="F965" t="s">
        <v>136</v>
      </c>
      <c r="G965" s="35" t="s">
        <v>159</v>
      </c>
      <c r="I965" s="38">
        <v>42668</v>
      </c>
      <c r="J965" s="80" t="s">
        <v>670</v>
      </c>
      <c r="K965" s="80" t="s">
        <v>140</v>
      </c>
      <c r="L965" s="81" t="s">
        <v>140</v>
      </c>
      <c r="M965" s="38" t="s">
        <v>140</v>
      </c>
      <c r="N965" s="38" t="s">
        <v>17</v>
      </c>
      <c r="O965" t="s">
        <v>56</v>
      </c>
      <c r="T965" s="40"/>
      <c r="U965" s="40" t="s">
        <v>138</v>
      </c>
      <c r="V965" s="41" t="s">
        <v>139</v>
      </c>
      <c r="W965">
        <v>10</v>
      </c>
      <c r="X965" t="s">
        <v>185</v>
      </c>
      <c r="AB965" t="s">
        <v>141</v>
      </c>
    </row>
    <row r="966" spans="1:28" x14ac:dyDescent="0.25">
      <c r="A966" t="s">
        <v>177</v>
      </c>
      <c r="B966" t="s">
        <v>669</v>
      </c>
      <c r="C966" t="s">
        <v>176</v>
      </c>
      <c r="E966" t="s">
        <v>16</v>
      </c>
      <c r="F966" t="s">
        <v>136</v>
      </c>
      <c r="G966" s="35" t="s">
        <v>159</v>
      </c>
      <c r="I966" s="38">
        <v>42668</v>
      </c>
      <c r="J966" s="80" t="s">
        <v>670</v>
      </c>
      <c r="K966" s="80" t="s">
        <v>140</v>
      </c>
      <c r="L966" s="81" t="s">
        <v>140</v>
      </c>
      <c r="M966" s="38" t="s">
        <v>140</v>
      </c>
      <c r="N966" s="38" t="s">
        <v>17</v>
      </c>
      <c r="O966" t="s">
        <v>56</v>
      </c>
      <c r="T966" s="40"/>
      <c r="U966" s="40" t="s">
        <v>57</v>
      </c>
      <c r="V966" s="41" t="s">
        <v>139</v>
      </c>
      <c r="W966">
        <v>67</v>
      </c>
      <c r="X966" t="s">
        <v>185</v>
      </c>
      <c r="AB966" t="s">
        <v>141</v>
      </c>
    </row>
    <row r="967" spans="1:28" x14ac:dyDescent="0.25">
      <c r="A967" t="s">
        <v>177</v>
      </c>
      <c r="B967" t="s">
        <v>669</v>
      </c>
      <c r="C967" t="s">
        <v>176</v>
      </c>
      <c r="E967" t="s">
        <v>16</v>
      </c>
      <c r="F967" t="s">
        <v>136</v>
      </c>
      <c r="G967" s="35" t="s">
        <v>159</v>
      </c>
      <c r="I967" s="38">
        <v>42668</v>
      </c>
      <c r="J967" s="80" t="s">
        <v>670</v>
      </c>
      <c r="K967" s="80" t="s">
        <v>140</v>
      </c>
      <c r="L967" s="81" t="s">
        <v>140</v>
      </c>
      <c r="M967" s="38" t="s">
        <v>140</v>
      </c>
      <c r="N967" s="38" t="s">
        <v>17</v>
      </c>
      <c r="O967" t="s">
        <v>56</v>
      </c>
      <c r="T967" s="40"/>
      <c r="U967" s="40" t="s">
        <v>20</v>
      </c>
      <c r="V967" s="41" t="s">
        <v>140</v>
      </c>
      <c r="W967">
        <v>67</v>
      </c>
      <c r="X967" t="s">
        <v>185</v>
      </c>
      <c r="AB967" t="s">
        <v>141</v>
      </c>
    </row>
    <row r="968" spans="1:28" x14ac:dyDescent="0.25">
      <c r="A968" t="s">
        <v>177</v>
      </c>
      <c r="B968" t="s">
        <v>667</v>
      </c>
      <c r="C968" t="s">
        <v>176</v>
      </c>
      <c r="E968" t="s">
        <v>16</v>
      </c>
      <c r="F968" t="s">
        <v>136</v>
      </c>
      <c r="G968" s="35" t="s">
        <v>160</v>
      </c>
      <c r="I968" s="38">
        <v>42668</v>
      </c>
      <c r="J968" s="80" t="s">
        <v>668</v>
      </c>
      <c r="K968" s="80" t="s">
        <v>140</v>
      </c>
      <c r="L968" s="81" t="s">
        <v>140</v>
      </c>
      <c r="M968" s="38" t="s">
        <v>637</v>
      </c>
      <c r="N968" s="38" t="s">
        <v>17</v>
      </c>
      <c r="O968" t="s">
        <v>56</v>
      </c>
      <c r="T968" s="40"/>
      <c r="U968" s="40" t="s">
        <v>138</v>
      </c>
      <c r="V968" s="41" t="s">
        <v>140</v>
      </c>
      <c r="W968">
        <v>20</v>
      </c>
      <c r="X968" t="s">
        <v>185</v>
      </c>
      <c r="AB968" t="s">
        <v>141</v>
      </c>
    </row>
    <row r="969" spans="1:28" x14ac:dyDescent="0.25">
      <c r="A969" t="s">
        <v>177</v>
      </c>
      <c r="B969" t="s">
        <v>667</v>
      </c>
      <c r="C969" t="s">
        <v>176</v>
      </c>
      <c r="E969" t="s">
        <v>16</v>
      </c>
      <c r="F969" t="s">
        <v>136</v>
      </c>
      <c r="G969" s="35" t="s">
        <v>160</v>
      </c>
      <c r="I969" s="38">
        <v>42668</v>
      </c>
      <c r="J969" s="80" t="s">
        <v>668</v>
      </c>
      <c r="K969" s="80" t="s">
        <v>140</v>
      </c>
      <c r="L969" s="81" t="s">
        <v>140</v>
      </c>
      <c r="M969" s="38" t="s">
        <v>637</v>
      </c>
      <c r="N969" s="38" t="s">
        <v>17</v>
      </c>
      <c r="O969" t="s">
        <v>56</v>
      </c>
      <c r="T969" s="40"/>
      <c r="U969" s="40" t="s">
        <v>57</v>
      </c>
      <c r="V969" s="41" t="s">
        <v>140</v>
      </c>
      <c r="W969">
        <v>210</v>
      </c>
      <c r="X969" t="s">
        <v>185</v>
      </c>
      <c r="AB969" t="s">
        <v>141</v>
      </c>
    </row>
    <row r="970" spans="1:28" x14ac:dyDescent="0.25">
      <c r="A970" t="s">
        <v>177</v>
      </c>
      <c r="B970" t="s">
        <v>667</v>
      </c>
      <c r="C970" t="s">
        <v>176</v>
      </c>
      <c r="E970" t="s">
        <v>16</v>
      </c>
      <c r="F970" t="s">
        <v>136</v>
      </c>
      <c r="G970" s="35" t="s">
        <v>160</v>
      </c>
      <c r="I970" s="38">
        <v>42668</v>
      </c>
      <c r="J970" s="80" t="s">
        <v>668</v>
      </c>
      <c r="K970" s="80" t="s">
        <v>140</v>
      </c>
      <c r="L970" s="81" t="s">
        <v>140</v>
      </c>
      <c r="M970" s="38" t="s">
        <v>637</v>
      </c>
      <c r="N970" s="38" t="s">
        <v>17</v>
      </c>
      <c r="O970" t="s">
        <v>56</v>
      </c>
      <c r="T970" s="40"/>
      <c r="U970" s="40" t="s">
        <v>20</v>
      </c>
      <c r="V970" s="41" t="s">
        <v>140</v>
      </c>
      <c r="W970">
        <v>3200</v>
      </c>
      <c r="X970" t="s">
        <v>185</v>
      </c>
      <c r="AB970" t="s">
        <v>141</v>
      </c>
    </row>
    <row r="971" spans="1:28" x14ac:dyDescent="0.25">
      <c r="A971" t="s">
        <v>177</v>
      </c>
      <c r="B971" t="s">
        <v>669</v>
      </c>
      <c r="C971" t="s">
        <v>176</v>
      </c>
      <c r="E971" t="s">
        <v>16</v>
      </c>
      <c r="F971" t="s">
        <v>136</v>
      </c>
      <c r="G971" s="35" t="s">
        <v>159</v>
      </c>
      <c r="I971" s="38">
        <v>42669</v>
      </c>
      <c r="J971" s="80" t="s">
        <v>670</v>
      </c>
      <c r="K971" s="80" t="s">
        <v>140</v>
      </c>
      <c r="L971" s="81" t="s">
        <v>140</v>
      </c>
      <c r="M971" s="38" t="s">
        <v>140</v>
      </c>
      <c r="N971" s="38" t="s">
        <v>17</v>
      </c>
      <c r="O971" t="s">
        <v>56</v>
      </c>
      <c r="T971" s="40"/>
      <c r="U971" s="40" t="s">
        <v>138</v>
      </c>
      <c r="V971" s="41" t="s">
        <v>140</v>
      </c>
      <c r="W971">
        <v>31</v>
      </c>
      <c r="X971" t="s">
        <v>185</v>
      </c>
      <c r="AB971" t="s">
        <v>141</v>
      </c>
    </row>
    <row r="972" spans="1:28" x14ac:dyDescent="0.25">
      <c r="A972" t="s">
        <v>177</v>
      </c>
      <c r="B972" t="s">
        <v>669</v>
      </c>
      <c r="C972" t="s">
        <v>176</v>
      </c>
      <c r="E972" t="s">
        <v>16</v>
      </c>
      <c r="F972" t="s">
        <v>136</v>
      </c>
      <c r="G972" s="35" t="s">
        <v>159</v>
      </c>
      <c r="I972" s="38">
        <v>42669</v>
      </c>
      <c r="J972" s="80" t="s">
        <v>670</v>
      </c>
      <c r="K972" s="80" t="s">
        <v>140</v>
      </c>
      <c r="L972" s="81" t="s">
        <v>140</v>
      </c>
      <c r="M972" s="38" t="s">
        <v>140</v>
      </c>
      <c r="N972" s="38" t="s">
        <v>17</v>
      </c>
      <c r="O972" t="s">
        <v>56</v>
      </c>
      <c r="T972" s="40"/>
      <c r="U972" s="40" t="s">
        <v>57</v>
      </c>
      <c r="V972" s="41" t="s">
        <v>139</v>
      </c>
      <c r="W972">
        <v>67</v>
      </c>
      <c r="X972" t="s">
        <v>185</v>
      </c>
      <c r="AB972" t="s">
        <v>141</v>
      </c>
    </row>
    <row r="973" spans="1:28" x14ac:dyDescent="0.25">
      <c r="A973" t="s">
        <v>177</v>
      </c>
      <c r="B973" t="s">
        <v>669</v>
      </c>
      <c r="C973" t="s">
        <v>176</v>
      </c>
      <c r="E973" t="s">
        <v>16</v>
      </c>
      <c r="F973" t="s">
        <v>136</v>
      </c>
      <c r="G973" s="35" t="s">
        <v>159</v>
      </c>
      <c r="I973" s="38">
        <v>42669</v>
      </c>
      <c r="J973" s="80" t="s">
        <v>670</v>
      </c>
      <c r="K973" s="80" t="s">
        <v>140</v>
      </c>
      <c r="L973" s="81" t="s">
        <v>140</v>
      </c>
      <c r="M973" s="38" t="s">
        <v>140</v>
      </c>
      <c r="N973" s="38" t="s">
        <v>17</v>
      </c>
      <c r="O973" t="s">
        <v>56</v>
      </c>
      <c r="T973" s="40"/>
      <c r="U973" s="40" t="s">
        <v>20</v>
      </c>
      <c r="V973" s="41" t="s">
        <v>140</v>
      </c>
      <c r="W973">
        <v>210</v>
      </c>
      <c r="X973" t="s">
        <v>185</v>
      </c>
      <c r="AB973" t="s">
        <v>141</v>
      </c>
    </row>
    <row r="974" spans="1:28" x14ac:dyDescent="0.25">
      <c r="A974" t="s">
        <v>177</v>
      </c>
      <c r="B974" t="s">
        <v>667</v>
      </c>
      <c r="C974" t="s">
        <v>176</v>
      </c>
      <c r="E974" t="s">
        <v>16</v>
      </c>
      <c r="F974" t="s">
        <v>136</v>
      </c>
      <c r="G974" s="35" t="s">
        <v>160</v>
      </c>
      <c r="I974" s="38">
        <v>42669</v>
      </c>
      <c r="J974" s="80" t="s">
        <v>668</v>
      </c>
      <c r="K974" s="80" t="s">
        <v>140</v>
      </c>
      <c r="L974" s="81" t="s">
        <v>140</v>
      </c>
      <c r="M974" s="38" t="s">
        <v>637</v>
      </c>
      <c r="N974" s="38" t="s">
        <v>17</v>
      </c>
      <c r="O974" t="s">
        <v>56</v>
      </c>
      <c r="T974" s="40"/>
      <c r="U974" s="40" t="s">
        <v>138</v>
      </c>
      <c r="V974" s="41" t="s">
        <v>140</v>
      </c>
      <c r="W974">
        <v>31</v>
      </c>
      <c r="X974" t="s">
        <v>185</v>
      </c>
      <c r="AB974" t="s">
        <v>141</v>
      </c>
    </row>
    <row r="975" spans="1:28" x14ac:dyDescent="0.25">
      <c r="A975" t="s">
        <v>177</v>
      </c>
      <c r="B975" t="s">
        <v>667</v>
      </c>
      <c r="C975" t="s">
        <v>176</v>
      </c>
      <c r="E975" t="s">
        <v>16</v>
      </c>
      <c r="F975" t="s">
        <v>136</v>
      </c>
      <c r="G975" s="35" t="s">
        <v>160</v>
      </c>
      <c r="I975" s="38">
        <v>42669</v>
      </c>
      <c r="J975" s="80" t="s">
        <v>668</v>
      </c>
      <c r="K975" s="80" t="s">
        <v>140</v>
      </c>
      <c r="L975" s="81" t="s">
        <v>140</v>
      </c>
      <c r="M975" s="38" t="s">
        <v>637</v>
      </c>
      <c r="N975" s="38" t="s">
        <v>17</v>
      </c>
      <c r="O975" t="s">
        <v>56</v>
      </c>
      <c r="T975" s="40"/>
      <c r="U975" s="40" t="s">
        <v>57</v>
      </c>
      <c r="V975" s="41" t="s">
        <v>139</v>
      </c>
      <c r="W975">
        <v>67</v>
      </c>
      <c r="X975" t="s">
        <v>185</v>
      </c>
      <c r="AB975" t="s">
        <v>141</v>
      </c>
    </row>
    <row r="976" spans="1:28" x14ac:dyDescent="0.25">
      <c r="A976" t="s">
        <v>177</v>
      </c>
      <c r="B976" t="s">
        <v>667</v>
      </c>
      <c r="C976" t="s">
        <v>176</v>
      </c>
      <c r="E976" t="s">
        <v>16</v>
      </c>
      <c r="F976" t="s">
        <v>136</v>
      </c>
      <c r="G976" s="35" t="s">
        <v>160</v>
      </c>
      <c r="I976" s="38">
        <v>42669</v>
      </c>
      <c r="J976" s="80" t="s">
        <v>668</v>
      </c>
      <c r="K976" s="80" t="s">
        <v>140</v>
      </c>
      <c r="L976" s="81" t="s">
        <v>140</v>
      </c>
      <c r="M976" s="38" t="s">
        <v>637</v>
      </c>
      <c r="N976" s="38" t="s">
        <v>17</v>
      </c>
      <c r="O976" t="s">
        <v>56</v>
      </c>
      <c r="T976" s="40"/>
      <c r="U976" s="40" t="s">
        <v>20</v>
      </c>
      <c r="V976" s="41" t="s">
        <v>140</v>
      </c>
      <c r="W976">
        <v>430</v>
      </c>
      <c r="X976" t="s">
        <v>185</v>
      </c>
      <c r="AB976" t="s">
        <v>141</v>
      </c>
    </row>
    <row r="977" spans="1:31" x14ac:dyDescent="0.25">
      <c r="A977" t="s">
        <v>177</v>
      </c>
      <c r="B977" t="s">
        <v>669</v>
      </c>
      <c r="C977" t="s">
        <v>176</v>
      </c>
      <c r="E977" t="s">
        <v>16</v>
      </c>
      <c r="F977" t="s">
        <v>136</v>
      </c>
      <c r="G977" s="35" t="s">
        <v>159</v>
      </c>
      <c r="I977" s="38">
        <v>42670</v>
      </c>
      <c r="J977" s="80" t="s">
        <v>670</v>
      </c>
      <c r="K977" s="80" t="s">
        <v>140</v>
      </c>
      <c r="L977" s="81" t="s">
        <v>140</v>
      </c>
      <c r="M977" s="38" t="s">
        <v>140</v>
      </c>
      <c r="N977" s="38" t="s">
        <v>17</v>
      </c>
      <c r="O977" t="s">
        <v>56</v>
      </c>
      <c r="T977" s="40"/>
      <c r="U977" s="40" t="s">
        <v>138</v>
      </c>
      <c r="V977" s="41" t="s">
        <v>140</v>
      </c>
      <c r="W977">
        <v>10</v>
      </c>
      <c r="X977" t="s">
        <v>185</v>
      </c>
      <c r="AB977" t="s">
        <v>141</v>
      </c>
    </row>
    <row r="978" spans="1:31" x14ac:dyDescent="0.25">
      <c r="A978" t="s">
        <v>177</v>
      </c>
      <c r="B978" t="s">
        <v>669</v>
      </c>
      <c r="C978" t="s">
        <v>176</v>
      </c>
      <c r="E978" t="s">
        <v>16</v>
      </c>
      <c r="F978" t="s">
        <v>136</v>
      </c>
      <c r="G978" s="35" t="s">
        <v>159</v>
      </c>
      <c r="I978" s="38">
        <v>42670</v>
      </c>
      <c r="J978" s="80" t="s">
        <v>670</v>
      </c>
      <c r="K978" s="80" t="s">
        <v>140</v>
      </c>
      <c r="L978" s="81" t="s">
        <v>140</v>
      </c>
      <c r="M978" s="38" t="s">
        <v>140</v>
      </c>
      <c r="N978" s="38" t="s">
        <v>17</v>
      </c>
      <c r="O978" t="s">
        <v>56</v>
      </c>
      <c r="T978" s="40"/>
      <c r="U978" s="40" t="s">
        <v>57</v>
      </c>
      <c r="V978" s="41" t="s">
        <v>139</v>
      </c>
      <c r="W978">
        <v>67</v>
      </c>
      <c r="X978" t="s">
        <v>185</v>
      </c>
      <c r="AB978" t="s">
        <v>141</v>
      </c>
    </row>
    <row r="979" spans="1:31" x14ac:dyDescent="0.25">
      <c r="A979" t="s">
        <v>177</v>
      </c>
      <c r="B979" t="s">
        <v>669</v>
      </c>
      <c r="C979" t="s">
        <v>176</v>
      </c>
      <c r="E979" t="s">
        <v>16</v>
      </c>
      <c r="F979" t="s">
        <v>136</v>
      </c>
      <c r="G979" s="35" t="s">
        <v>159</v>
      </c>
      <c r="I979" s="38">
        <v>42670</v>
      </c>
      <c r="J979" s="80" t="s">
        <v>670</v>
      </c>
      <c r="K979" s="80" t="s">
        <v>140</v>
      </c>
      <c r="L979" s="81" t="s">
        <v>140</v>
      </c>
      <c r="M979" s="38" t="s">
        <v>140</v>
      </c>
      <c r="N979" s="38" t="s">
        <v>17</v>
      </c>
      <c r="O979" t="s">
        <v>56</v>
      </c>
      <c r="T979" s="40"/>
      <c r="U979" s="40" t="s">
        <v>20</v>
      </c>
      <c r="V979" s="41" t="s">
        <v>140</v>
      </c>
      <c r="W979">
        <v>740</v>
      </c>
      <c r="X979" t="s">
        <v>185</v>
      </c>
      <c r="AB979" t="s">
        <v>141</v>
      </c>
    </row>
    <row r="980" spans="1:31" x14ac:dyDescent="0.25">
      <c r="A980" t="s">
        <v>177</v>
      </c>
      <c r="B980" t="s">
        <v>667</v>
      </c>
      <c r="C980" t="s">
        <v>176</v>
      </c>
      <c r="E980" t="s">
        <v>16</v>
      </c>
      <c r="F980" t="s">
        <v>136</v>
      </c>
      <c r="G980" s="35" t="s">
        <v>160</v>
      </c>
      <c r="I980" s="38">
        <v>42670</v>
      </c>
      <c r="J980" s="80" t="s">
        <v>668</v>
      </c>
      <c r="K980" s="80" t="s">
        <v>140</v>
      </c>
      <c r="L980" s="81" t="s">
        <v>140</v>
      </c>
      <c r="M980" s="38" t="s">
        <v>637</v>
      </c>
      <c r="N980" s="38" t="s">
        <v>17</v>
      </c>
      <c r="O980" t="s">
        <v>56</v>
      </c>
      <c r="T980" s="40"/>
      <c r="U980" s="40" t="s">
        <v>138</v>
      </c>
      <c r="V980" s="41" t="s">
        <v>140</v>
      </c>
      <c r="W980">
        <v>20</v>
      </c>
      <c r="X980" t="s">
        <v>185</v>
      </c>
      <c r="AB980" t="s">
        <v>141</v>
      </c>
    </row>
    <row r="981" spans="1:31" x14ac:dyDescent="0.25">
      <c r="A981" t="s">
        <v>177</v>
      </c>
      <c r="B981" t="s">
        <v>667</v>
      </c>
      <c r="C981" t="s">
        <v>176</v>
      </c>
      <c r="E981" t="s">
        <v>16</v>
      </c>
      <c r="F981" t="s">
        <v>136</v>
      </c>
      <c r="G981" s="35" t="s">
        <v>160</v>
      </c>
      <c r="I981" s="38">
        <v>42670</v>
      </c>
      <c r="J981" s="80" t="s">
        <v>668</v>
      </c>
      <c r="K981" s="80" t="s">
        <v>140</v>
      </c>
      <c r="L981" s="81" t="s">
        <v>140</v>
      </c>
      <c r="M981" s="38" t="s">
        <v>637</v>
      </c>
      <c r="N981" s="38" t="s">
        <v>17</v>
      </c>
      <c r="O981" t="s">
        <v>56</v>
      </c>
      <c r="T981" s="40"/>
      <c r="U981" s="40" t="s">
        <v>57</v>
      </c>
      <c r="V981" s="41" t="s">
        <v>140</v>
      </c>
      <c r="W981">
        <v>67</v>
      </c>
      <c r="X981" t="s">
        <v>185</v>
      </c>
      <c r="AB981" t="s">
        <v>141</v>
      </c>
    </row>
    <row r="982" spans="1:31" x14ac:dyDescent="0.25">
      <c r="A982" t="s">
        <v>177</v>
      </c>
      <c r="B982" t="s">
        <v>667</v>
      </c>
      <c r="C982" t="s">
        <v>176</v>
      </c>
      <c r="E982" t="s">
        <v>16</v>
      </c>
      <c r="F982" t="s">
        <v>136</v>
      </c>
      <c r="G982" s="35" t="s">
        <v>160</v>
      </c>
      <c r="I982" s="38">
        <v>42670</v>
      </c>
      <c r="J982" s="80" t="s">
        <v>668</v>
      </c>
      <c r="K982" s="80" t="s">
        <v>140</v>
      </c>
      <c r="L982" s="81" t="s">
        <v>140</v>
      </c>
      <c r="M982" s="38" t="s">
        <v>637</v>
      </c>
      <c r="N982" s="38" t="s">
        <v>17</v>
      </c>
      <c r="O982" t="s">
        <v>56</v>
      </c>
      <c r="T982" s="40"/>
      <c r="U982" s="40" t="s">
        <v>20</v>
      </c>
      <c r="V982" s="41" t="s">
        <v>140</v>
      </c>
      <c r="W982">
        <v>1300</v>
      </c>
      <c r="X982" t="s">
        <v>185</v>
      </c>
      <c r="AB982" t="s">
        <v>141</v>
      </c>
    </row>
    <row r="983" spans="1:31" x14ac:dyDescent="0.25">
      <c r="A983" t="s">
        <v>177</v>
      </c>
      <c r="B983" t="s">
        <v>669</v>
      </c>
      <c r="C983" t="s">
        <v>176</v>
      </c>
      <c r="E983" t="s">
        <v>16</v>
      </c>
      <c r="F983" t="s">
        <v>136</v>
      </c>
      <c r="G983" s="35" t="s">
        <v>159</v>
      </c>
      <c r="I983" s="38">
        <v>42671</v>
      </c>
      <c r="J983" s="80" t="s">
        <v>670</v>
      </c>
      <c r="K983" s="80" t="s">
        <v>140</v>
      </c>
      <c r="L983" s="81" t="s">
        <v>140</v>
      </c>
      <c r="M983" s="38" t="s">
        <v>140</v>
      </c>
      <c r="N983" s="38" t="s">
        <v>17</v>
      </c>
      <c r="O983" t="s">
        <v>56</v>
      </c>
      <c r="T983" s="40"/>
      <c r="U983" s="40" t="s">
        <v>138</v>
      </c>
      <c r="V983" s="41" t="s">
        <v>139</v>
      </c>
      <c r="W983">
        <v>10</v>
      </c>
      <c r="X983" t="s">
        <v>185</v>
      </c>
      <c r="AB983" t="s">
        <v>141</v>
      </c>
    </row>
    <row r="984" spans="1:31" x14ac:dyDescent="0.25">
      <c r="A984" t="s">
        <v>177</v>
      </c>
      <c r="B984" t="s">
        <v>669</v>
      </c>
      <c r="C984" t="s">
        <v>176</v>
      </c>
      <c r="E984" t="s">
        <v>16</v>
      </c>
      <c r="F984" t="s">
        <v>136</v>
      </c>
      <c r="G984" s="35" t="s">
        <v>159</v>
      </c>
      <c r="I984" s="38">
        <v>42671</v>
      </c>
      <c r="J984" s="80" t="s">
        <v>670</v>
      </c>
      <c r="K984" s="80" t="s">
        <v>140</v>
      </c>
      <c r="L984" s="81" t="s">
        <v>140</v>
      </c>
      <c r="M984" s="38" t="s">
        <v>140</v>
      </c>
      <c r="N984" s="38" t="s">
        <v>17</v>
      </c>
      <c r="O984" t="s">
        <v>56</v>
      </c>
      <c r="T984" s="40"/>
      <c r="U984" s="40" t="s">
        <v>57</v>
      </c>
      <c r="V984" s="41" t="s">
        <v>139</v>
      </c>
      <c r="W984">
        <v>67</v>
      </c>
      <c r="X984" t="s">
        <v>185</v>
      </c>
      <c r="AB984" t="s">
        <v>141</v>
      </c>
    </row>
    <row r="985" spans="1:31" x14ac:dyDescent="0.25">
      <c r="A985" t="s">
        <v>177</v>
      </c>
      <c r="B985" t="s">
        <v>669</v>
      </c>
      <c r="C985" t="s">
        <v>176</v>
      </c>
      <c r="E985" t="s">
        <v>16</v>
      </c>
      <c r="F985" t="s">
        <v>136</v>
      </c>
      <c r="G985" s="35" t="s">
        <v>159</v>
      </c>
      <c r="I985" s="38">
        <v>42671</v>
      </c>
      <c r="J985" s="80" t="s">
        <v>670</v>
      </c>
      <c r="K985" s="80" t="s">
        <v>140</v>
      </c>
      <c r="L985" s="81" t="s">
        <v>140</v>
      </c>
      <c r="M985" s="38" t="s">
        <v>140</v>
      </c>
      <c r="N985" s="38" t="s">
        <v>17</v>
      </c>
      <c r="O985" t="s">
        <v>56</v>
      </c>
      <c r="T985" s="40"/>
      <c r="U985" s="40" t="s">
        <v>20</v>
      </c>
      <c r="V985" s="41" t="s">
        <v>140</v>
      </c>
      <c r="W985">
        <v>210</v>
      </c>
      <c r="X985" t="s">
        <v>185</v>
      </c>
      <c r="AB985" t="s">
        <v>141</v>
      </c>
    </row>
    <row r="986" spans="1:31" x14ac:dyDescent="0.25">
      <c r="A986" t="s">
        <v>177</v>
      </c>
      <c r="B986" t="s">
        <v>667</v>
      </c>
      <c r="C986" t="s">
        <v>176</v>
      </c>
      <c r="E986" t="s">
        <v>16</v>
      </c>
      <c r="F986" t="s">
        <v>136</v>
      </c>
      <c r="G986" s="35" t="s">
        <v>160</v>
      </c>
      <c r="I986" s="38">
        <v>42671</v>
      </c>
      <c r="J986" s="80" t="s">
        <v>668</v>
      </c>
      <c r="K986" s="80">
        <v>42671</v>
      </c>
      <c r="L986" s="81">
        <v>0.01</v>
      </c>
      <c r="M986" s="38" t="s">
        <v>140</v>
      </c>
      <c r="N986" s="38" t="s">
        <v>17</v>
      </c>
      <c r="O986" t="s">
        <v>56</v>
      </c>
      <c r="T986" s="40"/>
      <c r="U986" s="40" t="s">
        <v>138</v>
      </c>
      <c r="V986" s="41" t="s">
        <v>140</v>
      </c>
      <c r="W986">
        <v>10</v>
      </c>
      <c r="X986" t="s">
        <v>185</v>
      </c>
      <c r="AB986" t="s">
        <v>141</v>
      </c>
    </row>
    <row r="987" spans="1:31" x14ac:dyDescent="0.25">
      <c r="A987" t="s">
        <v>177</v>
      </c>
      <c r="B987" t="s">
        <v>667</v>
      </c>
      <c r="C987" t="s">
        <v>176</v>
      </c>
      <c r="E987" t="s">
        <v>16</v>
      </c>
      <c r="F987" t="s">
        <v>136</v>
      </c>
      <c r="G987" s="35" t="s">
        <v>160</v>
      </c>
      <c r="I987" s="38">
        <v>42671</v>
      </c>
      <c r="J987" s="80" t="s">
        <v>668</v>
      </c>
      <c r="K987" s="80">
        <v>42671</v>
      </c>
      <c r="L987" s="81">
        <v>0.01</v>
      </c>
      <c r="M987" s="38" t="s">
        <v>140</v>
      </c>
      <c r="N987" s="38" t="s">
        <v>17</v>
      </c>
      <c r="O987" t="s">
        <v>56</v>
      </c>
      <c r="T987" s="40"/>
      <c r="U987" s="40" t="s">
        <v>57</v>
      </c>
      <c r="V987" s="41" t="s">
        <v>139</v>
      </c>
      <c r="W987">
        <v>67</v>
      </c>
      <c r="X987" t="s">
        <v>185</v>
      </c>
      <c r="AB987" t="s">
        <v>141</v>
      </c>
    </row>
    <row r="988" spans="1:31" x14ac:dyDescent="0.25">
      <c r="A988" t="s">
        <v>177</v>
      </c>
      <c r="B988" t="s">
        <v>667</v>
      </c>
      <c r="C988" t="s">
        <v>176</v>
      </c>
      <c r="E988" t="s">
        <v>16</v>
      </c>
      <c r="F988" t="s">
        <v>136</v>
      </c>
      <c r="G988" s="35" t="s">
        <v>160</v>
      </c>
      <c r="I988" s="38">
        <v>42671</v>
      </c>
      <c r="J988" s="80" t="s">
        <v>668</v>
      </c>
      <c r="K988" s="80">
        <v>42671</v>
      </c>
      <c r="L988" s="81">
        <v>0.01</v>
      </c>
      <c r="M988" s="38" t="s">
        <v>140</v>
      </c>
      <c r="N988" s="38" t="s">
        <v>17</v>
      </c>
      <c r="O988" t="s">
        <v>56</v>
      </c>
      <c r="T988" s="40"/>
      <c r="U988" s="40" t="s">
        <v>20</v>
      </c>
      <c r="V988" s="41" t="s">
        <v>140</v>
      </c>
      <c r="W988">
        <v>580</v>
      </c>
      <c r="X988" t="s">
        <v>185</v>
      </c>
      <c r="AB988" t="s">
        <v>141</v>
      </c>
    </row>
    <row r="989" spans="1:31" x14ac:dyDescent="0.25">
      <c r="A989" t="s">
        <v>177</v>
      </c>
      <c r="B989" t="s">
        <v>669</v>
      </c>
      <c r="C989" t="s">
        <v>147</v>
      </c>
      <c r="D989" t="s">
        <v>135</v>
      </c>
      <c r="E989" t="s">
        <v>16</v>
      </c>
      <c r="F989" t="s">
        <v>136</v>
      </c>
      <c r="G989" t="s">
        <v>137</v>
      </c>
      <c r="H989" t="s">
        <v>319</v>
      </c>
      <c r="I989" s="38">
        <v>42674</v>
      </c>
      <c r="J989" s="80" t="s">
        <v>670</v>
      </c>
      <c r="K989" s="80" t="s">
        <v>140</v>
      </c>
      <c r="L989" s="81" t="s">
        <v>140</v>
      </c>
      <c r="M989" s="38" t="s">
        <v>140</v>
      </c>
      <c r="N989" s="38" t="s">
        <v>17</v>
      </c>
      <c r="O989" s="39" t="s">
        <v>56</v>
      </c>
      <c r="P989">
        <v>0.39374999999999999</v>
      </c>
      <c r="Q989" s="38" t="s">
        <v>211</v>
      </c>
      <c r="R989" s="39">
        <v>42674</v>
      </c>
      <c r="S989">
        <v>0.58333333333333337</v>
      </c>
      <c r="T989" t="s">
        <v>151</v>
      </c>
      <c r="U989" t="s">
        <v>20</v>
      </c>
      <c r="W989">
        <v>131</v>
      </c>
      <c r="X989" t="s">
        <v>185</v>
      </c>
      <c r="Y989" t="s">
        <v>55</v>
      </c>
      <c r="Z989">
        <v>10</v>
      </c>
      <c r="AB989" t="s">
        <v>141</v>
      </c>
      <c r="AD989" t="s">
        <v>246</v>
      </c>
      <c r="AE989" t="s">
        <v>144</v>
      </c>
    </row>
    <row r="990" spans="1:31" x14ac:dyDescent="0.25">
      <c r="A990" t="s">
        <v>177</v>
      </c>
      <c r="B990" t="s">
        <v>669</v>
      </c>
      <c r="C990" t="s">
        <v>147</v>
      </c>
      <c r="D990" t="s">
        <v>135</v>
      </c>
      <c r="E990" t="s">
        <v>16</v>
      </c>
      <c r="F990" t="s">
        <v>136</v>
      </c>
      <c r="G990" t="s">
        <v>137</v>
      </c>
      <c r="H990" t="s">
        <v>319</v>
      </c>
      <c r="I990" s="38">
        <v>42674</v>
      </c>
      <c r="J990" s="80" t="s">
        <v>670</v>
      </c>
      <c r="K990" s="80" t="s">
        <v>140</v>
      </c>
      <c r="L990" s="81" t="s">
        <v>140</v>
      </c>
      <c r="M990" s="38" t="s">
        <v>140</v>
      </c>
      <c r="N990" s="38" t="s">
        <v>17</v>
      </c>
      <c r="O990" s="39" t="s">
        <v>56</v>
      </c>
      <c r="P990">
        <v>0.39374999999999999</v>
      </c>
      <c r="Q990" s="38" t="s">
        <v>211</v>
      </c>
      <c r="R990" s="39">
        <v>42674</v>
      </c>
      <c r="S990">
        <v>0.58333333333333337</v>
      </c>
      <c r="T990" t="s">
        <v>151</v>
      </c>
      <c r="U990" t="s">
        <v>57</v>
      </c>
      <c r="V990" t="s">
        <v>139</v>
      </c>
      <c r="W990">
        <v>10</v>
      </c>
      <c r="X990" t="s">
        <v>185</v>
      </c>
      <c r="Y990" t="s">
        <v>150</v>
      </c>
      <c r="Z990">
        <v>10</v>
      </c>
      <c r="AB990" t="s">
        <v>141</v>
      </c>
      <c r="AD990" t="s">
        <v>246</v>
      </c>
      <c r="AE990" t="s">
        <v>144</v>
      </c>
    </row>
    <row r="991" spans="1:31" x14ac:dyDescent="0.25">
      <c r="A991" t="s">
        <v>177</v>
      </c>
      <c r="B991" t="s">
        <v>669</v>
      </c>
      <c r="C991" t="s">
        <v>147</v>
      </c>
      <c r="D991" t="s">
        <v>135</v>
      </c>
      <c r="E991" t="s">
        <v>16</v>
      </c>
      <c r="F991" t="s">
        <v>136</v>
      </c>
      <c r="G991" t="s">
        <v>137</v>
      </c>
      <c r="H991" t="s">
        <v>319</v>
      </c>
      <c r="I991" s="38">
        <v>42674</v>
      </c>
      <c r="J991" s="80" t="s">
        <v>670</v>
      </c>
      <c r="K991" s="80" t="s">
        <v>140</v>
      </c>
      <c r="L991" s="81" t="s">
        <v>140</v>
      </c>
      <c r="M991" s="38" t="s">
        <v>140</v>
      </c>
      <c r="N991" s="38" t="s">
        <v>17</v>
      </c>
      <c r="O991" s="39" t="s">
        <v>56</v>
      </c>
      <c r="P991">
        <v>0.39374999999999999</v>
      </c>
      <c r="Q991" s="38" t="s">
        <v>211</v>
      </c>
      <c r="R991" s="39">
        <v>42674</v>
      </c>
      <c r="S991">
        <v>0.58333333333333337</v>
      </c>
      <c r="T991" t="s">
        <v>151</v>
      </c>
      <c r="U991" t="s">
        <v>138</v>
      </c>
      <c r="V991" t="s">
        <v>139</v>
      </c>
      <c r="W991">
        <v>10</v>
      </c>
      <c r="X991" t="s">
        <v>185</v>
      </c>
      <c r="Y991" t="s">
        <v>55</v>
      </c>
      <c r="Z991">
        <v>10</v>
      </c>
      <c r="AB991" t="s">
        <v>141</v>
      </c>
      <c r="AD991" t="s">
        <v>246</v>
      </c>
      <c r="AE991" t="s">
        <v>144</v>
      </c>
    </row>
    <row r="992" spans="1:31" x14ac:dyDescent="0.25">
      <c r="A992" t="s">
        <v>177</v>
      </c>
      <c r="B992" t="s">
        <v>669</v>
      </c>
      <c r="C992" t="s">
        <v>147</v>
      </c>
      <c r="D992" t="s">
        <v>135</v>
      </c>
      <c r="E992" t="s">
        <v>16</v>
      </c>
      <c r="F992" t="s">
        <v>136</v>
      </c>
      <c r="G992" t="s">
        <v>153</v>
      </c>
      <c r="H992" t="s">
        <v>320</v>
      </c>
      <c r="I992" s="38">
        <v>42674</v>
      </c>
      <c r="J992" s="80" t="s">
        <v>670</v>
      </c>
      <c r="K992" s="80" t="s">
        <v>140</v>
      </c>
      <c r="L992" s="81" t="s">
        <v>140</v>
      </c>
      <c r="M992" s="38" t="s">
        <v>140</v>
      </c>
      <c r="N992" s="38" t="s">
        <v>17</v>
      </c>
      <c r="O992" s="39" t="s">
        <v>56</v>
      </c>
      <c r="P992">
        <v>0.40555555555555556</v>
      </c>
      <c r="Q992" s="38" t="s">
        <v>211</v>
      </c>
      <c r="R992" s="39">
        <v>42674</v>
      </c>
      <c r="S992">
        <v>0.58333333333333337</v>
      </c>
      <c r="T992" t="s">
        <v>151</v>
      </c>
      <c r="U992" t="s">
        <v>20</v>
      </c>
      <c r="W992">
        <v>75</v>
      </c>
      <c r="X992" t="s">
        <v>185</v>
      </c>
      <c r="Y992" t="s">
        <v>55</v>
      </c>
      <c r="Z992">
        <v>10</v>
      </c>
      <c r="AB992" t="s">
        <v>141</v>
      </c>
      <c r="AD992" t="s">
        <v>246</v>
      </c>
      <c r="AE992" t="s">
        <v>144</v>
      </c>
    </row>
    <row r="993" spans="1:31" x14ac:dyDescent="0.25">
      <c r="A993" t="s">
        <v>177</v>
      </c>
      <c r="B993" t="s">
        <v>669</v>
      </c>
      <c r="C993" t="s">
        <v>147</v>
      </c>
      <c r="D993" t="s">
        <v>135</v>
      </c>
      <c r="E993" t="s">
        <v>16</v>
      </c>
      <c r="F993" t="s">
        <v>136</v>
      </c>
      <c r="G993" t="s">
        <v>153</v>
      </c>
      <c r="H993" t="s">
        <v>320</v>
      </c>
      <c r="I993" s="38">
        <v>42674</v>
      </c>
      <c r="J993" s="80" t="s">
        <v>670</v>
      </c>
      <c r="K993" s="80" t="s">
        <v>140</v>
      </c>
      <c r="L993" s="81" t="s">
        <v>140</v>
      </c>
      <c r="M993" s="38" t="s">
        <v>140</v>
      </c>
      <c r="N993" s="38" t="s">
        <v>17</v>
      </c>
      <c r="O993" s="39" t="s">
        <v>56</v>
      </c>
      <c r="P993">
        <v>0.40555555555555556</v>
      </c>
      <c r="Q993" s="38" t="s">
        <v>211</v>
      </c>
      <c r="R993" s="39">
        <v>42674</v>
      </c>
      <c r="S993">
        <v>0.58333333333333337</v>
      </c>
      <c r="T993" t="s">
        <v>151</v>
      </c>
      <c r="U993" t="s">
        <v>57</v>
      </c>
      <c r="W993">
        <v>10</v>
      </c>
      <c r="X993" t="s">
        <v>185</v>
      </c>
      <c r="Y993" t="s">
        <v>55</v>
      </c>
      <c r="Z993">
        <v>10</v>
      </c>
      <c r="AB993" t="s">
        <v>141</v>
      </c>
      <c r="AD993" t="s">
        <v>246</v>
      </c>
      <c r="AE993" t="s">
        <v>144</v>
      </c>
    </row>
    <row r="994" spans="1:31" x14ac:dyDescent="0.25">
      <c r="A994" t="s">
        <v>177</v>
      </c>
      <c r="B994" t="s">
        <v>669</v>
      </c>
      <c r="C994" t="s">
        <v>147</v>
      </c>
      <c r="D994" t="s">
        <v>135</v>
      </c>
      <c r="E994" t="s">
        <v>16</v>
      </c>
      <c r="F994" t="s">
        <v>136</v>
      </c>
      <c r="G994" t="s">
        <v>153</v>
      </c>
      <c r="H994" t="s">
        <v>320</v>
      </c>
      <c r="I994" s="38">
        <v>42674</v>
      </c>
      <c r="J994" s="80" t="s">
        <v>670</v>
      </c>
      <c r="K994" s="80" t="s">
        <v>140</v>
      </c>
      <c r="L994" s="81" t="s">
        <v>140</v>
      </c>
      <c r="M994" s="38" t="s">
        <v>140</v>
      </c>
      <c r="N994" s="38" t="s">
        <v>17</v>
      </c>
      <c r="O994" s="39" t="s">
        <v>56</v>
      </c>
      <c r="P994">
        <v>0.40555555555555556</v>
      </c>
      <c r="Q994" s="38" t="s">
        <v>211</v>
      </c>
      <c r="R994" s="39">
        <v>42674</v>
      </c>
      <c r="S994">
        <v>0.58333333333333337</v>
      </c>
      <c r="T994" t="s">
        <v>151</v>
      </c>
      <c r="U994" t="s">
        <v>138</v>
      </c>
      <c r="V994" t="s">
        <v>139</v>
      </c>
      <c r="W994">
        <v>10</v>
      </c>
      <c r="X994" t="s">
        <v>185</v>
      </c>
      <c r="Y994" t="s">
        <v>55</v>
      </c>
      <c r="Z994">
        <v>10</v>
      </c>
      <c r="AB994" t="s">
        <v>141</v>
      </c>
      <c r="AD994" t="s">
        <v>246</v>
      </c>
      <c r="AE994" t="s">
        <v>144</v>
      </c>
    </row>
    <row r="995" spans="1:31" x14ac:dyDescent="0.25">
      <c r="A995" t="s">
        <v>177</v>
      </c>
      <c r="B995" t="s">
        <v>669</v>
      </c>
      <c r="C995" t="s">
        <v>147</v>
      </c>
      <c r="D995" t="s">
        <v>135</v>
      </c>
      <c r="E995" t="s">
        <v>16</v>
      </c>
      <c r="F995" t="s">
        <v>136</v>
      </c>
      <c r="G995" t="s">
        <v>154</v>
      </c>
      <c r="H995" t="s">
        <v>321</v>
      </c>
      <c r="I995" s="38">
        <v>42674</v>
      </c>
      <c r="J995" s="80" t="s">
        <v>670</v>
      </c>
      <c r="K995" s="80" t="s">
        <v>140</v>
      </c>
      <c r="L995" s="81" t="s">
        <v>140</v>
      </c>
      <c r="M995" s="38" t="s">
        <v>140</v>
      </c>
      <c r="N995" s="38" t="s">
        <v>17</v>
      </c>
      <c r="O995" s="39" t="s">
        <v>56</v>
      </c>
      <c r="P995">
        <v>0.41249999999999998</v>
      </c>
      <c r="Q995" s="38" t="s">
        <v>211</v>
      </c>
      <c r="R995" s="39">
        <v>42674</v>
      </c>
      <c r="S995">
        <v>0.58333333333333337</v>
      </c>
      <c r="T995" t="s">
        <v>151</v>
      </c>
      <c r="U995" t="s">
        <v>20</v>
      </c>
      <c r="W995">
        <v>328</v>
      </c>
      <c r="X995" t="s">
        <v>185</v>
      </c>
      <c r="Y995" t="s">
        <v>55</v>
      </c>
      <c r="Z995">
        <v>10</v>
      </c>
      <c r="AB995" t="s">
        <v>141</v>
      </c>
      <c r="AD995" t="s">
        <v>246</v>
      </c>
      <c r="AE995" t="s">
        <v>144</v>
      </c>
    </row>
    <row r="996" spans="1:31" x14ac:dyDescent="0.25">
      <c r="A996" t="s">
        <v>177</v>
      </c>
      <c r="B996" t="s">
        <v>669</v>
      </c>
      <c r="C996" t="s">
        <v>147</v>
      </c>
      <c r="D996" t="s">
        <v>135</v>
      </c>
      <c r="E996" t="s">
        <v>16</v>
      </c>
      <c r="F996" t="s">
        <v>136</v>
      </c>
      <c r="G996" t="s">
        <v>154</v>
      </c>
      <c r="H996" t="s">
        <v>321</v>
      </c>
      <c r="I996" s="38">
        <v>42674</v>
      </c>
      <c r="J996" s="80" t="s">
        <v>670</v>
      </c>
      <c r="K996" s="80" t="s">
        <v>140</v>
      </c>
      <c r="L996" s="81" t="s">
        <v>140</v>
      </c>
      <c r="M996" s="38" t="s">
        <v>140</v>
      </c>
      <c r="N996" s="38" t="s">
        <v>17</v>
      </c>
      <c r="O996" s="39" t="s">
        <v>56</v>
      </c>
      <c r="P996">
        <v>0.41249999999999998</v>
      </c>
      <c r="Q996" s="38" t="s">
        <v>211</v>
      </c>
      <c r="R996" s="39">
        <v>42674</v>
      </c>
      <c r="S996">
        <v>0.58333333333333337</v>
      </c>
      <c r="T996" t="s">
        <v>151</v>
      </c>
      <c r="U996" t="s">
        <v>57</v>
      </c>
      <c r="W996">
        <v>10</v>
      </c>
      <c r="X996" t="s">
        <v>185</v>
      </c>
      <c r="Y996" t="s">
        <v>55</v>
      </c>
      <c r="Z996">
        <v>10</v>
      </c>
      <c r="AB996" t="s">
        <v>141</v>
      </c>
      <c r="AD996" t="s">
        <v>246</v>
      </c>
      <c r="AE996" t="s">
        <v>144</v>
      </c>
    </row>
    <row r="997" spans="1:31" x14ac:dyDescent="0.25">
      <c r="A997" t="s">
        <v>177</v>
      </c>
      <c r="B997" t="s">
        <v>669</v>
      </c>
      <c r="C997" t="s">
        <v>147</v>
      </c>
      <c r="D997" t="s">
        <v>135</v>
      </c>
      <c r="E997" t="s">
        <v>16</v>
      </c>
      <c r="F997" t="s">
        <v>136</v>
      </c>
      <c r="G997" t="s">
        <v>154</v>
      </c>
      <c r="H997" t="s">
        <v>321</v>
      </c>
      <c r="I997" s="38">
        <v>42674</v>
      </c>
      <c r="J997" s="80" t="s">
        <v>670</v>
      </c>
      <c r="K997" s="80" t="s">
        <v>140</v>
      </c>
      <c r="L997" s="81" t="s">
        <v>140</v>
      </c>
      <c r="M997" s="38" t="s">
        <v>140</v>
      </c>
      <c r="N997" s="38" t="s">
        <v>17</v>
      </c>
      <c r="O997" s="39" t="s">
        <v>56</v>
      </c>
      <c r="P997">
        <v>0.41249999999999998</v>
      </c>
      <c r="Q997" s="38" t="s">
        <v>211</v>
      </c>
      <c r="R997" s="39">
        <v>42674</v>
      </c>
      <c r="S997">
        <v>0.58333333333333337</v>
      </c>
      <c r="T997" t="s">
        <v>151</v>
      </c>
      <c r="U997" t="s">
        <v>138</v>
      </c>
      <c r="V997" t="s">
        <v>139</v>
      </c>
      <c r="W997">
        <v>10</v>
      </c>
      <c r="X997" t="s">
        <v>185</v>
      </c>
      <c r="Y997" t="s">
        <v>55</v>
      </c>
      <c r="Z997">
        <v>10</v>
      </c>
      <c r="AB997" t="s">
        <v>141</v>
      </c>
      <c r="AD997" t="s">
        <v>246</v>
      </c>
      <c r="AE997" t="s">
        <v>144</v>
      </c>
    </row>
    <row r="998" spans="1:31" x14ac:dyDescent="0.25">
      <c r="A998" t="s">
        <v>177</v>
      </c>
      <c r="B998" t="s">
        <v>667</v>
      </c>
      <c r="C998" t="s">
        <v>147</v>
      </c>
      <c r="D998" t="s">
        <v>135</v>
      </c>
      <c r="E998" t="s">
        <v>16</v>
      </c>
      <c r="F998" t="s">
        <v>136</v>
      </c>
      <c r="G998" t="s">
        <v>155</v>
      </c>
      <c r="H998" t="s">
        <v>322</v>
      </c>
      <c r="I998" s="38">
        <v>42674</v>
      </c>
      <c r="J998" s="80" t="s">
        <v>668</v>
      </c>
      <c r="K998" s="80" t="s">
        <v>140</v>
      </c>
      <c r="L998" s="81" t="s">
        <v>140</v>
      </c>
      <c r="M998" s="38" t="s">
        <v>140</v>
      </c>
      <c r="N998" s="38" t="s">
        <v>17</v>
      </c>
      <c r="O998" s="39" t="s">
        <v>56</v>
      </c>
      <c r="P998">
        <v>0.42777777777777776</v>
      </c>
      <c r="Q998" s="38" t="s">
        <v>211</v>
      </c>
      <c r="R998" s="39">
        <v>42674</v>
      </c>
      <c r="S998">
        <v>0.58333333333333337</v>
      </c>
      <c r="T998" t="s">
        <v>151</v>
      </c>
      <c r="U998" t="s">
        <v>20</v>
      </c>
      <c r="W998">
        <v>742</v>
      </c>
      <c r="X998" t="s">
        <v>185</v>
      </c>
      <c r="Y998" t="s">
        <v>55</v>
      </c>
      <c r="Z998">
        <v>10</v>
      </c>
      <c r="AB998" t="s">
        <v>141</v>
      </c>
      <c r="AD998" t="s">
        <v>246</v>
      </c>
      <c r="AE998" t="s">
        <v>144</v>
      </c>
    </row>
    <row r="999" spans="1:31" x14ac:dyDescent="0.25">
      <c r="A999" t="s">
        <v>177</v>
      </c>
      <c r="B999" t="s">
        <v>667</v>
      </c>
      <c r="C999" t="s">
        <v>147</v>
      </c>
      <c r="D999" t="s">
        <v>135</v>
      </c>
      <c r="E999" t="s">
        <v>16</v>
      </c>
      <c r="F999" t="s">
        <v>136</v>
      </c>
      <c r="G999" t="s">
        <v>155</v>
      </c>
      <c r="H999" t="s">
        <v>322</v>
      </c>
      <c r="I999" s="38">
        <v>42674</v>
      </c>
      <c r="J999" s="80" t="s">
        <v>668</v>
      </c>
      <c r="K999" s="80" t="s">
        <v>140</v>
      </c>
      <c r="L999" s="81" t="s">
        <v>140</v>
      </c>
      <c r="M999" s="38" t="s">
        <v>140</v>
      </c>
      <c r="N999" s="38" t="s">
        <v>17</v>
      </c>
      <c r="O999" s="39" t="s">
        <v>56</v>
      </c>
      <c r="P999">
        <v>0.42777777777777776</v>
      </c>
      <c r="Q999" s="38" t="s">
        <v>211</v>
      </c>
      <c r="R999" s="39">
        <v>42674</v>
      </c>
      <c r="S999">
        <v>0.58333333333333337</v>
      </c>
      <c r="T999" t="s">
        <v>151</v>
      </c>
      <c r="U999" t="s">
        <v>57</v>
      </c>
      <c r="W999">
        <v>110</v>
      </c>
      <c r="X999" t="s">
        <v>185</v>
      </c>
      <c r="Y999" t="s">
        <v>55</v>
      </c>
      <c r="Z999">
        <v>10</v>
      </c>
      <c r="AB999" t="s">
        <v>141</v>
      </c>
      <c r="AD999" t="s">
        <v>246</v>
      </c>
      <c r="AE999" t="s">
        <v>144</v>
      </c>
    </row>
    <row r="1000" spans="1:31" x14ac:dyDescent="0.25">
      <c r="A1000" t="s">
        <v>177</v>
      </c>
      <c r="B1000" t="s">
        <v>667</v>
      </c>
      <c r="C1000" t="s">
        <v>147</v>
      </c>
      <c r="D1000" t="s">
        <v>135</v>
      </c>
      <c r="E1000" t="s">
        <v>16</v>
      </c>
      <c r="F1000" t="s">
        <v>136</v>
      </c>
      <c r="G1000" t="s">
        <v>155</v>
      </c>
      <c r="H1000" t="s">
        <v>322</v>
      </c>
      <c r="I1000" s="38">
        <v>42674</v>
      </c>
      <c r="J1000" s="80" t="s">
        <v>668</v>
      </c>
      <c r="K1000" s="80" t="s">
        <v>140</v>
      </c>
      <c r="L1000" s="81" t="s">
        <v>140</v>
      </c>
      <c r="M1000" s="38" t="s">
        <v>140</v>
      </c>
      <c r="N1000" s="38" t="s">
        <v>17</v>
      </c>
      <c r="O1000" s="39" t="s">
        <v>56</v>
      </c>
      <c r="P1000">
        <v>0.42777777777777776</v>
      </c>
      <c r="Q1000" s="38" t="s">
        <v>211</v>
      </c>
      <c r="R1000" s="39">
        <v>42674</v>
      </c>
      <c r="S1000">
        <v>0.58333333333333337</v>
      </c>
      <c r="T1000" t="s">
        <v>151</v>
      </c>
      <c r="U1000" t="s">
        <v>138</v>
      </c>
      <c r="W1000">
        <v>189</v>
      </c>
      <c r="X1000" t="s">
        <v>185</v>
      </c>
      <c r="Y1000" t="s">
        <v>55</v>
      </c>
      <c r="Z1000">
        <v>10</v>
      </c>
      <c r="AB1000" t="s">
        <v>141</v>
      </c>
      <c r="AD1000" t="s">
        <v>246</v>
      </c>
      <c r="AE1000" t="s">
        <v>144</v>
      </c>
    </row>
    <row r="1001" spans="1:31" x14ac:dyDescent="0.25">
      <c r="A1001" t="s">
        <v>177</v>
      </c>
      <c r="B1001" t="s">
        <v>667</v>
      </c>
      <c r="C1001" t="s">
        <v>147</v>
      </c>
      <c r="D1001" t="s">
        <v>135</v>
      </c>
      <c r="E1001" t="s">
        <v>16</v>
      </c>
      <c r="F1001" t="s">
        <v>136</v>
      </c>
      <c r="G1001" t="s">
        <v>156</v>
      </c>
      <c r="H1001" t="s">
        <v>323</v>
      </c>
      <c r="I1001" s="38">
        <v>42674</v>
      </c>
      <c r="J1001" s="80" t="s">
        <v>668</v>
      </c>
      <c r="K1001" s="80" t="s">
        <v>140</v>
      </c>
      <c r="L1001" s="81" t="s">
        <v>140</v>
      </c>
      <c r="M1001" s="38" t="s">
        <v>140</v>
      </c>
      <c r="N1001" s="38" t="s">
        <v>17</v>
      </c>
      <c r="O1001" s="39" t="s">
        <v>56</v>
      </c>
      <c r="P1001">
        <v>0.43402777777777779</v>
      </c>
      <c r="Q1001" s="38" t="s">
        <v>211</v>
      </c>
      <c r="R1001" s="39">
        <v>42674</v>
      </c>
      <c r="S1001">
        <v>0.58333333333333337</v>
      </c>
      <c r="T1001" t="s">
        <v>151</v>
      </c>
      <c r="U1001" t="s">
        <v>20</v>
      </c>
      <c r="W1001">
        <v>241</v>
      </c>
      <c r="X1001" t="s">
        <v>185</v>
      </c>
      <c r="Y1001" t="s">
        <v>55</v>
      </c>
      <c r="Z1001">
        <v>10</v>
      </c>
      <c r="AB1001" t="s">
        <v>141</v>
      </c>
      <c r="AD1001" t="s">
        <v>246</v>
      </c>
      <c r="AE1001" t="s">
        <v>144</v>
      </c>
    </row>
    <row r="1002" spans="1:31" x14ac:dyDescent="0.25">
      <c r="A1002" t="s">
        <v>177</v>
      </c>
      <c r="B1002" t="s">
        <v>667</v>
      </c>
      <c r="C1002" t="s">
        <v>147</v>
      </c>
      <c r="D1002" t="s">
        <v>135</v>
      </c>
      <c r="E1002" t="s">
        <v>16</v>
      </c>
      <c r="F1002" t="s">
        <v>136</v>
      </c>
      <c r="G1002" t="s">
        <v>156</v>
      </c>
      <c r="H1002" t="s">
        <v>323</v>
      </c>
      <c r="I1002" s="38">
        <v>42674</v>
      </c>
      <c r="J1002" s="80" t="s">
        <v>668</v>
      </c>
      <c r="K1002" s="80" t="s">
        <v>140</v>
      </c>
      <c r="L1002" s="81" t="s">
        <v>140</v>
      </c>
      <c r="M1002" s="38" t="s">
        <v>140</v>
      </c>
      <c r="N1002" s="38" t="s">
        <v>17</v>
      </c>
      <c r="O1002" s="39" t="s">
        <v>56</v>
      </c>
      <c r="P1002">
        <v>0.43402777777777779</v>
      </c>
      <c r="Q1002" s="38" t="s">
        <v>211</v>
      </c>
      <c r="R1002" s="39">
        <v>42674</v>
      </c>
      <c r="S1002">
        <v>0.58333333333333337</v>
      </c>
      <c r="T1002" t="s">
        <v>151</v>
      </c>
      <c r="U1002" t="s">
        <v>57</v>
      </c>
      <c r="W1002">
        <v>75</v>
      </c>
      <c r="X1002" t="s">
        <v>185</v>
      </c>
      <c r="Y1002" t="s">
        <v>55</v>
      </c>
      <c r="Z1002">
        <v>10</v>
      </c>
      <c r="AB1002" t="s">
        <v>141</v>
      </c>
      <c r="AD1002" t="s">
        <v>246</v>
      </c>
      <c r="AE1002" t="s">
        <v>144</v>
      </c>
    </row>
    <row r="1003" spans="1:31" x14ac:dyDescent="0.25">
      <c r="A1003" t="s">
        <v>177</v>
      </c>
      <c r="B1003" t="s">
        <v>667</v>
      </c>
      <c r="C1003" t="s">
        <v>147</v>
      </c>
      <c r="D1003" t="s">
        <v>135</v>
      </c>
      <c r="E1003" t="s">
        <v>16</v>
      </c>
      <c r="F1003" t="s">
        <v>136</v>
      </c>
      <c r="G1003" t="s">
        <v>156</v>
      </c>
      <c r="H1003" t="s">
        <v>323</v>
      </c>
      <c r="I1003" s="38">
        <v>42674</v>
      </c>
      <c r="J1003" s="80" t="s">
        <v>668</v>
      </c>
      <c r="K1003" s="80" t="s">
        <v>140</v>
      </c>
      <c r="L1003" s="81" t="s">
        <v>140</v>
      </c>
      <c r="M1003" s="38" t="s">
        <v>140</v>
      </c>
      <c r="N1003" s="38" t="s">
        <v>17</v>
      </c>
      <c r="O1003" s="39" t="s">
        <v>56</v>
      </c>
      <c r="P1003">
        <v>0.43402777777777779</v>
      </c>
      <c r="Q1003" s="38" t="s">
        <v>211</v>
      </c>
      <c r="R1003" s="39">
        <v>42674</v>
      </c>
      <c r="S1003">
        <v>0.58333333333333337</v>
      </c>
      <c r="T1003" t="s">
        <v>151</v>
      </c>
      <c r="U1003" t="s">
        <v>138</v>
      </c>
      <c r="W1003">
        <v>52</v>
      </c>
      <c r="X1003" t="s">
        <v>185</v>
      </c>
      <c r="Y1003" t="s">
        <v>55</v>
      </c>
      <c r="Z1003">
        <v>10</v>
      </c>
      <c r="AB1003" t="s">
        <v>141</v>
      </c>
      <c r="AD1003" t="s">
        <v>246</v>
      </c>
      <c r="AE1003" t="s">
        <v>144</v>
      </c>
    </row>
    <row r="1004" spans="1:31" x14ac:dyDescent="0.25">
      <c r="A1004" t="s">
        <v>177</v>
      </c>
      <c r="B1004" t="s">
        <v>667</v>
      </c>
      <c r="C1004" t="s">
        <v>147</v>
      </c>
      <c r="D1004" t="s">
        <v>135</v>
      </c>
      <c r="E1004" t="s">
        <v>16</v>
      </c>
      <c r="F1004" t="s">
        <v>136</v>
      </c>
      <c r="G1004" t="s">
        <v>157</v>
      </c>
      <c r="H1004" t="s">
        <v>324</v>
      </c>
      <c r="I1004" s="38">
        <v>42674</v>
      </c>
      <c r="J1004" s="80" t="s">
        <v>668</v>
      </c>
      <c r="K1004" s="80" t="s">
        <v>140</v>
      </c>
      <c r="L1004" s="81" t="s">
        <v>140</v>
      </c>
      <c r="M1004" s="38" t="s">
        <v>140</v>
      </c>
      <c r="N1004" s="38" t="s">
        <v>17</v>
      </c>
      <c r="O1004" s="39" t="s">
        <v>56</v>
      </c>
      <c r="P1004">
        <v>0.44027777777777777</v>
      </c>
      <c r="Q1004" s="38" t="s">
        <v>211</v>
      </c>
      <c r="R1004" s="39">
        <v>42674</v>
      </c>
      <c r="S1004">
        <v>0.58333333333333337</v>
      </c>
      <c r="T1004" t="s">
        <v>151</v>
      </c>
      <c r="U1004" t="s">
        <v>20</v>
      </c>
      <c r="W1004">
        <v>362</v>
      </c>
      <c r="X1004" t="s">
        <v>185</v>
      </c>
      <c r="Y1004" t="s">
        <v>55</v>
      </c>
      <c r="Z1004">
        <v>10</v>
      </c>
      <c r="AB1004" t="s">
        <v>141</v>
      </c>
      <c r="AD1004" t="s">
        <v>246</v>
      </c>
      <c r="AE1004" t="s">
        <v>144</v>
      </c>
    </row>
    <row r="1005" spans="1:31" x14ac:dyDescent="0.25">
      <c r="A1005" t="s">
        <v>177</v>
      </c>
      <c r="B1005" t="s">
        <v>667</v>
      </c>
      <c r="C1005" t="s">
        <v>147</v>
      </c>
      <c r="D1005" t="s">
        <v>135</v>
      </c>
      <c r="E1005" t="s">
        <v>16</v>
      </c>
      <c r="F1005" t="s">
        <v>136</v>
      </c>
      <c r="G1005" t="s">
        <v>157</v>
      </c>
      <c r="H1005" t="s">
        <v>324</v>
      </c>
      <c r="I1005" s="38">
        <v>42674</v>
      </c>
      <c r="J1005" s="80" t="s">
        <v>668</v>
      </c>
      <c r="K1005" s="80" t="s">
        <v>140</v>
      </c>
      <c r="L1005" s="81" t="s">
        <v>140</v>
      </c>
      <c r="M1005" s="38" t="s">
        <v>140</v>
      </c>
      <c r="N1005" s="38" t="s">
        <v>17</v>
      </c>
      <c r="O1005" s="39" t="s">
        <v>56</v>
      </c>
      <c r="P1005">
        <v>0.44027777777777777</v>
      </c>
      <c r="Q1005" s="38" t="s">
        <v>211</v>
      </c>
      <c r="R1005" s="39">
        <v>42674</v>
      </c>
      <c r="S1005">
        <v>0.58333333333333337</v>
      </c>
      <c r="T1005" t="s">
        <v>151</v>
      </c>
      <c r="U1005" t="s">
        <v>57</v>
      </c>
      <c r="W1005">
        <v>51</v>
      </c>
      <c r="X1005" t="s">
        <v>185</v>
      </c>
      <c r="Y1005" t="s">
        <v>55</v>
      </c>
      <c r="Z1005">
        <v>10</v>
      </c>
      <c r="AB1005" t="s">
        <v>141</v>
      </c>
      <c r="AD1005" t="s">
        <v>246</v>
      </c>
      <c r="AE1005" t="s">
        <v>144</v>
      </c>
    </row>
    <row r="1006" spans="1:31" x14ac:dyDescent="0.25">
      <c r="A1006" t="s">
        <v>177</v>
      </c>
      <c r="B1006" t="s">
        <v>667</v>
      </c>
      <c r="C1006" t="s">
        <v>147</v>
      </c>
      <c r="D1006" t="s">
        <v>135</v>
      </c>
      <c r="E1006" t="s">
        <v>16</v>
      </c>
      <c r="F1006" t="s">
        <v>136</v>
      </c>
      <c r="G1006" t="s">
        <v>157</v>
      </c>
      <c r="H1006" t="s">
        <v>324</v>
      </c>
      <c r="I1006" s="38">
        <v>42674</v>
      </c>
      <c r="J1006" s="80" t="s">
        <v>668</v>
      </c>
      <c r="K1006" s="80" t="s">
        <v>140</v>
      </c>
      <c r="L1006" s="81" t="s">
        <v>140</v>
      </c>
      <c r="M1006" s="38" t="s">
        <v>140</v>
      </c>
      <c r="N1006" s="38" t="s">
        <v>17</v>
      </c>
      <c r="O1006" s="39" t="s">
        <v>56</v>
      </c>
      <c r="P1006">
        <v>0.44027777777777777</v>
      </c>
      <c r="Q1006" s="38" t="s">
        <v>211</v>
      </c>
      <c r="R1006" s="39">
        <v>42674</v>
      </c>
      <c r="S1006">
        <v>0.58333333333333337</v>
      </c>
      <c r="T1006" t="s">
        <v>151</v>
      </c>
      <c r="U1006" t="s">
        <v>138</v>
      </c>
      <c r="W1006">
        <v>75</v>
      </c>
      <c r="X1006" t="s">
        <v>185</v>
      </c>
      <c r="Y1006" t="s">
        <v>55</v>
      </c>
      <c r="Z1006">
        <v>10</v>
      </c>
      <c r="AB1006" t="s">
        <v>141</v>
      </c>
      <c r="AD1006" t="s">
        <v>246</v>
      </c>
      <c r="AE1006" t="s">
        <v>144</v>
      </c>
    </row>
    <row r="1007" spans="1:31" x14ac:dyDescent="0.25">
      <c r="A1007" t="s">
        <v>177</v>
      </c>
      <c r="B1007" t="s">
        <v>667</v>
      </c>
      <c r="C1007" t="s">
        <v>147</v>
      </c>
      <c r="D1007" t="s">
        <v>135</v>
      </c>
      <c r="E1007" t="s">
        <v>16</v>
      </c>
      <c r="F1007" t="s">
        <v>136</v>
      </c>
      <c r="G1007" t="s">
        <v>158</v>
      </c>
      <c r="H1007" t="s">
        <v>325</v>
      </c>
      <c r="I1007" s="38">
        <v>42674</v>
      </c>
      <c r="J1007" s="80" t="s">
        <v>668</v>
      </c>
      <c r="K1007" s="80" t="s">
        <v>140</v>
      </c>
      <c r="L1007" s="81" t="s">
        <v>140</v>
      </c>
      <c r="M1007" s="38" t="s">
        <v>140</v>
      </c>
      <c r="N1007" s="38" t="s">
        <v>17</v>
      </c>
      <c r="O1007" s="39" t="s">
        <v>56</v>
      </c>
      <c r="P1007">
        <v>0.44722222222222224</v>
      </c>
      <c r="Q1007" s="38" t="s">
        <v>211</v>
      </c>
      <c r="R1007" s="39">
        <v>42674</v>
      </c>
      <c r="S1007">
        <v>0.58333333333333337</v>
      </c>
      <c r="T1007" t="s">
        <v>151</v>
      </c>
      <c r="U1007" t="s">
        <v>20</v>
      </c>
      <c r="W1007">
        <v>107</v>
      </c>
      <c r="X1007" t="s">
        <v>185</v>
      </c>
      <c r="Y1007" t="s">
        <v>55</v>
      </c>
      <c r="Z1007">
        <v>10</v>
      </c>
      <c r="AB1007" t="s">
        <v>141</v>
      </c>
      <c r="AD1007" t="s">
        <v>246</v>
      </c>
      <c r="AE1007" t="s">
        <v>144</v>
      </c>
    </row>
    <row r="1008" spans="1:31" x14ac:dyDescent="0.25">
      <c r="A1008" t="s">
        <v>177</v>
      </c>
      <c r="B1008" t="s">
        <v>667</v>
      </c>
      <c r="C1008" t="s">
        <v>147</v>
      </c>
      <c r="D1008" t="s">
        <v>135</v>
      </c>
      <c r="E1008" t="s">
        <v>16</v>
      </c>
      <c r="F1008" t="s">
        <v>136</v>
      </c>
      <c r="G1008" t="s">
        <v>158</v>
      </c>
      <c r="H1008" t="s">
        <v>325</v>
      </c>
      <c r="I1008" s="38">
        <v>42674</v>
      </c>
      <c r="J1008" s="80" t="s">
        <v>668</v>
      </c>
      <c r="K1008" s="80" t="s">
        <v>140</v>
      </c>
      <c r="L1008" s="81" t="s">
        <v>140</v>
      </c>
      <c r="M1008" s="38" t="s">
        <v>140</v>
      </c>
      <c r="N1008" s="38" t="s">
        <v>17</v>
      </c>
      <c r="O1008" s="39" t="s">
        <v>56</v>
      </c>
      <c r="P1008">
        <v>0.44722222222222224</v>
      </c>
      <c r="Q1008" s="38" t="s">
        <v>211</v>
      </c>
      <c r="R1008" s="39">
        <v>42674</v>
      </c>
      <c r="S1008">
        <v>0.58333333333333337</v>
      </c>
      <c r="T1008" t="s">
        <v>151</v>
      </c>
      <c r="U1008" t="s">
        <v>57</v>
      </c>
      <c r="V1008" t="s">
        <v>139</v>
      </c>
      <c r="W1008">
        <v>10</v>
      </c>
      <c r="X1008" t="s">
        <v>185</v>
      </c>
      <c r="Y1008" t="s">
        <v>55</v>
      </c>
      <c r="Z1008">
        <v>10</v>
      </c>
      <c r="AB1008" t="s">
        <v>141</v>
      </c>
      <c r="AD1008" t="s">
        <v>246</v>
      </c>
      <c r="AE1008" t="s">
        <v>144</v>
      </c>
    </row>
    <row r="1009" spans="1:31" x14ac:dyDescent="0.25">
      <c r="A1009" t="s">
        <v>177</v>
      </c>
      <c r="B1009" t="s">
        <v>667</v>
      </c>
      <c r="C1009" t="s">
        <v>147</v>
      </c>
      <c r="D1009" t="s">
        <v>135</v>
      </c>
      <c r="E1009" t="s">
        <v>16</v>
      </c>
      <c r="F1009" t="s">
        <v>136</v>
      </c>
      <c r="G1009" t="s">
        <v>194</v>
      </c>
      <c r="H1009" t="s">
        <v>325</v>
      </c>
      <c r="I1009" s="38">
        <v>42674</v>
      </c>
      <c r="J1009" s="80" t="s">
        <v>668</v>
      </c>
      <c r="K1009" s="80" t="s">
        <v>140</v>
      </c>
      <c r="L1009" s="81" t="s">
        <v>140</v>
      </c>
      <c r="M1009" s="38" t="s">
        <v>140</v>
      </c>
      <c r="N1009" s="38" t="s">
        <v>17</v>
      </c>
      <c r="O1009" s="39" t="s">
        <v>56</v>
      </c>
      <c r="P1009">
        <v>0.44722222222222224</v>
      </c>
      <c r="Q1009" s="38" t="s">
        <v>211</v>
      </c>
      <c r="R1009" s="39">
        <v>42674</v>
      </c>
      <c r="S1009">
        <v>0.58333333333333337</v>
      </c>
      <c r="T1009" t="s">
        <v>151</v>
      </c>
      <c r="U1009" t="s">
        <v>138</v>
      </c>
      <c r="W1009">
        <v>20</v>
      </c>
      <c r="X1009" t="s">
        <v>185</v>
      </c>
      <c r="Y1009" t="s">
        <v>55</v>
      </c>
      <c r="Z1009">
        <v>10</v>
      </c>
      <c r="AB1009" t="s">
        <v>141</v>
      </c>
      <c r="AD1009" t="s">
        <v>246</v>
      </c>
      <c r="AE1009" t="s">
        <v>144</v>
      </c>
    </row>
    <row r="1010" spans="1:31" x14ac:dyDescent="0.25">
      <c r="A1010" t="s">
        <v>177</v>
      </c>
      <c r="B1010" t="s">
        <v>669</v>
      </c>
      <c r="C1010" t="s">
        <v>161</v>
      </c>
      <c r="E1010" t="s">
        <v>16</v>
      </c>
      <c r="F1010" t="s">
        <v>136</v>
      </c>
      <c r="G1010" s="35" t="s">
        <v>159</v>
      </c>
      <c r="I1010" s="38">
        <v>42674</v>
      </c>
      <c r="J1010" s="80" t="s">
        <v>670</v>
      </c>
      <c r="K1010" s="80" t="s">
        <v>140</v>
      </c>
      <c r="L1010" s="81" t="s">
        <v>140</v>
      </c>
      <c r="M1010" s="38" t="s">
        <v>140</v>
      </c>
      <c r="N1010" s="38" t="s">
        <v>17</v>
      </c>
      <c r="O1010" t="s">
        <v>56</v>
      </c>
      <c r="T1010" s="40"/>
      <c r="U1010" s="40" t="s">
        <v>20</v>
      </c>
      <c r="V1010" s="41"/>
      <c r="W1010">
        <v>20</v>
      </c>
      <c r="X1010" t="s">
        <v>185</v>
      </c>
      <c r="AB1010" t="s">
        <v>141</v>
      </c>
    </row>
    <row r="1011" spans="1:31" x14ac:dyDescent="0.25">
      <c r="A1011" t="s">
        <v>177</v>
      </c>
      <c r="B1011" t="s">
        <v>669</v>
      </c>
      <c r="C1011" t="s">
        <v>161</v>
      </c>
      <c r="E1011" t="s">
        <v>16</v>
      </c>
      <c r="F1011" t="s">
        <v>136</v>
      </c>
      <c r="G1011" s="35" t="s">
        <v>159</v>
      </c>
      <c r="I1011" s="38">
        <v>42674</v>
      </c>
      <c r="J1011" s="80" t="s">
        <v>670</v>
      </c>
      <c r="K1011" s="80" t="s">
        <v>140</v>
      </c>
      <c r="L1011" s="81" t="s">
        <v>140</v>
      </c>
      <c r="M1011" s="38" t="s">
        <v>140</v>
      </c>
      <c r="N1011" s="38" t="s">
        <v>17</v>
      </c>
      <c r="O1011" t="s">
        <v>56</v>
      </c>
      <c r="T1011" s="40"/>
      <c r="U1011" s="40" t="s">
        <v>57</v>
      </c>
      <c r="V1011" s="41"/>
      <c r="W1011">
        <v>10</v>
      </c>
      <c r="X1011" t="s">
        <v>185</v>
      </c>
      <c r="AB1011" t="s">
        <v>141</v>
      </c>
    </row>
    <row r="1012" spans="1:31" x14ac:dyDescent="0.25">
      <c r="A1012" t="s">
        <v>177</v>
      </c>
      <c r="B1012" t="s">
        <v>669</v>
      </c>
      <c r="C1012" t="s">
        <v>161</v>
      </c>
      <c r="E1012" t="s">
        <v>16</v>
      </c>
      <c r="F1012" t="s">
        <v>136</v>
      </c>
      <c r="G1012" s="35" t="s">
        <v>159</v>
      </c>
      <c r="I1012" s="38">
        <v>42674</v>
      </c>
      <c r="J1012" s="80" t="s">
        <v>670</v>
      </c>
      <c r="K1012" s="80" t="s">
        <v>140</v>
      </c>
      <c r="L1012" s="81" t="s">
        <v>140</v>
      </c>
      <c r="M1012" s="38" t="s">
        <v>140</v>
      </c>
      <c r="N1012" s="38" t="s">
        <v>17</v>
      </c>
      <c r="O1012" t="s">
        <v>56</v>
      </c>
      <c r="T1012" s="40"/>
      <c r="U1012" s="40" t="s">
        <v>138</v>
      </c>
      <c r="V1012" s="41" t="s">
        <v>139</v>
      </c>
      <c r="W1012">
        <v>10</v>
      </c>
      <c r="X1012" t="s">
        <v>185</v>
      </c>
      <c r="AB1012" t="s">
        <v>141</v>
      </c>
    </row>
    <row r="1013" spans="1:31" x14ac:dyDescent="0.25">
      <c r="A1013" t="s">
        <v>177</v>
      </c>
      <c r="B1013" t="s">
        <v>669</v>
      </c>
      <c r="C1013" t="s">
        <v>161</v>
      </c>
      <c r="E1013" t="s">
        <v>16</v>
      </c>
      <c r="F1013" t="s">
        <v>136</v>
      </c>
      <c r="G1013" s="35" t="s">
        <v>162</v>
      </c>
      <c r="I1013" s="38">
        <v>42674</v>
      </c>
      <c r="J1013" s="80" t="s">
        <v>670</v>
      </c>
      <c r="K1013" s="80" t="s">
        <v>140</v>
      </c>
      <c r="L1013" s="81" t="s">
        <v>140</v>
      </c>
      <c r="M1013" s="38" t="s">
        <v>140</v>
      </c>
      <c r="N1013" s="38" t="s">
        <v>17</v>
      </c>
      <c r="O1013" t="s">
        <v>56</v>
      </c>
      <c r="T1013" s="40"/>
      <c r="U1013" s="40" t="s">
        <v>20</v>
      </c>
      <c r="V1013" s="41"/>
      <c r="W1013">
        <v>10</v>
      </c>
      <c r="X1013" t="s">
        <v>185</v>
      </c>
      <c r="AB1013" t="s">
        <v>141</v>
      </c>
    </row>
    <row r="1014" spans="1:31" x14ac:dyDescent="0.25">
      <c r="A1014" t="s">
        <v>177</v>
      </c>
      <c r="B1014" t="s">
        <v>669</v>
      </c>
      <c r="C1014" t="s">
        <v>161</v>
      </c>
      <c r="E1014" t="s">
        <v>16</v>
      </c>
      <c r="F1014" t="s">
        <v>136</v>
      </c>
      <c r="G1014" s="35" t="s">
        <v>162</v>
      </c>
      <c r="I1014" s="38">
        <v>42674</v>
      </c>
      <c r="J1014" s="80" t="s">
        <v>670</v>
      </c>
      <c r="K1014" s="80" t="s">
        <v>140</v>
      </c>
      <c r="L1014" s="81" t="s">
        <v>140</v>
      </c>
      <c r="M1014" s="38" t="s">
        <v>140</v>
      </c>
      <c r="N1014" s="38" t="s">
        <v>17</v>
      </c>
      <c r="O1014" t="s">
        <v>56</v>
      </c>
      <c r="T1014" s="40"/>
      <c r="U1014" s="40" t="s">
        <v>57</v>
      </c>
      <c r="V1014" s="41" t="s">
        <v>139</v>
      </c>
      <c r="W1014">
        <v>10</v>
      </c>
      <c r="X1014" t="s">
        <v>185</v>
      </c>
      <c r="AB1014" t="s">
        <v>141</v>
      </c>
    </row>
    <row r="1015" spans="1:31" x14ac:dyDescent="0.25">
      <c r="A1015" t="s">
        <v>177</v>
      </c>
      <c r="B1015" t="s">
        <v>669</v>
      </c>
      <c r="C1015" t="s">
        <v>161</v>
      </c>
      <c r="E1015" t="s">
        <v>16</v>
      </c>
      <c r="F1015" t="s">
        <v>136</v>
      </c>
      <c r="G1015" s="35" t="s">
        <v>162</v>
      </c>
      <c r="I1015" s="38">
        <v>42674</v>
      </c>
      <c r="J1015" s="80" t="s">
        <v>670</v>
      </c>
      <c r="K1015" s="80" t="s">
        <v>140</v>
      </c>
      <c r="L1015" s="81" t="s">
        <v>140</v>
      </c>
      <c r="M1015" s="38" t="s">
        <v>140</v>
      </c>
      <c r="N1015" s="38" t="s">
        <v>17</v>
      </c>
      <c r="O1015" t="s">
        <v>56</v>
      </c>
      <c r="T1015" s="40"/>
      <c r="U1015" s="40" t="s">
        <v>138</v>
      </c>
      <c r="V1015" s="41" t="s">
        <v>139</v>
      </c>
      <c r="W1015">
        <v>10</v>
      </c>
      <c r="X1015" t="s">
        <v>185</v>
      </c>
      <c r="AB1015" t="s">
        <v>141</v>
      </c>
    </row>
    <row r="1016" spans="1:31" x14ac:dyDescent="0.25">
      <c r="A1016" t="s">
        <v>177</v>
      </c>
      <c r="B1016" t="s">
        <v>667</v>
      </c>
      <c r="C1016" t="s">
        <v>161</v>
      </c>
      <c r="E1016" t="s">
        <v>16</v>
      </c>
      <c r="F1016" t="s">
        <v>136</v>
      </c>
      <c r="G1016" s="35" t="s">
        <v>160</v>
      </c>
      <c r="I1016" s="38">
        <v>42674</v>
      </c>
      <c r="J1016" s="80" t="s">
        <v>668</v>
      </c>
      <c r="K1016" s="80" t="s">
        <v>140</v>
      </c>
      <c r="L1016" s="81" t="s">
        <v>140</v>
      </c>
      <c r="M1016" s="38" t="s">
        <v>140</v>
      </c>
      <c r="N1016" s="38" t="s">
        <v>17</v>
      </c>
      <c r="O1016" t="s">
        <v>56</v>
      </c>
      <c r="T1016" s="40"/>
      <c r="U1016" s="40" t="s">
        <v>20</v>
      </c>
      <c r="V1016" s="41"/>
      <c r="W1016">
        <v>41</v>
      </c>
      <c r="X1016" t="s">
        <v>185</v>
      </c>
      <c r="AB1016" t="s">
        <v>141</v>
      </c>
    </row>
    <row r="1017" spans="1:31" x14ac:dyDescent="0.25">
      <c r="A1017" t="s">
        <v>177</v>
      </c>
      <c r="B1017" t="s">
        <v>667</v>
      </c>
      <c r="C1017" t="s">
        <v>161</v>
      </c>
      <c r="E1017" t="s">
        <v>16</v>
      </c>
      <c r="F1017" t="s">
        <v>136</v>
      </c>
      <c r="G1017" s="35" t="s">
        <v>160</v>
      </c>
      <c r="I1017" s="38">
        <v>42674</v>
      </c>
      <c r="J1017" s="80" t="s">
        <v>668</v>
      </c>
      <c r="K1017" s="80" t="s">
        <v>140</v>
      </c>
      <c r="L1017" s="81" t="s">
        <v>140</v>
      </c>
      <c r="M1017" s="38" t="s">
        <v>140</v>
      </c>
      <c r="N1017" s="38" t="s">
        <v>17</v>
      </c>
      <c r="O1017" t="s">
        <v>56</v>
      </c>
      <c r="T1017" s="40"/>
      <c r="U1017" s="40" t="s">
        <v>57</v>
      </c>
      <c r="V1017" s="41" t="s">
        <v>139</v>
      </c>
      <c r="W1017">
        <v>10</v>
      </c>
      <c r="X1017" t="s">
        <v>185</v>
      </c>
      <c r="AB1017" t="s">
        <v>141</v>
      </c>
    </row>
    <row r="1018" spans="1:31" x14ac:dyDescent="0.25">
      <c r="A1018" t="s">
        <v>177</v>
      </c>
      <c r="B1018" t="s">
        <v>667</v>
      </c>
      <c r="C1018" t="s">
        <v>161</v>
      </c>
      <c r="E1018" t="s">
        <v>16</v>
      </c>
      <c r="F1018" t="s">
        <v>136</v>
      </c>
      <c r="G1018" s="35" t="s">
        <v>160</v>
      </c>
      <c r="I1018" s="38">
        <v>42674</v>
      </c>
      <c r="J1018" s="80" t="s">
        <v>668</v>
      </c>
      <c r="K1018" s="80" t="s">
        <v>140</v>
      </c>
      <c r="L1018" s="81" t="s">
        <v>140</v>
      </c>
      <c r="M1018" s="38" t="s">
        <v>140</v>
      </c>
      <c r="N1018" s="38" t="s">
        <v>17</v>
      </c>
      <c r="O1018" t="s">
        <v>56</v>
      </c>
      <c r="T1018" s="40"/>
      <c r="U1018" s="40" t="s">
        <v>138</v>
      </c>
      <c r="V1018" s="41" t="s">
        <v>139</v>
      </c>
      <c r="W1018">
        <v>10</v>
      </c>
      <c r="X1018" t="s">
        <v>185</v>
      </c>
      <c r="AB1018" t="s">
        <v>141</v>
      </c>
    </row>
    <row r="1019" spans="1:31" x14ac:dyDescent="0.25">
      <c r="A1019" t="s">
        <v>177</v>
      </c>
      <c r="B1019" t="s">
        <v>667</v>
      </c>
      <c r="C1019" t="s">
        <v>161</v>
      </c>
      <c r="E1019" t="s">
        <v>16</v>
      </c>
      <c r="F1019" t="s">
        <v>136</v>
      </c>
      <c r="G1019" s="35" t="s">
        <v>163</v>
      </c>
      <c r="I1019" s="38">
        <v>42674</v>
      </c>
      <c r="J1019" s="80" t="s">
        <v>668</v>
      </c>
      <c r="K1019" s="80" t="s">
        <v>140</v>
      </c>
      <c r="L1019" s="81" t="s">
        <v>140</v>
      </c>
      <c r="M1019" s="38" t="s">
        <v>140</v>
      </c>
      <c r="N1019" s="38" t="s">
        <v>17</v>
      </c>
      <c r="O1019" t="s">
        <v>56</v>
      </c>
      <c r="T1019" s="40"/>
      <c r="U1019" s="40" t="s">
        <v>20</v>
      </c>
      <c r="V1019" s="41"/>
      <c r="W1019">
        <v>10</v>
      </c>
      <c r="X1019" t="s">
        <v>185</v>
      </c>
      <c r="AB1019" t="s">
        <v>141</v>
      </c>
    </row>
    <row r="1020" spans="1:31" x14ac:dyDescent="0.25">
      <c r="A1020" t="s">
        <v>177</v>
      </c>
      <c r="B1020" t="s">
        <v>667</v>
      </c>
      <c r="C1020" t="s">
        <v>161</v>
      </c>
      <c r="E1020" t="s">
        <v>16</v>
      </c>
      <c r="F1020" t="s">
        <v>136</v>
      </c>
      <c r="G1020" s="35" t="s">
        <v>163</v>
      </c>
      <c r="I1020" s="38">
        <v>42674</v>
      </c>
      <c r="J1020" s="80" t="s">
        <v>668</v>
      </c>
      <c r="K1020" s="80" t="s">
        <v>140</v>
      </c>
      <c r="L1020" s="81" t="s">
        <v>140</v>
      </c>
      <c r="M1020" s="38" t="s">
        <v>140</v>
      </c>
      <c r="N1020" s="38" t="s">
        <v>17</v>
      </c>
      <c r="O1020" t="s">
        <v>56</v>
      </c>
      <c r="T1020" s="40"/>
      <c r="U1020" s="40" t="s">
        <v>57</v>
      </c>
      <c r="V1020" s="41" t="s">
        <v>139</v>
      </c>
      <c r="W1020">
        <v>10</v>
      </c>
      <c r="X1020" t="s">
        <v>185</v>
      </c>
      <c r="AB1020" t="s">
        <v>141</v>
      </c>
    </row>
    <row r="1021" spans="1:31" x14ac:dyDescent="0.25">
      <c r="A1021" t="s">
        <v>177</v>
      </c>
      <c r="B1021" t="s">
        <v>667</v>
      </c>
      <c r="C1021" t="s">
        <v>161</v>
      </c>
      <c r="E1021" t="s">
        <v>16</v>
      </c>
      <c r="F1021" t="s">
        <v>136</v>
      </c>
      <c r="G1021" s="35" t="s">
        <v>163</v>
      </c>
      <c r="I1021" s="38">
        <v>42674</v>
      </c>
      <c r="J1021" s="80" t="s">
        <v>668</v>
      </c>
      <c r="K1021" s="80" t="s">
        <v>140</v>
      </c>
      <c r="L1021" s="81" t="s">
        <v>140</v>
      </c>
      <c r="M1021" s="38" t="s">
        <v>140</v>
      </c>
      <c r="N1021" s="38" t="s">
        <v>17</v>
      </c>
      <c r="O1021" t="s">
        <v>56</v>
      </c>
      <c r="T1021" s="40"/>
      <c r="U1021" s="40" t="s">
        <v>138</v>
      </c>
      <c r="V1021" s="41" t="s">
        <v>139</v>
      </c>
      <c r="W1021">
        <v>10</v>
      </c>
      <c r="X1021" t="s">
        <v>185</v>
      </c>
      <c r="AB1021" t="s">
        <v>141</v>
      </c>
    </row>
    <row r="1022" spans="1:31" x14ac:dyDescent="0.25">
      <c r="A1022" t="s">
        <v>177</v>
      </c>
      <c r="B1022" t="s">
        <v>669</v>
      </c>
      <c r="C1022" t="s">
        <v>176</v>
      </c>
      <c r="E1022" t="s">
        <v>16</v>
      </c>
      <c r="F1022" t="s">
        <v>136</v>
      </c>
      <c r="G1022" s="35" t="s">
        <v>159</v>
      </c>
      <c r="I1022" s="38">
        <v>42675</v>
      </c>
      <c r="J1022" s="80" t="s">
        <v>670</v>
      </c>
      <c r="K1022" s="80" t="s">
        <v>140</v>
      </c>
      <c r="L1022" s="81" t="s">
        <v>140</v>
      </c>
      <c r="M1022" s="38" t="s">
        <v>140</v>
      </c>
      <c r="N1022" s="38" t="s">
        <v>17</v>
      </c>
      <c r="O1022" t="s">
        <v>56</v>
      </c>
      <c r="T1022" s="40"/>
      <c r="U1022" s="40" t="s">
        <v>138</v>
      </c>
      <c r="V1022" s="41" t="s">
        <v>139</v>
      </c>
      <c r="W1022">
        <v>10</v>
      </c>
      <c r="X1022" t="s">
        <v>185</v>
      </c>
      <c r="AB1022" t="s">
        <v>141</v>
      </c>
    </row>
    <row r="1023" spans="1:31" x14ac:dyDescent="0.25">
      <c r="A1023" t="s">
        <v>177</v>
      </c>
      <c r="B1023" t="s">
        <v>669</v>
      </c>
      <c r="C1023" t="s">
        <v>176</v>
      </c>
      <c r="E1023" t="s">
        <v>16</v>
      </c>
      <c r="F1023" t="s">
        <v>136</v>
      </c>
      <c r="G1023" s="35" t="s">
        <v>159</v>
      </c>
      <c r="I1023" s="38">
        <v>42675</v>
      </c>
      <c r="J1023" s="80" t="s">
        <v>670</v>
      </c>
      <c r="K1023" s="80" t="s">
        <v>140</v>
      </c>
      <c r="L1023" s="81" t="s">
        <v>140</v>
      </c>
      <c r="M1023" s="38" t="s">
        <v>140</v>
      </c>
      <c r="N1023" s="38" t="s">
        <v>17</v>
      </c>
      <c r="O1023" t="s">
        <v>56</v>
      </c>
      <c r="T1023" s="40"/>
      <c r="U1023" s="40" t="s">
        <v>57</v>
      </c>
      <c r="V1023" s="41" t="s">
        <v>139</v>
      </c>
      <c r="W1023">
        <v>67</v>
      </c>
      <c r="X1023" t="s">
        <v>185</v>
      </c>
      <c r="AB1023" t="s">
        <v>141</v>
      </c>
    </row>
    <row r="1024" spans="1:31" x14ac:dyDescent="0.25">
      <c r="A1024" t="s">
        <v>177</v>
      </c>
      <c r="B1024" t="s">
        <v>669</v>
      </c>
      <c r="C1024" t="s">
        <v>176</v>
      </c>
      <c r="E1024" t="s">
        <v>16</v>
      </c>
      <c r="F1024" t="s">
        <v>136</v>
      </c>
      <c r="G1024" s="35" t="s">
        <v>159</v>
      </c>
      <c r="I1024" s="38">
        <v>42675</v>
      </c>
      <c r="J1024" s="80" t="s">
        <v>670</v>
      </c>
      <c r="K1024" s="80" t="s">
        <v>140</v>
      </c>
      <c r="L1024" s="81" t="s">
        <v>140</v>
      </c>
      <c r="M1024" s="38" t="s">
        <v>140</v>
      </c>
      <c r="N1024" s="38" t="s">
        <v>17</v>
      </c>
      <c r="O1024" t="s">
        <v>56</v>
      </c>
      <c r="T1024" s="40"/>
      <c r="U1024" s="40" t="s">
        <v>20</v>
      </c>
      <c r="V1024" s="41" t="s">
        <v>139</v>
      </c>
      <c r="W1024">
        <v>67</v>
      </c>
      <c r="X1024" t="s">
        <v>185</v>
      </c>
      <c r="AB1024" t="s">
        <v>141</v>
      </c>
    </row>
    <row r="1025" spans="1:31" x14ac:dyDescent="0.25">
      <c r="A1025" t="s">
        <v>177</v>
      </c>
      <c r="B1025" t="s">
        <v>667</v>
      </c>
      <c r="C1025" t="s">
        <v>176</v>
      </c>
      <c r="E1025" t="s">
        <v>16</v>
      </c>
      <c r="F1025" t="s">
        <v>136</v>
      </c>
      <c r="G1025" s="35" t="s">
        <v>160</v>
      </c>
      <c r="I1025" s="38">
        <v>42675</v>
      </c>
      <c r="J1025" s="80" t="s">
        <v>668</v>
      </c>
      <c r="K1025" s="80" t="s">
        <v>140</v>
      </c>
      <c r="L1025" s="81" t="s">
        <v>140</v>
      </c>
      <c r="M1025" s="38" t="s">
        <v>140</v>
      </c>
      <c r="N1025" s="38" t="s">
        <v>17</v>
      </c>
      <c r="O1025" t="s">
        <v>56</v>
      </c>
      <c r="T1025" s="40"/>
      <c r="U1025" s="40" t="s">
        <v>138</v>
      </c>
      <c r="V1025" s="41" t="s">
        <v>139</v>
      </c>
      <c r="W1025">
        <v>10</v>
      </c>
      <c r="X1025" t="s">
        <v>185</v>
      </c>
      <c r="AB1025" t="s">
        <v>141</v>
      </c>
    </row>
    <row r="1026" spans="1:31" x14ac:dyDescent="0.25">
      <c r="A1026" t="s">
        <v>177</v>
      </c>
      <c r="B1026" t="s">
        <v>667</v>
      </c>
      <c r="C1026" t="s">
        <v>176</v>
      </c>
      <c r="E1026" t="s">
        <v>16</v>
      </c>
      <c r="F1026" t="s">
        <v>136</v>
      </c>
      <c r="G1026" s="35" t="s">
        <v>160</v>
      </c>
      <c r="I1026" s="38">
        <v>42675</v>
      </c>
      <c r="J1026" s="80" t="s">
        <v>668</v>
      </c>
      <c r="K1026" s="80" t="s">
        <v>140</v>
      </c>
      <c r="L1026" s="81" t="s">
        <v>140</v>
      </c>
      <c r="M1026" s="38" t="s">
        <v>140</v>
      </c>
      <c r="N1026" s="38" t="s">
        <v>17</v>
      </c>
      <c r="O1026" t="s">
        <v>56</v>
      </c>
      <c r="T1026" s="40"/>
      <c r="U1026" s="40" t="s">
        <v>57</v>
      </c>
      <c r="V1026" s="41" t="s">
        <v>139</v>
      </c>
      <c r="W1026">
        <v>67</v>
      </c>
      <c r="X1026" t="s">
        <v>185</v>
      </c>
      <c r="AB1026" t="s">
        <v>141</v>
      </c>
    </row>
    <row r="1027" spans="1:31" x14ac:dyDescent="0.25">
      <c r="A1027" t="s">
        <v>177</v>
      </c>
      <c r="B1027" t="s">
        <v>667</v>
      </c>
      <c r="C1027" t="s">
        <v>176</v>
      </c>
      <c r="E1027" t="s">
        <v>16</v>
      </c>
      <c r="F1027" t="s">
        <v>136</v>
      </c>
      <c r="G1027" s="35" t="s">
        <v>160</v>
      </c>
      <c r="I1027" s="38">
        <v>42675</v>
      </c>
      <c r="J1027" s="80" t="s">
        <v>668</v>
      </c>
      <c r="K1027" s="80" t="s">
        <v>140</v>
      </c>
      <c r="L1027" s="81" t="s">
        <v>140</v>
      </c>
      <c r="M1027" s="38" t="s">
        <v>140</v>
      </c>
      <c r="N1027" s="38" t="s">
        <v>17</v>
      </c>
      <c r="O1027" t="s">
        <v>56</v>
      </c>
      <c r="T1027" s="40"/>
      <c r="U1027" s="40" t="s">
        <v>20</v>
      </c>
      <c r="V1027" s="41" t="s">
        <v>140</v>
      </c>
      <c r="W1027">
        <v>210</v>
      </c>
      <c r="X1027" t="s">
        <v>185</v>
      </c>
      <c r="AB1027" t="s">
        <v>141</v>
      </c>
    </row>
    <row r="1028" spans="1:31" x14ac:dyDescent="0.25">
      <c r="A1028" t="s">
        <v>177</v>
      </c>
      <c r="B1028" t="s">
        <v>667</v>
      </c>
      <c r="C1028" t="s">
        <v>147</v>
      </c>
      <c r="D1028" t="s">
        <v>135</v>
      </c>
      <c r="E1028" t="s">
        <v>16</v>
      </c>
      <c r="F1028" t="s">
        <v>136</v>
      </c>
      <c r="G1028" t="s">
        <v>155</v>
      </c>
      <c r="H1028" t="s">
        <v>326</v>
      </c>
      <c r="I1028" s="38">
        <v>42676</v>
      </c>
      <c r="J1028" s="80" t="s">
        <v>668</v>
      </c>
      <c r="K1028" s="80" t="s">
        <v>140</v>
      </c>
      <c r="L1028" s="81" t="s">
        <v>140</v>
      </c>
      <c r="M1028" s="38" t="s">
        <v>140</v>
      </c>
      <c r="N1028" s="38" t="s">
        <v>17</v>
      </c>
      <c r="O1028" s="39" t="s">
        <v>56</v>
      </c>
      <c r="P1028">
        <v>0.43263888888888891</v>
      </c>
      <c r="Q1028" s="38" t="s">
        <v>211</v>
      </c>
      <c r="R1028" s="39">
        <v>42676</v>
      </c>
      <c r="S1028">
        <v>0.5625</v>
      </c>
      <c r="T1028" t="s">
        <v>151</v>
      </c>
      <c r="U1028" t="s">
        <v>20</v>
      </c>
      <c r="W1028">
        <v>259</v>
      </c>
      <c r="X1028" t="s">
        <v>185</v>
      </c>
      <c r="Y1028" t="s">
        <v>55</v>
      </c>
      <c r="Z1028">
        <v>10</v>
      </c>
      <c r="AB1028" t="s">
        <v>141</v>
      </c>
      <c r="AD1028" t="s">
        <v>246</v>
      </c>
      <c r="AE1028" t="s">
        <v>144</v>
      </c>
    </row>
    <row r="1029" spans="1:31" x14ac:dyDescent="0.25">
      <c r="A1029" t="s">
        <v>177</v>
      </c>
      <c r="B1029" t="s">
        <v>667</v>
      </c>
      <c r="C1029" t="s">
        <v>147</v>
      </c>
      <c r="D1029" t="s">
        <v>135</v>
      </c>
      <c r="E1029" t="s">
        <v>16</v>
      </c>
      <c r="F1029" t="s">
        <v>136</v>
      </c>
      <c r="G1029" t="s">
        <v>155</v>
      </c>
      <c r="H1029" t="s">
        <v>326</v>
      </c>
      <c r="I1029" s="38">
        <v>42676</v>
      </c>
      <c r="J1029" s="80" t="s">
        <v>668</v>
      </c>
      <c r="K1029" s="80" t="s">
        <v>140</v>
      </c>
      <c r="L1029" s="81" t="s">
        <v>140</v>
      </c>
      <c r="M1029" s="38" t="s">
        <v>140</v>
      </c>
      <c r="N1029" s="38" t="s">
        <v>17</v>
      </c>
      <c r="O1029" s="39" t="s">
        <v>56</v>
      </c>
      <c r="P1029">
        <v>0.43263888888888891</v>
      </c>
      <c r="Q1029" s="38" t="s">
        <v>211</v>
      </c>
      <c r="R1029" s="39">
        <v>42676</v>
      </c>
      <c r="S1029">
        <v>0.5625</v>
      </c>
      <c r="T1029" t="s">
        <v>151</v>
      </c>
      <c r="U1029" t="s">
        <v>57</v>
      </c>
      <c r="W1029">
        <v>122</v>
      </c>
      <c r="X1029" t="s">
        <v>185</v>
      </c>
      <c r="Y1029" t="s">
        <v>55</v>
      </c>
      <c r="Z1029">
        <v>10</v>
      </c>
      <c r="AB1029" t="s">
        <v>141</v>
      </c>
      <c r="AD1029" t="s">
        <v>246</v>
      </c>
      <c r="AE1029" t="s">
        <v>144</v>
      </c>
    </row>
    <row r="1030" spans="1:31" x14ac:dyDescent="0.25">
      <c r="A1030" t="s">
        <v>177</v>
      </c>
      <c r="B1030" t="s">
        <v>667</v>
      </c>
      <c r="C1030" t="s">
        <v>147</v>
      </c>
      <c r="D1030" t="s">
        <v>135</v>
      </c>
      <c r="E1030" t="s">
        <v>16</v>
      </c>
      <c r="F1030" t="s">
        <v>136</v>
      </c>
      <c r="G1030" t="s">
        <v>155</v>
      </c>
      <c r="H1030" t="s">
        <v>326</v>
      </c>
      <c r="I1030" s="38">
        <v>42676</v>
      </c>
      <c r="J1030" s="80" t="s">
        <v>668</v>
      </c>
      <c r="K1030" s="80" t="s">
        <v>140</v>
      </c>
      <c r="L1030" s="81" t="s">
        <v>140</v>
      </c>
      <c r="M1030" s="38" t="s">
        <v>140</v>
      </c>
      <c r="N1030" s="38" t="s">
        <v>17</v>
      </c>
      <c r="O1030" s="39" t="s">
        <v>56</v>
      </c>
      <c r="P1030">
        <v>0.43263888888888891</v>
      </c>
      <c r="Q1030" s="38" t="s">
        <v>211</v>
      </c>
      <c r="R1030" s="39">
        <v>42676</v>
      </c>
      <c r="S1030">
        <v>0.5625</v>
      </c>
      <c r="T1030" t="s">
        <v>151</v>
      </c>
      <c r="U1030" t="s">
        <v>138</v>
      </c>
      <c r="W1030">
        <v>20</v>
      </c>
      <c r="X1030" t="s">
        <v>185</v>
      </c>
      <c r="Y1030" t="s">
        <v>55</v>
      </c>
      <c r="Z1030">
        <v>10</v>
      </c>
      <c r="AB1030" t="s">
        <v>141</v>
      </c>
      <c r="AD1030" t="s">
        <v>246</v>
      </c>
      <c r="AE1030" t="s">
        <v>144</v>
      </c>
    </row>
    <row r="1031" spans="1:31" x14ac:dyDescent="0.25">
      <c r="A1031" t="s">
        <v>177</v>
      </c>
      <c r="B1031" t="s">
        <v>669</v>
      </c>
      <c r="C1031" t="s">
        <v>176</v>
      </c>
      <c r="E1031" t="s">
        <v>16</v>
      </c>
      <c r="F1031" t="s">
        <v>136</v>
      </c>
      <c r="G1031" s="35" t="s">
        <v>159</v>
      </c>
      <c r="I1031" s="38">
        <v>42676</v>
      </c>
      <c r="J1031" s="80" t="s">
        <v>670</v>
      </c>
      <c r="K1031" s="80" t="s">
        <v>140</v>
      </c>
      <c r="L1031" s="81" t="s">
        <v>140</v>
      </c>
      <c r="M1031" s="38" t="s">
        <v>140</v>
      </c>
      <c r="N1031" s="38" t="s">
        <v>17</v>
      </c>
      <c r="O1031" t="s">
        <v>56</v>
      </c>
      <c r="T1031" s="40"/>
      <c r="U1031" s="40" t="s">
        <v>138</v>
      </c>
      <c r="V1031" s="41" t="s">
        <v>139</v>
      </c>
      <c r="W1031">
        <v>10</v>
      </c>
      <c r="X1031" t="s">
        <v>185</v>
      </c>
      <c r="AB1031" t="s">
        <v>141</v>
      </c>
    </row>
    <row r="1032" spans="1:31" x14ac:dyDescent="0.25">
      <c r="A1032" t="s">
        <v>177</v>
      </c>
      <c r="B1032" t="s">
        <v>669</v>
      </c>
      <c r="C1032" t="s">
        <v>176</v>
      </c>
      <c r="E1032" t="s">
        <v>16</v>
      </c>
      <c r="F1032" t="s">
        <v>136</v>
      </c>
      <c r="G1032" s="35" t="s">
        <v>159</v>
      </c>
      <c r="I1032" s="38">
        <v>42676</v>
      </c>
      <c r="J1032" s="80" t="s">
        <v>670</v>
      </c>
      <c r="K1032" s="80" t="s">
        <v>140</v>
      </c>
      <c r="L1032" s="81" t="s">
        <v>140</v>
      </c>
      <c r="M1032" s="38" t="s">
        <v>140</v>
      </c>
      <c r="N1032" s="38" t="s">
        <v>17</v>
      </c>
      <c r="O1032" t="s">
        <v>56</v>
      </c>
      <c r="T1032" s="40"/>
      <c r="U1032" s="40" t="s">
        <v>57</v>
      </c>
      <c r="V1032" s="41" t="s">
        <v>139</v>
      </c>
      <c r="W1032">
        <v>67</v>
      </c>
      <c r="X1032" t="s">
        <v>185</v>
      </c>
      <c r="AB1032" t="s">
        <v>141</v>
      </c>
    </row>
    <row r="1033" spans="1:31" x14ac:dyDescent="0.25">
      <c r="A1033" t="s">
        <v>177</v>
      </c>
      <c r="B1033" t="s">
        <v>669</v>
      </c>
      <c r="C1033" t="s">
        <v>176</v>
      </c>
      <c r="E1033" t="s">
        <v>16</v>
      </c>
      <c r="F1033" t="s">
        <v>136</v>
      </c>
      <c r="G1033" s="35" t="s">
        <v>159</v>
      </c>
      <c r="I1033" s="38">
        <v>42676</v>
      </c>
      <c r="J1033" s="80" t="s">
        <v>670</v>
      </c>
      <c r="K1033" s="80" t="s">
        <v>140</v>
      </c>
      <c r="L1033" s="81" t="s">
        <v>140</v>
      </c>
      <c r="M1033" s="38" t="s">
        <v>140</v>
      </c>
      <c r="N1033" s="38" t="s">
        <v>17</v>
      </c>
      <c r="O1033" t="s">
        <v>56</v>
      </c>
      <c r="T1033" s="40"/>
      <c r="U1033" s="40" t="s">
        <v>20</v>
      </c>
      <c r="V1033" s="41" t="s">
        <v>139</v>
      </c>
      <c r="W1033">
        <v>67</v>
      </c>
      <c r="X1033" t="s">
        <v>185</v>
      </c>
      <c r="AB1033" t="s">
        <v>141</v>
      </c>
    </row>
    <row r="1034" spans="1:31" x14ac:dyDescent="0.25">
      <c r="A1034" t="s">
        <v>177</v>
      </c>
      <c r="B1034" t="s">
        <v>667</v>
      </c>
      <c r="C1034" t="s">
        <v>176</v>
      </c>
      <c r="E1034" t="s">
        <v>16</v>
      </c>
      <c r="F1034" t="s">
        <v>136</v>
      </c>
      <c r="G1034" s="35" t="s">
        <v>160</v>
      </c>
      <c r="I1034" s="38">
        <v>42676</v>
      </c>
      <c r="J1034" s="80" t="s">
        <v>668</v>
      </c>
      <c r="K1034" s="80" t="s">
        <v>140</v>
      </c>
      <c r="L1034" s="81" t="s">
        <v>140</v>
      </c>
      <c r="M1034" s="38" t="s">
        <v>140</v>
      </c>
      <c r="N1034" s="38" t="s">
        <v>17</v>
      </c>
      <c r="O1034" t="s">
        <v>56</v>
      </c>
      <c r="T1034" s="40"/>
      <c r="U1034" s="40" t="s">
        <v>138</v>
      </c>
      <c r="V1034" s="41" t="s">
        <v>140</v>
      </c>
      <c r="W1034">
        <v>10</v>
      </c>
      <c r="X1034" t="s">
        <v>185</v>
      </c>
      <c r="AB1034" t="s">
        <v>141</v>
      </c>
    </row>
    <row r="1035" spans="1:31" x14ac:dyDescent="0.25">
      <c r="A1035" t="s">
        <v>177</v>
      </c>
      <c r="B1035" t="s">
        <v>667</v>
      </c>
      <c r="C1035" t="s">
        <v>176</v>
      </c>
      <c r="E1035" t="s">
        <v>16</v>
      </c>
      <c r="F1035" t="s">
        <v>136</v>
      </c>
      <c r="G1035" s="35" t="s">
        <v>160</v>
      </c>
      <c r="I1035" s="38">
        <v>42676</v>
      </c>
      <c r="J1035" s="80" t="s">
        <v>668</v>
      </c>
      <c r="K1035" s="80" t="s">
        <v>140</v>
      </c>
      <c r="L1035" s="81" t="s">
        <v>140</v>
      </c>
      <c r="M1035" s="38" t="s">
        <v>140</v>
      </c>
      <c r="N1035" s="38" t="s">
        <v>17</v>
      </c>
      <c r="O1035" t="s">
        <v>56</v>
      </c>
      <c r="T1035" s="40"/>
      <c r="U1035" s="40" t="s">
        <v>57</v>
      </c>
      <c r="V1035" s="41" t="s">
        <v>139</v>
      </c>
      <c r="W1035">
        <v>67</v>
      </c>
      <c r="X1035" t="s">
        <v>185</v>
      </c>
      <c r="AB1035" t="s">
        <v>141</v>
      </c>
    </row>
    <row r="1036" spans="1:31" x14ac:dyDescent="0.25">
      <c r="A1036" t="s">
        <v>177</v>
      </c>
      <c r="B1036" t="s">
        <v>667</v>
      </c>
      <c r="C1036" t="s">
        <v>176</v>
      </c>
      <c r="E1036" t="s">
        <v>16</v>
      </c>
      <c r="F1036" t="s">
        <v>136</v>
      </c>
      <c r="G1036" s="35" t="s">
        <v>160</v>
      </c>
      <c r="I1036" s="38">
        <v>42676</v>
      </c>
      <c r="J1036" s="80" t="s">
        <v>668</v>
      </c>
      <c r="K1036" s="80" t="s">
        <v>140</v>
      </c>
      <c r="L1036" s="81" t="s">
        <v>140</v>
      </c>
      <c r="M1036" s="38" t="s">
        <v>140</v>
      </c>
      <c r="N1036" s="38" t="s">
        <v>17</v>
      </c>
      <c r="O1036" t="s">
        <v>56</v>
      </c>
      <c r="T1036" s="40"/>
      <c r="U1036" s="40" t="s">
        <v>20</v>
      </c>
      <c r="V1036" s="41" t="s">
        <v>140</v>
      </c>
      <c r="W1036">
        <v>67</v>
      </c>
      <c r="X1036" t="s">
        <v>185</v>
      </c>
      <c r="AB1036" t="s">
        <v>141</v>
      </c>
    </row>
    <row r="1037" spans="1:31" x14ac:dyDescent="0.25">
      <c r="A1037" t="s">
        <v>177</v>
      </c>
      <c r="B1037" t="s">
        <v>669</v>
      </c>
      <c r="C1037" t="s">
        <v>176</v>
      </c>
      <c r="E1037" t="s">
        <v>16</v>
      </c>
      <c r="F1037" t="s">
        <v>136</v>
      </c>
      <c r="G1037" s="35" t="s">
        <v>159</v>
      </c>
      <c r="I1037" s="38">
        <v>42677</v>
      </c>
      <c r="J1037" s="80" t="s">
        <v>670</v>
      </c>
      <c r="K1037" s="80" t="s">
        <v>140</v>
      </c>
      <c r="L1037" s="81" t="s">
        <v>140</v>
      </c>
      <c r="M1037" s="38" t="s">
        <v>140</v>
      </c>
      <c r="N1037" s="38" t="s">
        <v>17</v>
      </c>
      <c r="O1037" t="s">
        <v>56</v>
      </c>
      <c r="T1037" s="40"/>
      <c r="U1037" s="40" t="s">
        <v>138</v>
      </c>
      <c r="V1037" s="41" t="s">
        <v>139</v>
      </c>
      <c r="W1037">
        <v>10</v>
      </c>
      <c r="X1037" t="s">
        <v>185</v>
      </c>
      <c r="AB1037" t="s">
        <v>141</v>
      </c>
    </row>
    <row r="1038" spans="1:31" x14ac:dyDescent="0.25">
      <c r="A1038" t="s">
        <v>177</v>
      </c>
      <c r="B1038" t="s">
        <v>669</v>
      </c>
      <c r="C1038" t="s">
        <v>176</v>
      </c>
      <c r="E1038" t="s">
        <v>16</v>
      </c>
      <c r="F1038" t="s">
        <v>136</v>
      </c>
      <c r="G1038" s="35" t="s">
        <v>159</v>
      </c>
      <c r="I1038" s="38">
        <v>42677</v>
      </c>
      <c r="J1038" s="80" t="s">
        <v>670</v>
      </c>
      <c r="K1038" s="80" t="s">
        <v>140</v>
      </c>
      <c r="L1038" s="81" t="s">
        <v>140</v>
      </c>
      <c r="M1038" s="38" t="s">
        <v>140</v>
      </c>
      <c r="N1038" s="38" t="s">
        <v>17</v>
      </c>
      <c r="O1038" t="s">
        <v>56</v>
      </c>
      <c r="T1038" s="40"/>
      <c r="U1038" s="40" t="s">
        <v>57</v>
      </c>
      <c r="V1038" s="41" t="s">
        <v>139</v>
      </c>
      <c r="W1038">
        <v>67</v>
      </c>
      <c r="X1038" t="s">
        <v>185</v>
      </c>
      <c r="AB1038" t="s">
        <v>141</v>
      </c>
    </row>
    <row r="1039" spans="1:31" x14ac:dyDescent="0.25">
      <c r="A1039" t="s">
        <v>177</v>
      </c>
      <c r="B1039" t="s">
        <v>669</v>
      </c>
      <c r="C1039" t="s">
        <v>176</v>
      </c>
      <c r="E1039" t="s">
        <v>16</v>
      </c>
      <c r="F1039" t="s">
        <v>136</v>
      </c>
      <c r="G1039" s="35" t="s">
        <v>159</v>
      </c>
      <c r="I1039" s="38">
        <v>42677</v>
      </c>
      <c r="J1039" s="80" t="s">
        <v>670</v>
      </c>
      <c r="K1039" s="80" t="s">
        <v>140</v>
      </c>
      <c r="L1039" s="81" t="s">
        <v>140</v>
      </c>
      <c r="M1039" s="38" t="s">
        <v>140</v>
      </c>
      <c r="N1039" s="38" t="s">
        <v>17</v>
      </c>
      <c r="O1039" t="s">
        <v>56</v>
      </c>
      <c r="T1039" s="40"/>
      <c r="U1039" s="40" t="s">
        <v>20</v>
      </c>
      <c r="V1039" s="41" t="s">
        <v>139</v>
      </c>
      <c r="W1039">
        <v>67</v>
      </c>
      <c r="X1039" t="s">
        <v>185</v>
      </c>
      <c r="AB1039" t="s">
        <v>141</v>
      </c>
    </row>
    <row r="1040" spans="1:31" x14ac:dyDescent="0.25">
      <c r="A1040" t="s">
        <v>177</v>
      </c>
      <c r="B1040" t="s">
        <v>667</v>
      </c>
      <c r="C1040" t="s">
        <v>176</v>
      </c>
      <c r="E1040" t="s">
        <v>16</v>
      </c>
      <c r="F1040" t="s">
        <v>136</v>
      </c>
      <c r="G1040" s="35" t="s">
        <v>160</v>
      </c>
      <c r="I1040" s="38">
        <v>42677</v>
      </c>
      <c r="J1040" s="80" t="s">
        <v>668</v>
      </c>
      <c r="K1040" s="80" t="s">
        <v>140</v>
      </c>
      <c r="L1040" s="81" t="s">
        <v>140</v>
      </c>
      <c r="M1040" s="38" t="s">
        <v>140</v>
      </c>
      <c r="N1040" s="38" t="s">
        <v>17</v>
      </c>
      <c r="O1040" t="s">
        <v>56</v>
      </c>
      <c r="T1040" s="40"/>
      <c r="U1040" s="40" t="s">
        <v>138</v>
      </c>
      <c r="V1040" s="41" t="s">
        <v>139</v>
      </c>
      <c r="W1040">
        <v>10</v>
      </c>
      <c r="X1040" t="s">
        <v>185</v>
      </c>
      <c r="AB1040" t="s">
        <v>141</v>
      </c>
    </row>
    <row r="1041" spans="1:31" x14ac:dyDescent="0.25">
      <c r="A1041" t="s">
        <v>177</v>
      </c>
      <c r="B1041" t="s">
        <v>667</v>
      </c>
      <c r="C1041" t="s">
        <v>176</v>
      </c>
      <c r="E1041" t="s">
        <v>16</v>
      </c>
      <c r="F1041" t="s">
        <v>136</v>
      </c>
      <c r="G1041" s="35" t="s">
        <v>160</v>
      </c>
      <c r="I1041" s="38">
        <v>42677</v>
      </c>
      <c r="J1041" s="80" t="s">
        <v>668</v>
      </c>
      <c r="K1041" s="80" t="s">
        <v>140</v>
      </c>
      <c r="L1041" s="81" t="s">
        <v>140</v>
      </c>
      <c r="M1041" s="38" t="s">
        <v>140</v>
      </c>
      <c r="N1041" s="38" t="s">
        <v>17</v>
      </c>
      <c r="O1041" t="s">
        <v>56</v>
      </c>
      <c r="T1041" s="40"/>
      <c r="U1041" s="40" t="s">
        <v>57</v>
      </c>
      <c r="V1041" s="41" t="s">
        <v>139</v>
      </c>
      <c r="W1041">
        <v>67</v>
      </c>
      <c r="X1041" t="s">
        <v>185</v>
      </c>
      <c r="AB1041" t="s">
        <v>141</v>
      </c>
    </row>
    <row r="1042" spans="1:31" x14ac:dyDescent="0.25">
      <c r="A1042" t="s">
        <v>177</v>
      </c>
      <c r="B1042" t="s">
        <v>667</v>
      </c>
      <c r="C1042" t="s">
        <v>176</v>
      </c>
      <c r="E1042" t="s">
        <v>16</v>
      </c>
      <c r="F1042" t="s">
        <v>136</v>
      </c>
      <c r="G1042" s="35" t="s">
        <v>160</v>
      </c>
      <c r="I1042" s="38">
        <v>42677</v>
      </c>
      <c r="J1042" s="80" t="s">
        <v>668</v>
      </c>
      <c r="K1042" s="80" t="s">
        <v>140</v>
      </c>
      <c r="L1042" s="81" t="s">
        <v>140</v>
      </c>
      <c r="M1042" s="38" t="s">
        <v>140</v>
      </c>
      <c r="N1042" s="38" t="s">
        <v>17</v>
      </c>
      <c r="O1042" t="s">
        <v>56</v>
      </c>
      <c r="T1042" s="40"/>
      <c r="U1042" s="40" t="s">
        <v>20</v>
      </c>
      <c r="V1042" s="41" t="s">
        <v>140</v>
      </c>
      <c r="W1042">
        <v>67</v>
      </c>
      <c r="X1042" t="s">
        <v>185</v>
      </c>
      <c r="AB1042" t="s">
        <v>141</v>
      </c>
    </row>
    <row r="1043" spans="1:31" x14ac:dyDescent="0.25">
      <c r="A1043" t="s">
        <v>177</v>
      </c>
      <c r="B1043" t="s">
        <v>669</v>
      </c>
      <c r="C1043" t="s">
        <v>176</v>
      </c>
      <c r="E1043" t="s">
        <v>16</v>
      </c>
      <c r="F1043" t="s">
        <v>136</v>
      </c>
      <c r="G1043" s="35" t="s">
        <v>159</v>
      </c>
      <c r="I1043" s="38">
        <v>42678</v>
      </c>
      <c r="J1043" s="80" t="s">
        <v>670</v>
      </c>
      <c r="K1043" s="80" t="s">
        <v>140</v>
      </c>
      <c r="L1043" s="81" t="s">
        <v>140</v>
      </c>
      <c r="M1043" s="38" t="s">
        <v>140</v>
      </c>
      <c r="N1043" s="38" t="s">
        <v>17</v>
      </c>
      <c r="O1043" t="s">
        <v>56</v>
      </c>
      <c r="T1043" s="40"/>
      <c r="U1043" s="40" t="s">
        <v>138</v>
      </c>
      <c r="V1043" s="41" t="s">
        <v>140</v>
      </c>
      <c r="W1043">
        <v>2000</v>
      </c>
      <c r="X1043" t="s">
        <v>185</v>
      </c>
      <c r="AB1043" t="s">
        <v>141</v>
      </c>
    </row>
    <row r="1044" spans="1:31" x14ac:dyDescent="0.25">
      <c r="A1044" t="s">
        <v>177</v>
      </c>
      <c r="B1044" t="s">
        <v>669</v>
      </c>
      <c r="C1044" t="s">
        <v>176</v>
      </c>
      <c r="E1044" t="s">
        <v>16</v>
      </c>
      <c r="F1044" t="s">
        <v>136</v>
      </c>
      <c r="G1044" s="35" t="s">
        <v>159</v>
      </c>
      <c r="I1044" s="38">
        <v>42678</v>
      </c>
      <c r="J1044" s="80" t="s">
        <v>670</v>
      </c>
      <c r="K1044" s="80" t="s">
        <v>140</v>
      </c>
      <c r="L1044" s="81" t="s">
        <v>140</v>
      </c>
      <c r="M1044" s="38" t="s">
        <v>140</v>
      </c>
      <c r="N1044" s="38" t="s">
        <v>17</v>
      </c>
      <c r="O1044" t="s">
        <v>56</v>
      </c>
      <c r="T1044" s="40"/>
      <c r="U1044" s="40" t="s">
        <v>57</v>
      </c>
      <c r="V1044" s="41" t="s">
        <v>140</v>
      </c>
      <c r="W1044">
        <v>9600</v>
      </c>
      <c r="X1044" t="s">
        <v>185</v>
      </c>
      <c r="AB1044" t="s">
        <v>141</v>
      </c>
    </row>
    <row r="1045" spans="1:31" x14ac:dyDescent="0.25">
      <c r="A1045" t="s">
        <v>177</v>
      </c>
      <c r="B1045" t="s">
        <v>669</v>
      </c>
      <c r="C1045" t="s">
        <v>176</v>
      </c>
      <c r="E1045" t="s">
        <v>16</v>
      </c>
      <c r="F1045" t="s">
        <v>136</v>
      </c>
      <c r="G1045" s="35" t="s">
        <v>159</v>
      </c>
      <c r="I1045" s="38">
        <v>42678</v>
      </c>
      <c r="J1045" s="80" t="s">
        <v>670</v>
      </c>
      <c r="K1045" s="80" t="s">
        <v>140</v>
      </c>
      <c r="L1045" s="81" t="s">
        <v>140</v>
      </c>
      <c r="M1045" s="38" t="s">
        <v>140</v>
      </c>
      <c r="N1045" s="38" t="s">
        <v>17</v>
      </c>
      <c r="O1045" t="s">
        <v>56</v>
      </c>
      <c r="T1045" s="40"/>
      <c r="U1045" s="40" t="s">
        <v>20</v>
      </c>
      <c r="V1045" s="41" t="s">
        <v>152</v>
      </c>
      <c r="W1045">
        <v>13000</v>
      </c>
      <c r="X1045" t="s">
        <v>185</v>
      </c>
      <c r="AB1045" t="s">
        <v>141</v>
      </c>
    </row>
    <row r="1046" spans="1:31" x14ac:dyDescent="0.25">
      <c r="A1046" t="s">
        <v>177</v>
      </c>
      <c r="B1046" t="s">
        <v>667</v>
      </c>
      <c r="C1046" t="s">
        <v>176</v>
      </c>
      <c r="E1046" t="s">
        <v>16</v>
      </c>
      <c r="F1046" t="s">
        <v>136</v>
      </c>
      <c r="G1046" s="35" t="s">
        <v>160</v>
      </c>
      <c r="I1046" s="38">
        <v>42678</v>
      </c>
      <c r="J1046" s="80" t="s">
        <v>668</v>
      </c>
      <c r="K1046" s="80" t="s">
        <v>140</v>
      </c>
      <c r="L1046" s="81" t="s">
        <v>140</v>
      </c>
      <c r="M1046" s="38" t="s">
        <v>140</v>
      </c>
      <c r="N1046" s="38" t="s">
        <v>17</v>
      </c>
      <c r="O1046" t="s">
        <v>56</v>
      </c>
      <c r="T1046" s="40"/>
      <c r="U1046" s="40" t="s">
        <v>138</v>
      </c>
      <c r="V1046" s="41" t="s">
        <v>139</v>
      </c>
      <c r="W1046">
        <v>10</v>
      </c>
      <c r="X1046" t="s">
        <v>185</v>
      </c>
      <c r="AB1046" t="s">
        <v>141</v>
      </c>
    </row>
    <row r="1047" spans="1:31" x14ac:dyDescent="0.25">
      <c r="A1047" t="s">
        <v>177</v>
      </c>
      <c r="B1047" t="s">
        <v>667</v>
      </c>
      <c r="C1047" t="s">
        <v>176</v>
      </c>
      <c r="E1047" t="s">
        <v>16</v>
      </c>
      <c r="F1047" t="s">
        <v>136</v>
      </c>
      <c r="G1047" s="35" t="s">
        <v>160</v>
      </c>
      <c r="I1047" s="38">
        <v>42678</v>
      </c>
      <c r="J1047" s="80" t="s">
        <v>668</v>
      </c>
      <c r="K1047" s="80" t="s">
        <v>140</v>
      </c>
      <c r="L1047" s="81" t="s">
        <v>140</v>
      </c>
      <c r="M1047" s="38" t="s">
        <v>140</v>
      </c>
      <c r="N1047" s="38" t="s">
        <v>17</v>
      </c>
      <c r="O1047" t="s">
        <v>56</v>
      </c>
      <c r="T1047" s="40"/>
      <c r="U1047" s="40" t="s">
        <v>57</v>
      </c>
      <c r="V1047" s="41" t="s">
        <v>139</v>
      </c>
      <c r="W1047">
        <v>67</v>
      </c>
      <c r="X1047" t="s">
        <v>185</v>
      </c>
      <c r="AB1047" t="s">
        <v>141</v>
      </c>
    </row>
    <row r="1048" spans="1:31" x14ac:dyDescent="0.25">
      <c r="A1048" t="s">
        <v>177</v>
      </c>
      <c r="B1048" t="s">
        <v>667</v>
      </c>
      <c r="C1048" t="s">
        <v>176</v>
      </c>
      <c r="E1048" t="s">
        <v>16</v>
      </c>
      <c r="F1048" t="s">
        <v>136</v>
      </c>
      <c r="G1048" s="35" t="s">
        <v>160</v>
      </c>
      <c r="I1048" s="38">
        <v>42678</v>
      </c>
      <c r="J1048" s="80" t="s">
        <v>668</v>
      </c>
      <c r="K1048" s="80" t="s">
        <v>140</v>
      </c>
      <c r="L1048" s="81" t="s">
        <v>140</v>
      </c>
      <c r="M1048" s="38" t="s">
        <v>140</v>
      </c>
      <c r="N1048" s="38" t="s">
        <v>17</v>
      </c>
      <c r="O1048" t="s">
        <v>56</v>
      </c>
      <c r="T1048" s="40"/>
      <c r="U1048" s="40" t="s">
        <v>20</v>
      </c>
      <c r="V1048" s="41" t="s">
        <v>139</v>
      </c>
      <c r="W1048">
        <v>67</v>
      </c>
      <c r="X1048" t="s">
        <v>185</v>
      </c>
      <c r="AB1048" t="s">
        <v>141</v>
      </c>
    </row>
    <row r="1049" spans="1:31" x14ac:dyDescent="0.25">
      <c r="A1049" t="s">
        <v>177</v>
      </c>
      <c r="B1049" t="s">
        <v>669</v>
      </c>
      <c r="C1049" t="s">
        <v>147</v>
      </c>
      <c r="D1049" t="s">
        <v>135</v>
      </c>
      <c r="E1049" t="s">
        <v>16</v>
      </c>
      <c r="F1049" t="s">
        <v>136</v>
      </c>
      <c r="G1049" t="s">
        <v>137</v>
      </c>
      <c r="H1049" t="s">
        <v>327</v>
      </c>
      <c r="I1049" s="38">
        <v>42681</v>
      </c>
      <c r="J1049" s="80" t="s">
        <v>670</v>
      </c>
      <c r="K1049" s="80" t="s">
        <v>140</v>
      </c>
      <c r="L1049" s="81" t="s">
        <v>140</v>
      </c>
      <c r="M1049" s="38" t="s">
        <v>140</v>
      </c>
      <c r="N1049" s="38" t="s">
        <v>17</v>
      </c>
      <c r="O1049" s="39" t="s">
        <v>56</v>
      </c>
      <c r="P1049">
        <v>0.40277777777777779</v>
      </c>
      <c r="Q1049" s="38" t="s">
        <v>211</v>
      </c>
      <c r="R1049" s="39">
        <v>42681</v>
      </c>
      <c r="S1049">
        <v>0.57291666666666663</v>
      </c>
      <c r="T1049" t="s">
        <v>151</v>
      </c>
      <c r="U1049" t="s">
        <v>20</v>
      </c>
      <c r="W1049">
        <v>63</v>
      </c>
      <c r="X1049" t="s">
        <v>185</v>
      </c>
      <c r="Y1049" t="s">
        <v>55</v>
      </c>
      <c r="Z1049">
        <v>10</v>
      </c>
      <c r="AB1049" t="s">
        <v>141</v>
      </c>
      <c r="AD1049" t="s">
        <v>246</v>
      </c>
      <c r="AE1049" t="s">
        <v>144</v>
      </c>
    </row>
    <row r="1050" spans="1:31" x14ac:dyDescent="0.25">
      <c r="A1050" t="s">
        <v>177</v>
      </c>
      <c r="B1050" t="s">
        <v>669</v>
      </c>
      <c r="C1050" t="s">
        <v>147</v>
      </c>
      <c r="D1050" t="s">
        <v>135</v>
      </c>
      <c r="E1050" t="s">
        <v>16</v>
      </c>
      <c r="F1050" t="s">
        <v>136</v>
      </c>
      <c r="G1050" t="s">
        <v>137</v>
      </c>
      <c r="H1050" t="s">
        <v>327</v>
      </c>
      <c r="I1050" s="38">
        <v>42681</v>
      </c>
      <c r="J1050" s="80" t="s">
        <v>670</v>
      </c>
      <c r="K1050" s="80" t="s">
        <v>140</v>
      </c>
      <c r="L1050" s="81" t="s">
        <v>140</v>
      </c>
      <c r="M1050" s="38" t="s">
        <v>140</v>
      </c>
      <c r="N1050" s="38" t="s">
        <v>17</v>
      </c>
      <c r="O1050" s="39" t="s">
        <v>56</v>
      </c>
      <c r="P1050">
        <v>0.40277777777777779</v>
      </c>
      <c r="Q1050" s="38" t="s">
        <v>211</v>
      </c>
      <c r="R1050" s="39">
        <v>42681</v>
      </c>
      <c r="S1050">
        <v>0.57291666666666663</v>
      </c>
      <c r="T1050" t="s">
        <v>151</v>
      </c>
      <c r="U1050" t="s">
        <v>57</v>
      </c>
      <c r="V1050" t="s">
        <v>139</v>
      </c>
      <c r="W1050">
        <v>10</v>
      </c>
      <c r="X1050" t="s">
        <v>185</v>
      </c>
      <c r="Y1050" t="s">
        <v>150</v>
      </c>
      <c r="Z1050">
        <v>10</v>
      </c>
      <c r="AB1050" t="s">
        <v>141</v>
      </c>
      <c r="AD1050" t="s">
        <v>246</v>
      </c>
      <c r="AE1050" t="s">
        <v>144</v>
      </c>
    </row>
    <row r="1051" spans="1:31" x14ac:dyDescent="0.25">
      <c r="A1051" t="s">
        <v>177</v>
      </c>
      <c r="B1051" t="s">
        <v>669</v>
      </c>
      <c r="C1051" t="s">
        <v>147</v>
      </c>
      <c r="D1051" t="s">
        <v>135</v>
      </c>
      <c r="E1051" t="s">
        <v>16</v>
      </c>
      <c r="F1051" t="s">
        <v>136</v>
      </c>
      <c r="G1051" t="s">
        <v>137</v>
      </c>
      <c r="H1051" t="s">
        <v>327</v>
      </c>
      <c r="I1051" s="38">
        <v>42681</v>
      </c>
      <c r="J1051" s="80" t="s">
        <v>670</v>
      </c>
      <c r="K1051" s="80" t="s">
        <v>140</v>
      </c>
      <c r="L1051" s="81" t="s">
        <v>140</v>
      </c>
      <c r="M1051" s="38" t="s">
        <v>140</v>
      </c>
      <c r="N1051" s="38" t="s">
        <v>17</v>
      </c>
      <c r="O1051" s="39" t="s">
        <v>56</v>
      </c>
      <c r="P1051">
        <v>0.40277777777777779</v>
      </c>
      <c r="Q1051" s="38" t="s">
        <v>211</v>
      </c>
      <c r="R1051" s="39">
        <v>42681</v>
      </c>
      <c r="S1051">
        <v>0.57291666666666663</v>
      </c>
      <c r="T1051" t="s">
        <v>151</v>
      </c>
      <c r="U1051" t="s">
        <v>138</v>
      </c>
      <c r="V1051" t="s">
        <v>139</v>
      </c>
      <c r="W1051">
        <v>10</v>
      </c>
      <c r="X1051" t="s">
        <v>185</v>
      </c>
      <c r="Y1051" t="s">
        <v>55</v>
      </c>
      <c r="Z1051">
        <v>10</v>
      </c>
      <c r="AB1051" t="s">
        <v>141</v>
      </c>
      <c r="AD1051" t="s">
        <v>246</v>
      </c>
      <c r="AE1051" t="s">
        <v>144</v>
      </c>
    </row>
    <row r="1052" spans="1:31" x14ac:dyDescent="0.25">
      <c r="A1052" t="s">
        <v>177</v>
      </c>
      <c r="B1052" t="s">
        <v>669</v>
      </c>
      <c r="C1052" t="s">
        <v>147</v>
      </c>
      <c r="D1052" t="s">
        <v>135</v>
      </c>
      <c r="E1052" t="s">
        <v>16</v>
      </c>
      <c r="F1052" t="s">
        <v>136</v>
      </c>
      <c r="G1052" t="s">
        <v>153</v>
      </c>
      <c r="H1052" t="s">
        <v>328</v>
      </c>
      <c r="I1052" s="38">
        <v>42681</v>
      </c>
      <c r="J1052" s="80" t="s">
        <v>670</v>
      </c>
      <c r="K1052" s="80" t="s">
        <v>140</v>
      </c>
      <c r="L1052" s="81" t="s">
        <v>140</v>
      </c>
      <c r="M1052" s="38" t="s">
        <v>140</v>
      </c>
      <c r="N1052" s="38" t="s">
        <v>17</v>
      </c>
      <c r="O1052" s="39" t="s">
        <v>56</v>
      </c>
      <c r="P1052">
        <v>0.41597222222222224</v>
      </c>
      <c r="Q1052" s="38" t="s">
        <v>211</v>
      </c>
      <c r="R1052" s="39">
        <v>42681</v>
      </c>
      <c r="S1052">
        <v>0.57291666666666663</v>
      </c>
      <c r="T1052" t="s">
        <v>151</v>
      </c>
      <c r="U1052" t="s">
        <v>20</v>
      </c>
      <c r="W1052">
        <v>20</v>
      </c>
      <c r="X1052" t="s">
        <v>185</v>
      </c>
      <c r="Y1052" t="s">
        <v>55</v>
      </c>
      <c r="Z1052">
        <v>10</v>
      </c>
      <c r="AB1052" t="s">
        <v>141</v>
      </c>
      <c r="AD1052" t="s">
        <v>246</v>
      </c>
      <c r="AE1052" t="s">
        <v>144</v>
      </c>
    </row>
    <row r="1053" spans="1:31" x14ac:dyDescent="0.25">
      <c r="A1053" t="s">
        <v>177</v>
      </c>
      <c r="B1053" t="s">
        <v>669</v>
      </c>
      <c r="C1053" t="s">
        <v>147</v>
      </c>
      <c r="D1053" t="s">
        <v>135</v>
      </c>
      <c r="E1053" t="s">
        <v>16</v>
      </c>
      <c r="F1053" t="s">
        <v>136</v>
      </c>
      <c r="G1053" t="s">
        <v>153</v>
      </c>
      <c r="H1053" t="s">
        <v>328</v>
      </c>
      <c r="I1053" s="38">
        <v>42681</v>
      </c>
      <c r="J1053" s="80" t="s">
        <v>670</v>
      </c>
      <c r="K1053" s="80" t="s">
        <v>140</v>
      </c>
      <c r="L1053" s="81" t="s">
        <v>140</v>
      </c>
      <c r="M1053" s="38" t="s">
        <v>140</v>
      </c>
      <c r="N1053" s="38" t="s">
        <v>17</v>
      </c>
      <c r="O1053" s="39" t="s">
        <v>56</v>
      </c>
      <c r="P1053">
        <v>0.41597222222222224</v>
      </c>
      <c r="Q1053" s="38" t="s">
        <v>211</v>
      </c>
      <c r="R1053" s="39">
        <v>42681</v>
      </c>
      <c r="S1053">
        <v>0.57291666666666663</v>
      </c>
      <c r="T1053" t="s">
        <v>151</v>
      </c>
      <c r="U1053" t="s">
        <v>57</v>
      </c>
      <c r="V1053" t="s">
        <v>139</v>
      </c>
      <c r="W1053">
        <v>10</v>
      </c>
      <c r="X1053" t="s">
        <v>185</v>
      </c>
      <c r="Y1053" t="s">
        <v>55</v>
      </c>
      <c r="Z1053">
        <v>10</v>
      </c>
      <c r="AB1053" t="s">
        <v>141</v>
      </c>
      <c r="AD1053" t="s">
        <v>246</v>
      </c>
      <c r="AE1053" t="s">
        <v>144</v>
      </c>
    </row>
    <row r="1054" spans="1:31" x14ac:dyDescent="0.25">
      <c r="A1054" t="s">
        <v>177</v>
      </c>
      <c r="B1054" t="s">
        <v>669</v>
      </c>
      <c r="C1054" t="s">
        <v>147</v>
      </c>
      <c r="D1054" t="s">
        <v>135</v>
      </c>
      <c r="E1054" t="s">
        <v>16</v>
      </c>
      <c r="F1054" t="s">
        <v>136</v>
      </c>
      <c r="G1054" t="s">
        <v>153</v>
      </c>
      <c r="H1054" t="s">
        <v>328</v>
      </c>
      <c r="I1054" s="38">
        <v>42681</v>
      </c>
      <c r="J1054" s="80" t="s">
        <v>670</v>
      </c>
      <c r="K1054" s="80" t="s">
        <v>140</v>
      </c>
      <c r="L1054" s="81" t="s">
        <v>140</v>
      </c>
      <c r="M1054" s="38" t="s">
        <v>140</v>
      </c>
      <c r="N1054" s="38" t="s">
        <v>17</v>
      </c>
      <c r="O1054" s="39" t="s">
        <v>56</v>
      </c>
      <c r="P1054">
        <v>0.41597222222222224</v>
      </c>
      <c r="Q1054" s="38" t="s">
        <v>211</v>
      </c>
      <c r="R1054" s="39">
        <v>42681</v>
      </c>
      <c r="S1054">
        <v>0.57291666666666663</v>
      </c>
      <c r="T1054" t="s">
        <v>151</v>
      </c>
      <c r="U1054" t="s">
        <v>138</v>
      </c>
      <c r="V1054" t="s">
        <v>139</v>
      </c>
      <c r="W1054">
        <v>10</v>
      </c>
      <c r="X1054" t="s">
        <v>185</v>
      </c>
      <c r="Y1054" t="s">
        <v>55</v>
      </c>
      <c r="Z1054">
        <v>10</v>
      </c>
      <c r="AB1054" t="s">
        <v>141</v>
      </c>
      <c r="AD1054" t="s">
        <v>246</v>
      </c>
      <c r="AE1054" t="s">
        <v>144</v>
      </c>
    </row>
    <row r="1055" spans="1:31" x14ac:dyDescent="0.25">
      <c r="A1055" t="s">
        <v>177</v>
      </c>
      <c r="B1055" t="s">
        <v>669</v>
      </c>
      <c r="C1055" t="s">
        <v>147</v>
      </c>
      <c r="D1055" t="s">
        <v>135</v>
      </c>
      <c r="E1055" t="s">
        <v>16</v>
      </c>
      <c r="F1055" t="s">
        <v>136</v>
      </c>
      <c r="G1055" t="s">
        <v>154</v>
      </c>
      <c r="H1055" t="s">
        <v>329</v>
      </c>
      <c r="I1055" s="38">
        <v>42681</v>
      </c>
      <c r="J1055" s="80" t="s">
        <v>670</v>
      </c>
      <c r="K1055" s="80" t="s">
        <v>140</v>
      </c>
      <c r="L1055" s="81" t="s">
        <v>140</v>
      </c>
      <c r="M1055" s="38" t="s">
        <v>140</v>
      </c>
      <c r="N1055" s="38" t="s">
        <v>17</v>
      </c>
      <c r="O1055" s="39" t="s">
        <v>56</v>
      </c>
      <c r="P1055">
        <v>0.42499999999999999</v>
      </c>
      <c r="Q1055" s="38" t="s">
        <v>211</v>
      </c>
      <c r="R1055" s="39">
        <v>42681</v>
      </c>
      <c r="S1055">
        <v>0.57291666666666663</v>
      </c>
      <c r="T1055" t="s">
        <v>151</v>
      </c>
      <c r="U1055" t="s">
        <v>20</v>
      </c>
      <c r="W1055">
        <v>41</v>
      </c>
      <c r="X1055" t="s">
        <v>185</v>
      </c>
      <c r="Y1055" t="s">
        <v>55</v>
      </c>
      <c r="Z1055">
        <v>10</v>
      </c>
      <c r="AB1055" t="s">
        <v>141</v>
      </c>
      <c r="AD1055" t="s">
        <v>246</v>
      </c>
      <c r="AE1055" t="s">
        <v>144</v>
      </c>
    </row>
    <row r="1056" spans="1:31" x14ac:dyDescent="0.25">
      <c r="A1056" t="s">
        <v>177</v>
      </c>
      <c r="B1056" t="s">
        <v>669</v>
      </c>
      <c r="C1056" t="s">
        <v>147</v>
      </c>
      <c r="D1056" t="s">
        <v>135</v>
      </c>
      <c r="E1056" t="s">
        <v>16</v>
      </c>
      <c r="F1056" t="s">
        <v>136</v>
      </c>
      <c r="G1056" t="s">
        <v>154</v>
      </c>
      <c r="H1056" t="s">
        <v>329</v>
      </c>
      <c r="I1056" s="38">
        <v>42681</v>
      </c>
      <c r="J1056" s="80" t="s">
        <v>670</v>
      </c>
      <c r="K1056" s="80" t="s">
        <v>140</v>
      </c>
      <c r="L1056" s="81" t="s">
        <v>140</v>
      </c>
      <c r="M1056" s="38" t="s">
        <v>140</v>
      </c>
      <c r="N1056" s="38" t="s">
        <v>17</v>
      </c>
      <c r="O1056" s="39" t="s">
        <v>56</v>
      </c>
      <c r="P1056">
        <v>0.42499999999999999</v>
      </c>
      <c r="Q1056" s="38" t="s">
        <v>211</v>
      </c>
      <c r="R1056" s="39">
        <v>42681</v>
      </c>
      <c r="S1056">
        <v>0.57291666666666663</v>
      </c>
      <c r="T1056" t="s">
        <v>151</v>
      </c>
      <c r="U1056" t="s">
        <v>57</v>
      </c>
      <c r="V1056" t="s">
        <v>139</v>
      </c>
      <c r="W1056">
        <v>10</v>
      </c>
      <c r="X1056" t="s">
        <v>185</v>
      </c>
      <c r="Y1056" t="s">
        <v>55</v>
      </c>
      <c r="Z1056">
        <v>10</v>
      </c>
      <c r="AB1056" t="s">
        <v>141</v>
      </c>
      <c r="AD1056" t="s">
        <v>246</v>
      </c>
      <c r="AE1056" t="s">
        <v>144</v>
      </c>
    </row>
    <row r="1057" spans="1:31" x14ac:dyDescent="0.25">
      <c r="A1057" t="s">
        <v>177</v>
      </c>
      <c r="B1057" t="s">
        <v>669</v>
      </c>
      <c r="C1057" t="s">
        <v>147</v>
      </c>
      <c r="D1057" t="s">
        <v>135</v>
      </c>
      <c r="E1057" t="s">
        <v>16</v>
      </c>
      <c r="F1057" t="s">
        <v>136</v>
      </c>
      <c r="G1057" t="s">
        <v>154</v>
      </c>
      <c r="H1057" t="s">
        <v>329</v>
      </c>
      <c r="I1057" s="38">
        <v>42681</v>
      </c>
      <c r="J1057" s="80" t="s">
        <v>670</v>
      </c>
      <c r="K1057" s="80" t="s">
        <v>140</v>
      </c>
      <c r="L1057" s="81" t="s">
        <v>140</v>
      </c>
      <c r="M1057" s="38" t="s">
        <v>140</v>
      </c>
      <c r="N1057" s="38" t="s">
        <v>17</v>
      </c>
      <c r="O1057" s="39" t="s">
        <v>56</v>
      </c>
      <c r="P1057">
        <v>0.42499999999999999</v>
      </c>
      <c r="Q1057" s="38" t="s">
        <v>211</v>
      </c>
      <c r="R1057" s="39">
        <v>42681</v>
      </c>
      <c r="S1057">
        <v>0.57291666666666663</v>
      </c>
      <c r="T1057" t="s">
        <v>151</v>
      </c>
      <c r="U1057" t="s">
        <v>138</v>
      </c>
      <c r="V1057" t="s">
        <v>139</v>
      </c>
      <c r="W1057">
        <v>10</v>
      </c>
      <c r="X1057" t="s">
        <v>185</v>
      </c>
      <c r="Y1057" t="s">
        <v>55</v>
      </c>
      <c r="Z1057">
        <v>10</v>
      </c>
      <c r="AB1057" t="s">
        <v>141</v>
      </c>
      <c r="AD1057" t="s">
        <v>246</v>
      </c>
      <c r="AE1057" t="s">
        <v>144</v>
      </c>
    </row>
    <row r="1058" spans="1:31" x14ac:dyDescent="0.25">
      <c r="A1058" t="s">
        <v>177</v>
      </c>
      <c r="B1058" t="s">
        <v>667</v>
      </c>
      <c r="C1058" t="s">
        <v>147</v>
      </c>
      <c r="D1058" t="s">
        <v>135</v>
      </c>
      <c r="E1058" t="s">
        <v>16</v>
      </c>
      <c r="F1058" t="s">
        <v>136</v>
      </c>
      <c r="G1058" t="s">
        <v>155</v>
      </c>
      <c r="H1058" t="s">
        <v>330</v>
      </c>
      <c r="I1058" s="38">
        <v>42681</v>
      </c>
      <c r="J1058" s="80" t="s">
        <v>668</v>
      </c>
      <c r="K1058" s="80" t="s">
        <v>140</v>
      </c>
      <c r="L1058" s="81" t="s">
        <v>140</v>
      </c>
      <c r="M1058" s="38" t="s">
        <v>140</v>
      </c>
      <c r="N1058" s="38" t="s">
        <v>17</v>
      </c>
      <c r="O1058" s="39" t="s">
        <v>56</v>
      </c>
      <c r="P1058">
        <v>0.44305555555555554</v>
      </c>
      <c r="Q1058" s="38" t="s">
        <v>211</v>
      </c>
      <c r="R1058" s="39">
        <v>42681</v>
      </c>
      <c r="S1058">
        <v>0.57291666666666663</v>
      </c>
      <c r="T1058" t="s">
        <v>151</v>
      </c>
      <c r="U1058" t="s">
        <v>20</v>
      </c>
      <c r="W1058">
        <v>569</v>
      </c>
      <c r="X1058" t="s">
        <v>185</v>
      </c>
      <c r="Y1058" t="s">
        <v>55</v>
      </c>
      <c r="Z1058">
        <v>10</v>
      </c>
      <c r="AB1058" t="s">
        <v>141</v>
      </c>
      <c r="AD1058" t="s">
        <v>246</v>
      </c>
      <c r="AE1058" t="s">
        <v>144</v>
      </c>
    </row>
    <row r="1059" spans="1:31" x14ac:dyDescent="0.25">
      <c r="A1059" t="s">
        <v>177</v>
      </c>
      <c r="B1059" t="s">
        <v>667</v>
      </c>
      <c r="C1059" t="s">
        <v>147</v>
      </c>
      <c r="D1059" t="s">
        <v>135</v>
      </c>
      <c r="E1059" t="s">
        <v>16</v>
      </c>
      <c r="F1059" t="s">
        <v>136</v>
      </c>
      <c r="G1059" t="s">
        <v>155</v>
      </c>
      <c r="H1059" t="s">
        <v>330</v>
      </c>
      <c r="I1059" s="38">
        <v>42681</v>
      </c>
      <c r="J1059" s="80" t="s">
        <v>668</v>
      </c>
      <c r="K1059" s="80" t="s">
        <v>140</v>
      </c>
      <c r="L1059" s="81" t="s">
        <v>140</v>
      </c>
      <c r="M1059" s="38" t="s">
        <v>140</v>
      </c>
      <c r="N1059" s="38" t="s">
        <v>17</v>
      </c>
      <c r="O1059" s="39" t="s">
        <v>56</v>
      </c>
      <c r="P1059">
        <v>0.44305555555555554</v>
      </c>
      <c r="Q1059" s="38" t="s">
        <v>211</v>
      </c>
      <c r="R1059" s="39">
        <v>42681</v>
      </c>
      <c r="S1059">
        <v>0.57291666666666663</v>
      </c>
      <c r="T1059" t="s">
        <v>151</v>
      </c>
      <c r="U1059" t="s">
        <v>57</v>
      </c>
      <c r="W1059">
        <v>20</v>
      </c>
      <c r="X1059" t="s">
        <v>185</v>
      </c>
      <c r="Y1059" t="s">
        <v>55</v>
      </c>
      <c r="Z1059">
        <v>10</v>
      </c>
      <c r="AB1059" t="s">
        <v>141</v>
      </c>
      <c r="AD1059" t="s">
        <v>246</v>
      </c>
      <c r="AE1059" t="s">
        <v>144</v>
      </c>
    </row>
    <row r="1060" spans="1:31" x14ac:dyDescent="0.25">
      <c r="A1060" t="s">
        <v>177</v>
      </c>
      <c r="B1060" t="s">
        <v>667</v>
      </c>
      <c r="C1060" t="s">
        <v>147</v>
      </c>
      <c r="D1060" t="s">
        <v>135</v>
      </c>
      <c r="E1060" t="s">
        <v>16</v>
      </c>
      <c r="F1060" t="s">
        <v>136</v>
      </c>
      <c r="G1060" t="s">
        <v>155</v>
      </c>
      <c r="H1060" t="s">
        <v>330</v>
      </c>
      <c r="I1060" s="38">
        <v>42681</v>
      </c>
      <c r="J1060" s="80" t="s">
        <v>668</v>
      </c>
      <c r="K1060" s="80" t="s">
        <v>140</v>
      </c>
      <c r="L1060" s="81" t="s">
        <v>140</v>
      </c>
      <c r="M1060" s="38" t="s">
        <v>140</v>
      </c>
      <c r="N1060" s="38" t="s">
        <v>17</v>
      </c>
      <c r="O1060" s="39" t="s">
        <v>56</v>
      </c>
      <c r="P1060">
        <v>0.44305555555555554</v>
      </c>
      <c r="Q1060" s="38" t="s">
        <v>211</v>
      </c>
      <c r="R1060" s="39">
        <v>42681</v>
      </c>
      <c r="S1060">
        <v>0.57291666666666663</v>
      </c>
      <c r="T1060" t="s">
        <v>151</v>
      </c>
      <c r="U1060" t="s">
        <v>138</v>
      </c>
      <c r="V1060" t="s">
        <v>139</v>
      </c>
      <c r="W1060">
        <v>10</v>
      </c>
      <c r="X1060" t="s">
        <v>185</v>
      </c>
      <c r="Y1060" t="s">
        <v>55</v>
      </c>
      <c r="Z1060">
        <v>10</v>
      </c>
      <c r="AB1060" t="s">
        <v>141</v>
      </c>
      <c r="AD1060" t="s">
        <v>246</v>
      </c>
      <c r="AE1060" t="s">
        <v>144</v>
      </c>
    </row>
    <row r="1061" spans="1:31" x14ac:dyDescent="0.25">
      <c r="A1061" t="s">
        <v>177</v>
      </c>
      <c r="B1061" t="s">
        <v>667</v>
      </c>
      <c r="C1061" t="s">
        <v>147</v>
      </c>
      <c r="D1061" t="s">
        <v>135</v>
      </c>
      <c r="E1061" t="s">
        <v>16</v>
      </c>
      <c r="F1061" t="s">
        <v>136</v>
      </c>
      <c r="G1061" t="s">
        <v>156</v>
      </c>
      <c r="H1061" t="s">
        <v>331</v>
      </c>
      <c r="I1061" s="38">
        <v>42681</v>
      </c>
      <c r="J1061" s="80" t="s">
        <v>668</v>
      </c>
      <c r="K1061" s="80" t="s">
        <v>140</v>
      </c>
      <c r="L1061" s="81" t="s">
        <v>140</v>
      </c>
      <c r="M1061" s="38" t="s">
        <v>140</v>
      </c>
      <c r="N1061" s="38" t="s">
        <v>17</v>
      </c>
      <c r="O1061" s="39" t="s">
        <v>56</v>
      </c>
      <c r="P1061">
        <v>0.45069444444444445</v>
      </c>
      <c r="Q1061" s="38" t="s">
        <v>211</v>
      </c>
      <c r="R1061" s="39">
        <v>42681</v>
      </c>
      <c r="S1061">
        <v>0.57291666666666663</v>
      </c>
      <c r="T1061" t="s">
        <v>151</v>
      </c>
      <c r="U1061" t="s">
        <v>20</v>
      </c>
      <c r="W1061">
        <v>20</v>
      </c>
      <c r="X1061" t="s">
        <v>185</v>
      </c>
      <c r="Y1061" t="s">
        <v>55</v>
      </c>
      <c r="Z1061">
        <v>10</v>
      </c>
      <c r="AB1061" t="s">
        <v>141</v>
      </c>
      <c r="AD1061" t="s">
        <v>246</v>
      </c>
      <c r="AE1061" t="s">
        <v>144</v>
      </c>
    </row>
    <row r="1062" spans="1:31" x14ac:dyDescent="0.25">
      <c r="A1062" t="s">
        <v>177</v>
      </c>
      <c r="B1062" t="s">
        <v>667</v>
      </c>
      <c r="C1062" t="s">
        <v>147</v>
      </c>
      <c r="D1062" t="s">
        <v>135</v>
      </c>
      <c r="E1062" t="s">
        <v>16</v>
      </c>
      <c r="F1062" t="s">
        <v>136</v>
      </c>
      <c r="G1062" t="s">
        <v>156</v>
      </c>
      <c r="H1062" t="s">
        <v>331</v>
      </c>
      <c r="I1062" s="38">
        <v>42681</v>
      </c>
      <c r="J1062" s="80" t="s">
        <v>668</v>
      </c>
      <c r="K1062" s="80" t="s">
        <v>140</v>
      </c>
      <c r="L1062" s="81" t="s">
        <v>140</v>
      </c>
      <c r="M1062" s="38" t="s">
        <v>140</v>
      </c>
      <c r="N1062" s="38" t="s">
        <v>17</v>
      </c>
      <c r="O1062" s="39" t="s">
        <v>56</v>
      </c>
      <c r="P1062">
        <v>0.45069444444444445</v>
      </c>
      <c r="Q1062" s="38" t="s">
        <v>211</v>
      </c>
      <c r="R1062" s="39">
        <v>42681</v>
      </c>
      <c r="S1062">
        <v>0.57291666666666663</v>
      </c>
      <c r="T1062" t="s">
        <v>151</v>
      </c>
      <c r="U1062" t="s">
        <v>57</v>
      </c>
      <c r="V1062" t="s">
        <v>139</v>
      </c>
      <c r="W1062">
        <v>10</v>
      </c>
      <c r="X1062" t="s">
        <v>185</v>
      </c>
      <c r="Y1062" t="s">
        <v>55</v>
      </c>
      <c r="Z1062">
        <v>10</v>
      </c>
      <c r="AB1062" t="s">
        <v>141</v>
      </c>
      <c r="AD1062" t="s">
        <v>246</v>
      </c>
      <c r="AE1062" t="s">
        <v>144</v>
      </c>
    </row>
    <row r="1063" spans="1:31" x14ac:dyDescent="0.25">
      <c r="A1063" t="s">
        <v>177</v>
      </c>
      <c r="B1063" t="s">
        <v>667</v>
      </c>
      <c r="C1063" t="s">
        <v>147</v>
      </c>
      <c r="D1063" t="s">
        <v>135</v>
      </c>
      <c r="E1063" t="s">
        <v>16</v>
      </c>
      <c r="F1063" t="s">
        <v>136</v>
      </c>
      <c r="G1063" t="s">
        <v>156</v>
      </c>
      <c r="H1063" t="s">
        <v>331</v>
      </c>
      <c r="I1063" s="38">
        <v>42681</v>
      </c>
      <c r="J1063" s="80" t="s">
        <v>668</v>
      </c>
      <c r="K1063" s="80" t="s">
        <v>140</v>
      </c>
      <c r="L1063" s="81" t="s">
        <v>140</v>
      </c>
      <c r="M1063" s="38" t="s">
        <v>140</v>
      </c>
      <c r="N1063" s="38" t="s">
        <v>17</v>
      </c>
      <c r="O1063" s="39" t="s">
        <v>56</v>
      </c>
      <c r="P1063">
        <v>0.45069444444444445</v>
      </c>
      <c r="Q1063" s="38" t="s">
        <v>211</v>
      </c>
      <c r="R1063" s="39">
        <v>42681</v>
      </c>
      <c r="S1063">
        <v>0.57291666666666663</v>
      </c>
      <c r="T1063" t="s">
        <v>151</v>
      </c>
      <c r="U1063" t="s">
        <v>138</v>
      </c>
      <c r="V1063" t="s">
        <v>139</v>
      </c>
      <c r="W1063">
        <v>10</v>
      </c>
      <c r="X1063" t="s">
        <v>185</v>
      </c>
      <c r="Y1063" t="s">
        <v>55</v>
      </c>
      <c r="Z1063">
        <v>10</v>
      </c>
      <c r="AB1063" t="s">
        <v>141</v>
      </c>
      <c r="AD1063" t="s">
        <v>246</v>
      </c>
      <c r="AE1063" t="s">
        <v>144</v>
      </c>
    </row>
    <row r="1064" spans="1:31" x14ac:dyDescent="0.25">
      <c r="A1064" t="s">
        <v>177</v>
      </c>
      <c r="B1064" t="s">
        <v>667</v>
      </c>
      <c r="C1064" t="s">
        <v>147</v>
      </c>
      <c r="D1064" t="s">
        <v>135</v>
      </c>
      <c r="E1064" t="s">
        <v>16</v>
      </c>
      <c r="F1064" t="s">
        <v>136</v>
      </c>
      <c r="G1064" t="s">
        <v>157</v>
      </c>
      <c r="H1064" t="s">
        <v>332</v>
      </c>
      <c r="I1064" s="38">
        <v>42681</v>
      </c>
      <c r="J1064" s="80" t="s">
        <v>668</v>
      </c>
      <c r="K1064" s="80" t="s">
        <v>140</v>
      </c>
      <c r="L1064" s="81" t="s">
        <v>140</v>
      </c>
      <c r="M1064" s="38" t="s">
        <v>140</v>
      </c>
      <c r="N1064" s="38" t="s">
        <v>17</v>
      </c>
      <c r="O1064" s="39" t="s">
        <v>56</v>
      </c>
      <c r="P1064">
        <v>0.45694444444444443</v>
      </c>
      <c r="Q1064" s="38" t="s">
        <v>211</v>
      </c>
      <c r="R1064" s="39">
        <v>42681</v>
      </c>
      <c r="S1064">
        <v>0.57291666666666663</v>
      </c>
      <c r="T1064" t="s">
        <v>151</v>
      </c>
      <c r="U1064" t="s">
        <v>20</v>
      </c>
      <c r="W1064">
        <v>118</v>
      </c>
      <c r="X1064" t="s">
        <v>185</v>
      </c>
      <c r="Y1064" t="s">
        <v>55</v>
      </c>
      <c r="Z1064">
        <v>10</v>
      </c>
      <c r="AB1064" t="s">
        <v>141</v>
      </c>
      <c r="AD1064" t="s">
        <v>246</v>
      </c>
      <c r="AE1064" t="s">
        <v>144</v>
      </c>
    </row>
    <row r="1065" spans="1:31" x14ac:dyDescent="0.25">
      <c r="A1065" t="s">
        <v>177</v>
      </c>
      <c r="B1065" t="s">
        <v>667</v>
      </c>
      <c r="C1065" t="s">
        <v>147</v>
      </c>
      <c r="D1065" t="s">
        <v>135</v>
      </c>
      <c r="E1065" t="s">
        <v>16</v>
      </c>
      <c r="F1065" t="s">
        <v>136</v>
      </c>
      <c r="G1065" t="s">
        <v>157</v>
      </c>
      <c r="H1065" t="s">
        <v>332</v>
      </c>
      <c r="I1065" s="38">
        <v>42681</v>
      </c>
      <c r="J1065" s="80" t="s">
        <v>668</v>
      </c>
      <c r="K1065" s="80" t="s">
        <v>140</v>
      </c>
      <c r="L1065" s="81" t="s">
        <v>140</v>
      </c>
      <c r="M1065" s="38" t="s">
        <v>140</v>
      </c>
      <c r="N1065" s="38" t="s">
        <v>17</v>
      </c>
      <c r="O1065" s="39" t="s">
        <v>56</v>
      </c>
      <c r="P1065">
        <v>0.45694444444444443</v>
      </c>
      <c r="Q1065" s="38" t="s">
        <v>211</v>
      </c>
      <c r="R1065" s="39">
        <v>42681</v>
      </c>
      <c r="S1065">
        <v>0.57291666666666663</v>
      </c>
      <c r="T1065" t="s">
        <v>151</v>
      </c>
      <c r="U1065" t="s">
        <v>57</v>
      </c>
      <c r="V1065" t="s">
        <v>139</v>
      </c>
      <c r="W1065">
        <v>10</v>
      </c>
      <c r="X1065" t="s">
        <v>185</v>
      </c>
      <c r="Y1065" t="s">
        <v>55</v>
      </c>
      <c r="Z1065">
        <v>10</v>
      </c>
      <c r="AB1065" t="s">
        <v>141</v>
      </c>
      <c r="AD1065" t="s">
        <v>246</v>
      </c>
      <c r="AE1065" t="s">
        <v>144</v>
      </c>
    </row>
    <row r="1066" spans="1:31" x14ac:dyDescent="0.25">
      <c r="A1066" t="s">
        <v>177</v>
      </c>
      <c r="B1066" t="s">
        <v>667</v>
      </c>
      <c r="C1066" t="s">
        <v>147</v>
      </c>
      <c r="D1066" t="s">
        <v>135</v>
      </c>
      <c r="E1066" t="s">
        <v>16</v>
      </c>
      <c r="F1066" t="s">
        <v>136</v>
      </c>
      <c r="G1066" t="s">
        <v>157</v>
      </c>
      <c r="H1066" t="s">
        <v>332</v>
      </c>
      <c r="I1066" s="38">
        <v>42681</v>
      </c>
      <c r="J1066" s="80" t="s">
        <v>668</v>
      </c>
      <c r="K1066" s="80" t="s">
        <v>140</v>
      </c>
      <c r="L1066" s="81" t="s">
        <v>140</v>
      </c>
      <c r="M1066" s="38" t="s">
        <v>140</v>
      </c>
      <c r="N1066" s="38" t="s">
        <v>17</v>
      </c>
      <c r="O1066" s="39" t="s">
        <v>56</v>
      </c>
      <c r="P1066">
        <v>0.45694444444444443</v>
      </c>
      <c r="Q1066" s="38" t="s">
        <v>211</v>
      </c>
      <c r="R1066" s="39">
        <v>42681</v>
      </c>
      <c r="S1066">
        <v>0.57291666666666663</v>
      </c>
      <c r="T1066" t="s">
        <v>151</v>
      </c>
      <c r="U1066" t="s">
        <v>138</v>
      </c>
      <c r="V1066" t="s">
        <v>139</v>
      </c>
      <c r="W1066">
        <v>10</v>
      </c>
      <c r="X1066" t="s">
        <v>185</v>
      </c>
      <c r="Y1066" t="s">
        <v>55</v>
      </c>
      <c r="Z1066">
        <v>10</v>
      </c>
      <c r="AB1066" t="s">
        <v>141</v>
      </c>
      <c r="AD1066" t="s">
        <v>246</v>
      </c>
      <c r="AE1066" t="s">
        <v>144</v>
      </c>
    </row>
    <row r="1067" spans="1:31" x14ac:dyDescent="0.25">
      <c r="A1067" t="s">
        <v>177</v>
      </c>
      <c r="B1067" t="s">
        <v>667</v>
      </c>
      <c r="C1067" t="s">
        <v>147</v>
      </c>
      <c r="D1067" t="s">
        <v>135</v>
      </c>
      <c r="E1067" t="s">
        <v>16</v>
      </c>
      <c r="F1067" t="s">
        <v>136</v>
      </c>
      <c r="G1067" t="s">
        <v>158</v>
      </c>
      <c r="H1067" t="s">
        <v>333</v>
      </c>
      <c r="I1067" s="38">
        <v>42681</v>
      </c>
      <c r="J1067" s="80" t="s">
        <v>668</v>
      </c>
      <c r="K1067" s="80" t="s">
        <v>140</v>
      </c>
      <c r="L1067" s="81" t="s">
        <v>140</v>
      </c>
      <c r="M1067" s="38" t="s">
        <v>140</v>
      </c>
      <c r="N1067" s="38" t="s">
        <v>17</v>
      </c>
      <c r="O1067" s="39" t="s">
        <v>56</v>
      </c>
      <c r="P1067">
        <v>0.46597222222222223</v>
      </c>
      <c r="Q1067" s="38" t="s">
        <v>211</v>
      </c>
      <c r="R1067" s="39">
        <v>42681</v>
      </c>
      <c r="S1067">
        <v>0.57291666666666663</v>
      </c>
      <c r="T1067" t="s">
        <v>151</v>
      </c>
      <c r="U1067" t="s">
        <v>20</v>
      </c>
      <c r="W1067">
        <v>40</v>
      </c>
      <c r="X1067" t="s">
        <v>185</v>
      </c>
      <c r="Y1067" t="s">
        <v>55</v>
      </c>
      <c r="Z1067">
        <v>10</v>
      </c>
      <c r="AB1067" t="s">
        <v>141</v>
      </c>
      <c r="AD1067" t="s">
        <v>246</v>
      </c>
      <c r="AE1067" t="s">
        <v>144</v>
      </c>
    </row>
    <row r="1068" spans="1:31" x14ac:dyDescent="0.25">
      <c r="A1068" t="s">
        <v>177</v>
      </c>
      <c r="B1068" t="s">
        <v>667</v>
      </c>
      <c r="C1068" t="s">
        <v>147</v>
      </c>
      <c r="D1068" t="s">
        <v>135</v>
      </c>
      <c r="E1068" t="s">
        <v>16</v>
      </c>
      <c r="F1068" t="s">
        <v>136</v>
      </c>
      <c r="G1068" t="s">
        <v>158</v>
      </c>
      <c r="H1068" t="s">
        <v>333</v>
      </c>
      <c r="I1068" s="38">
        <v>42681</v>
      </c>
      <c r="J1068" s="80" t="s">
        <v>668</v>
      </c>
      <c r="K1068" s="80" t="s">
        <v>140</v>
      </c>
      <c r="L1068" s="81" t="s">
        <v>140</v>
      </c>
      <c r="M1068" s="38" t="s">
        <v>140</v>
      </c>
      <c r="N1068" s="38" t="s">
        <v>17</v>
      </c>
      <c r="O1068" s="39" t="s">
        <v>56</v>
      </c>
      <c r="P1068">
        <v>0.46597222222222223</v>
      </c>
      <c r="Q1068" s="38" t="s">
        <v>211</v>
      </c>
      <c r="R1068" s="39">
        <v>42681</v>
      </c>
      <c r="S1068">
        <v>0.57291666666666663</v>
      </c>
      <c r="T1068" t="s">
        <v>151</v>
      </c>
      <c r="U1068" t="s">
        <v>57</v>
      </c>
      <c r="V1068" t="s">
        <v>139</v>
      </c>
      <c r="W1068">
        <v>10</v>
      </c>
      <c r="X1068" t="s">
        <v>185</v>
      </c>
      <c r="Y1068" t="s">
        <v>55</v>
      </c>
      <c r="Z1068">
        <v>10</v>
      </c>
      <c r="AB1068" t="s">
        <v>141</v>
      </c>
      <c r="AD1068" t="s">
        <v>246</v>
      </c>
      <c r="AE1068" t="s">
        <v>144</v>
      </c>
    </row>
    <row r="1069" spans="1:31" x14ac:dyDescent="0.25">
      <c r="A1069" t="s">
        <v>177</v>
      </c>
      <c r="B1069" t="s">
        <v>667</v>
      </c>
      <c r="C1069" t="s">
        <v>147</v>
      </c>
      <c r="D1069" t="s">
        <v>135</v>
      </c>
      <c r="E1069" t="s">
        <v>16</v>
      </c>
      <c r="F1069" t="s">
        <v>136</v>
      </c>
      <c r="G1069" t="s">
        <v>194</v>
      </c>
      <c r="H1069" t="s">
        <v>333</v>
      </c>
      <c r="I1069" s="38">
        <v>42681</v>
      </c>
      <c r="J1069" s="80" t="s">
        <v>668</v>
      </c>
      <c r="K1069" s="80" t="s">
        <v>140</v>
      </c>
      <c r="L1069" s="81" t="s">
        <v>140</v>
      </c>
      <c r="M1069" s="38" t="s">
        <v>140</v>
      </c>
      <c r="N1069" s="38" t="s">
        <v>17</v>
      </c>
      <c r="O1069" s="39" t="s">
        <v>56</v>
      </c>
      <c r="P1069">
        <v>0.46597222222222223</v>
      </c>
      <c r="Q1069" s="38" t="s">
        <v>211</v>
      </c>
      <c r="R1069" s="39">
        <v>42681</v>
      </c>
      <c r="S1069">
        <v>0.57291666666666663</v>
      </c>
      <c r="T1069" t="s">
        <v>151</v>
      </c>
      <c r="U1069" t="s">
        <v>138</v>
      </c>
      <c r="V1069" t="s">
        <v>139</v>
      </c>
      <c r="W1069">
        <v>10</v>
      </c>
      <c r="X1069" t="s">
        <v>185</v>
      </c>
      <c r="Y1069" t="s">
        <v>55</v>
      </c>
      <c r="Z1069">
        <v>10</v>
      </c>
      <c r="AB1069" t="s">
        <v>141</v>
      </c>
      <c r="AD1069" t="s">
        <v>246</v>
      </c>
      <c r="AE1069" t="s">
        <v>144</v>
      </c>
    </row>
    <row r="1070" spans="1:31" x14ac:dyDescent="0.25">
      <c r="A1070" t="s">
        <v>177</v>
      </c>
      <c r="B1070" t="s">
        <v>669</v>
      </c>
      <c r="C1070" t="s">
        <v>161</v>
      </c>
      <c r="E1070" t="s">
        <v>16</v>
      </c>
      <c r="F1070" t="s">
        <v>136</v>
      </c>
      <c r="G1070" s="35" t="s">
        <v>159</v>
      </c>
      <c r="I1070" s="38">
        <v>42681</v>
      </c>
      <c r="J1070" s="80" t="s">
        <v>670</v>
      </c>
      <c r="K1070" s="80" t="s">
        <v>140</v>
      </c>
      <c r="L1070" s="81" t="s">
        <v>140</v>
      </c>
      <c r="M1070" s="38" t="s">
        <v>140</v>
      </c>
      <c r="N1070" s="38" t="s">
        <v>17</v>
      </c>
      <c r="O1070" t="s">
        <v>56</v>
      </c>
      <c r="T1070" s="40"/>
      <c r="U1070" s="40" t="s">
        <v>20</v>
      </c>
      <c r="V1070" s="41" t="s">
        <v>139</v>
      </c>
      <c r="W1070">
        <v>10</v>
      </c>
      <c r="X1070" t="s">
        <v>185</v>
      </c>
      <c r="AB1070" t="s">
        <v>141</v>
      </c>
    </row>
    <row r="1071" spans="1:31" x14ac:dyDescent="0.25">
      <c r="A1071" t="s">
        <v>177</v>
      </c>
      <c r="B1071" t="s">
        <v>669</v>
      </c>
      <c r="C1071" t="s">
        <v>161</v>
      </c>
      <c r="E1071" t="s">
        <v>16</v>
      </c>
      <c r="F1071" t="s">
        <v>136</v>
      </c>
      <c r="G1071" s="35" t="s">
        <v>159</v>
      </c>
      <c r="I1071" s="38">
        <v>42681</v>
      </c>
      <c r="J1071" s="80" t="s">
        <v>670</v>
      </c>
      <c r="K1071" s="80" t="s">
        <v>140</v>
      </c>
      <c r="L1071" s="81" t="s">
        <v>140</v>
      </c>
      <c r="M1071" s="38" t="s">
        <v>140</v>
      </c>
      <c r="N1071" s="38" t="s">
        <v>17</v>
      </c>
      <c r="O1071" t="s">
        <v>56</v>
      </c>
      <c r="T1071" s="40"/>
      <c r="U1071" s="40" t="s">
        <v>57</v>
      </c>
      <c r="V1071" s="41" t="s">
        <v>139</v>
      </c>
      <c r="W1071">
        <v>10</v>
      </c>
      <c r="X1071" t="s">
        <v>185</v>
      </c>
      <c r="AB1071" t="s">
        <v>141</v>
      </c>
    </row>
    <row r="1072" spans="1:31" x14ac:dyDescent="0.25">
      <c r="A1072" t="s">
        <v>177</v>
      </c>
      <c r="B1072" t="s">
        <v>669</v>
      </c>
      <c r="C1072" t="s">
        <v>161</v>
      </c>
      <c r="E1072" t="s">
        <v>16</v>
      </c>
      <c r="F1072" t="s">
        <v>136</v>
      </c>
      <c r="G1072" s="35" t="s">
        <v>159</v>
      </c>
      <c r="I1072" s="38">
        <v>42681</v>
      </c>
      <c r="J1072" s="80" t="s">
        <v>670</v>
      </c>
      <c r="K1072" s="80" t="s">
        <v>140</v>
      </c>
      <c r="L1072" s="81" t="s">
        <v>140</v>
      </c>
      <c r="M1072" s="38" t="s">
        <v>140</v>
      </c>
      <c r="N1072" s="38" t="s">
        <v>17</v>
      </c>
      <c r="O1072" t="s">
        <v>56</v>
      </c>
      <c r="T1072" s="40"/>
      <c r="U1072" s="40" t="s">
        <v>138</v>
      </c>
      <c r="V1072" s="41" t="s">
        <v>139</v>
      </c>
      <c r="W1072">
        <v>10</v>
      </c>
      <c r="X1072" t="s">
        <v>185</v>
      </c>
      <c r="AB1072" t="s">
        <v>141</v>
      </c>
    </row>
    <row r="1073" spans="1:28" x14ac:dyDescent="0.25">
      <c r="A1073" t="s">
        <v>177</v>
      </c>
      <c r="B1073" t="s">
        <v>669</v>
      </c>
      <c r="C1073" t="s">
        <v>161</v>
      </c>
      <c r="E1073" t="s">
        <v>16</v>
      </c>
      <c r="F1073" t="s">
        <v>136</v>
      </c>
      <c r="G1073" s="35" t="s">
        <v>162</v>
      </c>
      <c r="I1073" s="38">
        <v>42681</v>
      </c>
      <c r="J1073" s="80" t="s">
        <v>670</v>
      </c>
      <c r="K1073" s="80" t="s">
        <v>140</v>
      </c>
      <c r="L1073" s="81" t="s">
        <v>140</v>
      </c>
      <c r="M1073" s="38" t="s">
        <v>140</v>
      </c>
      <c r="N1073" s="38" t="s">
        <v>17</v>
      </c>
      <c r="O1073" t="s">
        <v>56</v>
      </c>
      <c r="T1073" s="40"/>
      <c r="U1073" s="40" t="s">
        <v>20</v>
      </c>
      <c r="V1073" s="41" t="s">
        <v>139</v>
      </c>
      <c r="W1073">
        <v>10</v>
      </c>
      <c r="X1073" t="s">
        <v>185</v>
      </c>
      <c r="AB1073" t="s">
        <v>141</v>
      </c>
    </row>
    <row r="1074" spans="1:28" x14ac:dyDescent="0.25">
      <c r="A1074" t="s">
        <v>177</v>
      </c>
      <c r="B1074" t="s">
        <v>669</v>
      </c>
      <c r="C1074" t="s">
        <v>161</v>
      </c>
      <c r="E1074" t="s">
        <v>16</v>
      </c>
      <c r="F1074" t="s">
        <v>136</v>
      </c>
      <c r="G1074" s="35" t="s">
        <v>162</v>
      </c>
      <c r="I1074" s="38">
        <v>42681</v>
      </c>
      <c r="J1074" s="80" t="s">
        <v>670</v>
      </c>
      <c r="K1074" s="80" t="s">
        <v>140</v>
      </c>
      <c r="L1074" s="81" t="s">
        <v>140</v>
      </c>
      <c r="M1074" s="38" t="s">
        <v>140</v>
      </c>
      <c r="N1074" s="38" t="s">
        <v>17</v>
      </c>
      <c r="O1074" t="s">
        <v>56</v>
      </c>
      <c r="T1074" s="40"/>
      <c r="U1074" s="40" t="s">
        <v>57</v>
      </c>
      <c r="V1074" s="41" t="s">
        <v>139</v>
      </c>
      <c r="W1074">
        <v>10</v>
      </c>
      <c r="X1074" t="s">
        <v>185</v>
      </c>
      <c r="AB1074" t="s">
        <v>141</v>
      </c>
    </row>
    <row r="1075" spans="1:28" x14ac:dyDescent="0.25">
      <c r="A1075" t="s">
        <v>177</v>
      </c>
      <c r="B1075" t="s">
        <v>669</v>
      </c>
      <c r="C1075" t="s">
        <v>161</v>
      </c>
      <c r="E1075" t="s">
        <v>16</v>
      </c>
      <c r="F1075" t="s">
        <v>136</v>
      </c>
      <c r="G1075" s="35" t="s">
        <v>162</v>
      </c>
      <c r="I1075" s="38">
        <v>42681</v>
      </c>
      <c r="J1075" s="80" t="s">
        <v>670</v>
      </c>
      <c r="K1075" s="80" t="s">
        <v>140</v>
      </c>
      <c r="L1075" s="81" t="s">
        <v>140</v>
      </c>
      <c r="M1075" s="38" t="s">
        <v>140</v>
      </c>
      <c r="N1075" s="38" t="s">
        <v>17</v>
      </c>
      <c r="O1075" t="s">
        <v>56</v>
      </c>
      <c r="T1075" s="40"/>
      <c r="U1075" s="40" t="s">
        <v>138</v>
      </c>
      <c r="V1075" s="41" t="s">
        <v>139</v>
      </c>
      <c r="W1075">
        <v>10</v>
      </c>
      <c r="X1075" t="s">
        <v>185</v>
      </c>
      <c r="AB1075" t="s">
        <v>141</v>
      </c>
    </row>
    <row r="1076" spans="1:28" x14ac:dyDescent="0.25">
      <c r="A1076" t="s">
        <v>177</v>
      </c>
      <c r="B1076" t="s">
        <v>667</v>
      </c>
      <c r="C1076" t="s">
        <v>161</v>
      </c>
      <c r="E1076" t="s">
        <v>16</v>
      </c>
      <c r="F1076" t="s">
        <v>136</v>
      </c>
      <c r="G1076" s="35" t="s">
        <v>160</v>
      </c>
      <c r="I1076" s="38">
        <v>42681</v>
      </c>
      <c r="J1076" s="80" t="s">
        <v>668</v>
      </c>
      <c r="K1076" s="80" t="s">
        <v>140</v>
      </c>
      <c r="L1076" s="81" t="s">
        <v>140</v>
      </c>
      <c r="M1076" s="38" t="s">
        <v>140</v>
      </c>
      <c r="N1076" s="38" t="s">
        <v>17</v>
      </c>
      <c r="O1076" t="s">
        <v>56</v>
      </c>
      <c r="T1076" s="40"/>
      <c r="U1076" s="40" t="s">
        <v>20</v>
      </c>
      <c r="V1076" s="41"/>
      <c r="W1076">
        <v>235</v>
      </c>
      <c r="X1076" t="s">
        <v>185</v>
      </c>
      <c r="AB1076" t="s">
        <v>141</v>
      </c>
    </row>
    <row r="1077" spans="1:28" x14ac:dyDescent="0.25">
      <c r="A1077" t="s">
        <v>177</v>
      </c>
      <c r="B1077" t="s">
        <v>667</v>
      </c>
      <c r="C1077" t="s">
        <v>161</v>
      </c>
      <c r="E1077" t="s">
        <v>16</v>
      </c>
      <c r="F1077" t="s">
        <v>136</v>
      </c>
      <c r="G1077" s="35" t="s">
        <v>160</v>
      </c>
      <c r="I1077" s="38">
        <v>42681</v>
      </c>
      <c r="J1077" s="80" t="s">
        <v>668</v>
      </c>
      <c r="K1077" s="80" t="s">
        <v>140</v>
      </c>
      <c r="L1077" s="81" t="s">
        <v>140</v>
      </c>
      <c r="M1077" s="38" t="s">
        <v>140</v>
      </c>
      <c r="N1077" s="38" t="s">
        <v>17</v>
      </c>
      <c r="O1077" t="s">
        <v>56</v>
      </c>
      <c r="T1077" s="40"/>
      <c r="U1077" s="40" t="s">
        <v>57</v>
      </c>
      <c r="V1077" s="41" t="s">
        <v>139</v>
      </c>
      <c r="W1077">
        <v>10</v>
      </c>
      <c r="X1077" t="s">
        <v>185</v>
      </c>
      <c r="AB1077" t="s">
        <v>141</v>
      </c>
    </row>
    <row r="1078" spans="1:28" x14ac:dyDescent="0.25">
      <c r="A1078" t="s">
        <v>177</v>
      </c>
      <c r="B1078" t="s">
        <v>667</v>
      </c>
      <c r="C1078" t="s">
        <v>161</v>
      </c>
      <c r="E1078" t="s">
        <v>16</v>
      </c>
      <c r="F1078" t="s">
        <v>136</v>
      </c>
      <c r="G1078" s="35" t="s">
        <v>160</v>
      </c>
      <c r="I1078" s="38">
        <v>42681</v>
      </c>
      <c r="J1078" s="80" t="s">
        <v>668</v>
      </c>
      <c r="K1078" s="80" t="s">
        <v>140</v>
      </c>
      <c r="L1078" s="81" t="s">
        <v>140</v>
      </c>
      <c r="M1078" s="38" t="s">
        <v>140</v>
      </c>
      <c r="N1078" s="38" t="s">
        <v>17</v>
      </c>
      <c r="O1078" t="s">
        <v>56</v>
      </c>
      <c r="T1078" s="40"/>
      <c r="U1078" s="40" t="s">
        <v>138</v>
      </c>
      <c r="V1078" s="41"/>
      <c r="W1078">
        <v>10</v>
      </c>
      <c r="X1078" t="s">
        <v>185</v>
      </c>
      <c r="AB1078" t="s">
        <v>141</v>
      </c>
    </row>
    <row r="1079" spans="1:28" x14ac:dyDescent="0.25">
      <c r="A1079" t="s">
        <v>177</v>
      </c>
      <c r="B1079" t="s">
        <v>667</v>
      </c>
      <c r="C1079" t="s">
        <v>161</v>
      </c>
      <c r="E1079" t="s">
        <v>16</v>
      </c>
      <c r="F1079" t="s">
        <v>136</v>
      </c>
      <c r="G1079" s="35" t="s">
        <v>163</v>
      </c>
      <c r="I1079" s="38">
        <v>42681</v>
      </c>
      <c r="J1079" s="80" t="s">
        <v>668</v>
      </c>
      <c r="K1079" s="80" t="s">
        <v>140</v>
      </c>
      <c r="L1079" s="81" t="s">
        <v>140</v>
      </c>
      <c r="M1079" s="38" t="s">
        <v>140</v>
      </c>
      <c r="N1079" s="38" t="s">
        <v>17</v>
      </c>
      <c r="O1079" t="s">
        <v>56</v>
      </c>
      <c r="T1079" s="40"/>
      <c r="U1079" s="40" t="s">
        <v>20</v>
      </c>
      <c r="V1079" s="41" t="s">
        <v>139</v>
      </c>
      <c r="W1079">
        <v>10</v>
      </c>
      <c r="X1079" t="s">
        <v>185</v>
      </c>
      <c r="AB1079" t="s">
        <v>141</v>
      </c>
    </row>
    <row r="1080" spans="1:28" x14ac:dyDescent="0.25">
      <c r="A1080" t="s">
        <v>177</v>
      </c>
      <c r="B1080" t="s">
        <v>667</v>
      </c>
      <c r="C1080" t="s">
        <v>161</v>
      </c>
      <c r="E1080" t="s">
        <v>16</v>
      </c>
      <c r="F1080" t="s">
        <v>136</v>
      </c>
      <c r="G1080" s="35" t="s">
        <v>163</v>
      </c>
      <c r="I1080" s="38">
        <v>42681</v>
      </c>
      <c r="J1080" s="80" t="s">
        <v>668</v>
      </c>
      <c r="K1080" s="80" t="s">
        <v>140</v>
      </c>
      <c r="L1080" s="81" t="s">
        <v>140</v>
      </c>
      <c r="M1080" s="38" t="s">
        <v>140</v>
      </c>
      <c r="N1080" s="38" t="s">
        <v>17</v>
      </c>
      <c r="O1080" t="s">
        <v>56</v>
      </c>
      <c r="T1080" s="40"/>
      <c r="U1080" s="40" t="s">
        <v>57</v>
      </c>
      <c r="V1080" s="41" t="s">
        <v>139</v>
      </c>
      <c r="W1080">
        <v>10</v>
      </c>
      <c r="X1080" t="s">
        <v>185</v>
      </c>
      <c r="AB1080" t="s">
        <v>141</v>
      </c>
    </row>
    <row r="1081" spans="1:28" x14ac:dyDescent="0.25">
      <c r="A1081" t="s">
        <v>177</v>
      </c>
      <c r="B1081" t="s">
        <v>667</v>
      </c>
      <c r="C1081" t="s">
        <v>161</v>
      </c>
      <c r="E1081" t="s">
        <v>16</v>
      </c>
      <c r="F1081" t="s">
        <v>136</v>
      </c>
      <c r="G1081" s="35" t="s">
        <v>163</v>
      </c>
      <c r="I1081" s="38">
        <v>42681</v>
      </c>
      <c r="J1081" s="80" t="s">
        <v>668</v>
      </c>
      <c r="K1081" s="80" t="s">
        <v>140</v>
      </c>
      <c r="L1081" s="81" t="s">
        <v>140</v>
      </c>
      <c r="M1081" s="38" t="s">
        <v>140</v>
      </c>
      <c r="N1081" s="38" t="s">
        <v>17</v>
      </c>
      <c r="O1081" t="s">
        <v>56</v>
      </c>
      <c r="T1081" s="40"/>
      <c r="U1081" s="40" t="s">
        <v>138</v>
      </c>
      <c r="V1081" s="41" t="s">
        <v>139</v>
      </c>
      <c r="W1081">
        <v>10</v>
      </c>
      <c r="X1081" t="s">
        <v>185</v>
      </c>
      <c r="AB1081" t="s">
        <v>141</v>
      </c>
    </row>
    <row r="1082" spans="1:28" x14ac:dyDescent="0.25">
      <c r="A1082" t="s">
        <v>177</v>
      </c>
      <c r="B1082" t="s">
        <v>669</v>
      </c>
      <c r="C1082" t="s">
        <v>176</v>
      </c>
      <c r="E1082" t="s">
        <v>16</v>
      </c>
      <c r="F1082" t="s">
        <v>136</v>
      </c>
      <c r="G1082" s="35" t="s">
        <v>159</v>
      </c>
      <c r="I1082" s="38">
        <v>42682</v>
      </c>
      <c r="J1082" s="80" t="s">
        <v>670</v>
      </c>
      <c r="K1082" s="80" t="s">
        <v>140</v>
      </c>
      <c r="L1082" s="81" t="s">
        <v>140</v>
      </c>
      <c r="M1082" s="38" t="s">
        <v>140</v>
      </c>
      <c r="N1082" s="38" t="s">
        <v>17</v>
      </c>
      <c r="O1082" t="s">
        <v>56</v>
      </c>
      <c r="T1082" s="40"/>
      <c r="U1082" s="40" t="s">
        <v>138</v>
      </c>
      <c r="V1082" s="41" t="s">
        <v>139</v>
      </c>
      <c r="W1082">
        <v>10</v>
      </c>
      <c r="X1082" t="s">
        <v>185</v>
      </c>
      <c r="AB1082" t="s">
        <v>141</v>
      </c>
    </row>
    <row r="1083" spans="1:28" x14ac:dyDescent="0.25">
      <c r="A1083" t="s">
        <v>177</v>
      </c>
      <c r="B1083" t="s">
        <v>669</v>
      </c>
      <c r="C1083" t="s">
        <v>176</v>
      </c>
      <c r="E1083" t="s">
        <v>16</v>
      </c>
      <c r="F1083" t="s">
        <v>136</v>
      </c>
      <c r="G1083" s="35" t="s">
        <v>159</v>
      </c>
      <c r="I1083" s="38">
        <v>42682</v>
      </c>
      <c r="J1083" s="80" t="s">
        <v>670</v>
      </c>
      <c r="K1083" s="80" t="s">
        <v>140</v>
      </c>
      <c r="L1083" s="81" t="s">
        <v>140</v>
      </c>
      <c r="M1083" s="38" t="s">
        <v>140</v>
      </c>
      <c r="N1083" s="38" t="s">
        <v>17</v>
      </c>
      <c r="O1083" t="s">
        <v>56</v>
      </c>
      <c r="T1083" s="40"/>
      <c r="U1083" s="40" t="s">
        <v>57</v>
      </c>
      <c r="V1083" s="41" t="s">
        <v>139</v>
      </c>
      <c r="W1083">
        <v>67</v>
      </c>
      <c r="X1083" t="s">
        <v>185</v>
      </c>
      <c r="AB1083" t="s">
        <v>141</v>
      </c>
    </row>
    <row r="1084" spans="1:28" x14ac:dyDescent="0.25">
      <c r="A1084" t="s">
        <v>177</v>
      </c>
      <c r="B1084" t="s">
        <v>669</v>
      </c>
      <c r="C1084" t="s">
        <v>176</v>
      </c>
      <c r="E1084" t="s">
        <v>16</v>
      </c>
      <c r="F1084" t="s">
        <v>136</v>
      </c>
      <c r="G1084" s="35" t="s">
        <v>159</v>
      </c>
      <c r="I1084" s="38">
        <v>42682</v>
      </c>
      <c r="J1084" s="80" t="s">
        <v>670</v>
      </c>
      <c r="K1084" s="80" t="s">
        <v>140</v>
      </c>
      <c r="L1084" s="81" t="s">
        <v>140</v>
      </c>
      <c r="M1084" s="38" t="s">
        <v>140</v>
      </c>
      <c r="N1084" s="38" t="s">
        <v>17</v>
      </c>
      <c r="O1084" t="s">
        <v>56</v>
      </c>
      <c r="T1084" s="40"/>
      <c r="U1084" s="40" t="s">
        <v>20</v>
      </c>
      <c r="V1084" s="41" t="s">
        <v>139</v>
      </c>
      <c r="W1084">
        <v>67</v>
      </c>
      <c r="X1084" t="s">
        <v>185</v>
      </c>
      <c r="AB1084" t="s">
        <v>141</v>
      </c>
    </row>
    <row r="1085" spans="1:28" x14ac:dyDescent="0.25">
      <c r="A1085" t="s">
        <v>177</v>
      </c>
      <c r="B1085" t="s">
        <v>667</v>
      </c>
      <c r="C1085" t="s">
        <v>176</v>
      </c>
      <c r="E1085" t="s">
        <v>16</v>
      </c>
      <c r="F1085" t="s">
        <v>136</v>
      </c>
      <c r="G1085" s="35" t="s">
        <v>160</v>
      </c>
      <c r="I1085" s="38">
        <v>42682</v>
      </c>
      <c r="J1085" s="80" t="s">
        <v>668</v>
      </c>
      <c r="K1085" s="80" t="s">
        <v>140</v>
      </c>
      <c r="L1085" s="81" t="s">
        <v>140</v>
      </c>
      <c r="M1085" s="38" t="s">
        <v>140</v>
      </c>
      <c r="N1085" s="38" t="s">
        <v>17</v>
      </c>
      <c r="O1085" t="s">
        <v>56</v>
      </c>
      <c r="T1085" s="40"/>
      <c r="U1085" s="40" t="s">
        <v>138</v>
      </c>
      <c r="V1085" s="41" t="s">
        <v>139</v>
      </c>
      <c r="W1085">
        <v>10</v>
      </c>
      <c r="X1085" t="s">
        <v>185</v>
      </c>
      <c r="AB1085" t="s">
        <v>141</v>
      </c>
    </row>
    <row r="1086" spans="1:28" x14ac:dyDescent="0.25">
      <c r="A1086" t="s">
        <v>177</v>
      </c>
      <c r="B1086" t="s">
        <v>667</v>
      </c>
      <c r="C1086" t="s">
        <v>176</v>
      </c>
      <c r="E1086" t="s">
        <v>16</v>
      </c>
      <c r="F1086" t="s">
        <v>136</v>
      </c>
      <c r="G1086" s="35" t="s">
        <v>160</v>
      </c>
      <c r="I1086" s="38">
        <v>42682</v>
      </c>
      <c r="J1086" s="80" t="s">
        <v>668</v>
      </c>
      <c r="K1086" s="80" t="s">
        <v>140</v>
      </c>
      <c r="L1086" s="81" t="s">
        <v>140</v>
      </c>
      <c r="M1086" s="38" t="s">
        <v>140</v>
      </c>
      <c r="N1086" s="38" t="s">
        <v>17</v>
      </c>
      <c r="O1086" t="s">
        <v>56</v>
      </c>
      <c r="T1086" s="40"/>
      <c r="U1086" s="40" t="s">
        <v>57</v>
      </c>
      <c r="V1086" s="41" t="s">
        <v>140</v>
      </c>
      <c r="W1086">
        <v>67</v>
      </c>
      <c r="X1086" t="s">
        <v>185</v>
      </c>
      <c r="AB1086" t="s">
        <v>141</v>
      </c>
    </row>
    <row r="1087" spans="1:28" x14ac:dyDescent="0.25">
      <c r="A1087" t="s">
        <v>177</v>
      </c>
      <c r="B1087" t="s">
        <v>667</v>
      </c>
      <c r="C1087" t="s">
        <v>176</v>
      </c>
      <c r="E1087" t="s">
        <v>16</v>
      </c>
      <c r="F1087" t="s">
        <v>136</v>
      </c>
      <c r="G1087" s="35" t="s">
        <v>160</v>
      </c>
      <c r="I1087" s="38">
        <v>42682</v>
      </c>
      <c r="J1087" s="80" t="s">
        <v>668</v>
      </c>
      <c r="K1087" s="80" t="s">
        <v>140</v>
      </c>
      <c r="L1087" s="81" t="s">
        <v>140</v>
      </c>
      <c r="M1087" s="38" t="s">
        <v>140</v>
      </c>
      <c r="N1087" s="38" t="s">
        <v>17</v>
      </c>
      <c r="O1087" t="s">
        <v>56</v>
      </c>
      <c r="T1087" s="40"/>
      <c r="U1087" s="40" t="s">
        <v>20</v>
      </c>
      <c r="V1087" s="41" t="s">
        <v>140</v>
      </c>
      <c r="W1087">
        <v>2200</v>
      </c>
      <c r="X1087" t="s">
        <v>185</v>
      </c>
      <c r="AB1087" t="s">
        <v>141</v>
      </c>
    </row>
    <row r="1088" spans="1:28" x14ac:dyDescent="0.25">
      <c r="A1088" t="s">
        <v>177</v>
      </c>
      <c r="B1088" t="s">
        <v>669</v>
      </c>
      <c r="C1088" t="s">
        <v>176</v>
      </c>
      <c r="E1088" t="s">
        <v>16</v>
      </c>
      <c r="F1088" t="s">
        <v>136</v>
      </c>
      <c r="G1088" s="35" t="s">
        <v>159</v>
      </c>
      <c r="I1088" s="38">
        <v>42683</v>
      </c>
      <c r="J1088" s="80" t="s">
        <v>670</v>
      </c>
      <c r="K1088" s="80" t="s">
        <v>140</v>
      </c>
      <c r="L1088" s="81" t="s">
        <v>140</v>
      </c>
      <c r="M1088" s="38" t="s">
        <v>140</v>
      </c>
      <c r="N1088" s="38" t="s">
        <v>17</v>
      </c>
      <c r="O1088" t="s">
        <v>56</v>
      </c>
      <c r="T1088" s="40"/>
      <c r="U1088" s="40" t="s">
        <v>138</v>
      </c>
      <c r="V1088" s="41" t="s">
        <v>139</v>
      </c>
      <c r="W1088">
        <v>10</v>
      </c>
      <c r="X1088" t="s">
        <v>185</v>
      </c>
      <c r="AB1088" t="s">
        <v>141</v>
      </c>
    </row>
    <row r="1089" spans="1:28" x14ac:dyDescent="0.25">
      <c r="A1089" t="s">
        <v>177</v>
      </c>
      <c r="B1089" t="s">
        <v>669</v>
      </c>
      <c r="C1089" t="s">
        <v>176</v>
      </c>
      <c r="E1089" t="s">
        <v>16</v>
      </c>
      <c r="F1089" t="s">
        <v>136</v>
      </c>
      <c r="G1089" s="35" t="s">
        <v>159</v>
      </c>
      <c r="I1089" s="38">
        <v>42683</v>
      </c>
      <c r="J1089" s="80" t="s">
        <v>670</v>
      </c>
      <c r="K1089" s="80" t="s">
        <v>140</v>
      </c>
      <c r="L1089" s="81" t="s">
        <v>140</v>
      </c>
      <c r="M1089" s="38" t="s">
        <v>140</v>
      </c>
      <c r="N1089" s="38" t="s">
        <v>17</v>
      </c>
      <c r="O1089" t="s">
        <v>56</v>
      </c>
      <c r="T1089" s="40"/>
      <c r="U1089" s="40" t="s">
        <v>57</v>
      </c>
      <c r="V1089" s="41" t="s">
        <v>139</v>
      </c>
      <c r="W1089">
        <v>67</v>
      </c>
      <c r="X1089" t="s">
        <v>185</v>
      </c>
      <c r="AB1089" t="s">
        <v>141</v>
      </c>
    </row>
    <row r="1090" spans="1:28" x14ac:dyDescent="0.25">
      <c r="A1090" t="s">
        <v>177</v>
      </c>
      <c r="B1090" t="s">
        <v>669</v>
      </c>
      <c r="C1090" t="s">
        <v>176</v>
      </c>
      <c r="E1090" t="s">
        <v>16</v>
      </c>
      <c r="F1090" t="s">
        <v>136</v>
      </c>
      <c r="G1090" s="35" t="s">
        <v>159</v>
      </c>
      <c r="I1090" s="38">
        <v>42683</v>
      </c>
      <c r="J1090" s="80" t="s">
        <v>670</v>
      </c>
      <c r="K1090" s="80" t="s">
        <v>140</v>
      </c>
      <c r="L1090" s="81" t="s">
        <v>140</v>
      </c>
      <c r="M1090" s="38" t="s">
        <v>140</v>
      </c>
      <c r="N1090" s="38" t="s">
        <v>17</v>
      </c>
      <c r="O1090" t="s">
        <v>56</v>
      </c>
      <c r="T1090" s="40"/>
      <c r="U1090" s="40" t="s">
        <v>20</v>
      </c>
      <c r="V1090" s="41" t="s">
        <v>139</v>
      </c>
      <c r="W1090">
        <v>67</v>
      </c>
      <c r="X1090" t="s">
        <v>185</v>
      </c>
      <c r="AB1090" t="s">
        <v>141</v>
      </c>
    </row>
    <row r="1091" spans="1:28" x14ac:dyDescent="0.25">
      <c r="A1091" t="s">
        <v>177</v>
      </c>
      <c r="B1091" t="s">
        <v>667</v>
      </c>
      <c r="C1091" t="s">
        <v>176</v>
      </c>
      <c r="E1091" t="s">
        <v>16</v>
      </c>
      <c r="F1091" t="s">
        <v>136</v>
      </c>
      <c r="G1091" s="35" t="s">
        <v>160</v>
      </c>
      <c r="I1091" s="38">
        <v>42683</v>
      </c>
      <c r="J1091" s="80" t="s">
        <v>668</v>
      </c>
      <c r="K1091" s="80" t="s">
        <v>140</v>
      </c>
      <c r="L1091" s="81" t="s">
        <v>140</v>
      </c>
      <c r="M1091" s="38" t="s">
        <v>140</v>
      </c>
      <c r="N1091" s="38" t="s">
        <v>17</v>
      </c>
      <c r="O1091" t="s">
        <v>56</v>
      </c>
      <c r="T1091" s="40"/>
      <c r="U1091" s="40" t="s">
        <v>138</v>
      </c>
      <c r="V1091" s="41" t="s">
        <v>139</v>
      </c>
      <c r="W1091">
        <v>10</v>
      </c>
      <c r="X1091" t="s">
        <v>185</v>
      </c>
      <c r="AB1091" t="s">
        <v>141</v>
      </c>
    </row>
    <row r="1092" spans="1:28" x14ac:dyDescent="0.25">
      <c r="A1092" t="s">
        <v>177</v>
      </c>
      <c r="B1092" t="s">
        <v>667</v>
      </c>
      <c r="C1092" t="s">
        <v>176</v>
      </c>
      <c r="E1092" t="s">
        <v>16</v>
      </c>
      <c r="F1092" t="s">
        <v>136</v>
      </c>
      <c r="G1092" s="35" t="s">
        <v>160</v>
      </c>
      <c r="I1092" s="38">
        <v>42683</v>
      </c>
      <c r="J1092" s="80" t="s">
        <v>668</v>
      </c>
      <c r="K1092" s="80" t="s">
        <v>140</v>
      </c>
      <c r="L1092" s="81" t="s">
        <v>140</v>
      </c>
      <c r="M1092" s="38" t="s">
        <v>140</v>
      </c>
      <c r="N1092" s="38" t="s">
        <v>17</v>
      </c>
      <c r="O1092" t="s">
        <v>56</v>
      </c>
      <c r="T1092" s="40"/>
      <c r="U1092" s="40" t="s">
        <v>57</v>
      </c>
      <c r="V1092" s="41" t="s">
        <v>140</v>
      </c>
      <c r="W1092">
        <v>67</v>
      </c>
      <c r="X1092" t="s">
        <v>185</v>
      </c>
      <c r="AB1092" t="s">
        <v>141</v>
      </c>
    </row>
    <row r="1093" spans="1:28" x14ac:dyDescent="0.25">
      <c r="A1093" t="s">
        <v>177</v>
      </c>
      <c r="B1093" t="s">
        <v>667</v>
      </c>
      <c r="C1093" t="s">
        <v>176</v>
      </c>
      <c r="E1093" t="s">
        <v>16</v>
      </c>
      <c r="F1093" t="s">
        <v>136</v>
      </c>
      <c r="G1093" s="35" t="s">
        <v>160</v>
      </c>
      <c r="I1093" s="38">
        <v>42683</v>
      </c>
      <c r="J1093" s="80" t="s">
        <v>668</v>
      </c>
      <c r="K1093" s="80" t="s">
        <v>140</v>
      </c>
      <c r="L1093" s="81" t="s">
        <v>140</v>
      </c>
      <c r="M1093" s="38" t="s">
        <v>140</v>
      </c>
      <c r="N1093" s="38" t="s">
        <v>17</v>
      </c>
      <c r="O1093" t="s">
        <v>56</v>
      </c>
      <c r="T1093" s="40"/>
      <c r="U1093" s="40" t="s">
        <v>20</v>
      </c>
      <c r="V1093" s="41" t="s">
        <v>140</v>
      </c>
      <c r="W1093">
        <v>1200</v>
      </c>
      <c r="X1093" t="s">
        <v>185</v>
      </c>
      <c r="AB1093" t="s">
        <v>141</v>
      </c>
    </row>
    <row r="1094" spans="1:28" x14ac:dyDescent="0.25">
      <c r="A1094" t="s">
        <v>177</v>
      </c>
      <c r="B1094" t="s">
        <v>669</v>
      </c>
      <c r="C1094" t="s">
        <v>176</v>
      </c>
      <c r="E1094" t="s">
        <v>16</v>
      </c>
      <c r="F1094" t="s">
        <v>136</v>
      </c>
      <c r="G1094" s="35" t="s">
        <v>159</v>
      </c>
      <c r="I1094" s="38">
        <v>42684</v>
      </c>
      <c r="J1094" s="80" t="s">
        <v>670</v>
      </c>
      <c r="K1094" s="80" t="s">
        <v>140</v>
      </c>
      <c r="L1094" s="81" t="s">
        <v>140</v>
      </c>
      <c r="M1094" s="38" t="s">
        <v>140</v>
      </c>
      <c r="N1094" s="38" t="s">
        <v>17</v>
      </c>
      <c r="O1094" t="s">
        <v>56</v>
      </c>
      <c r="T1094" s="40"/>
      <c r="U1094" s="40" t="s">
        <v>138</v>
      </c>
      <c r="V1094" s="41" t="s">
        <v>139</v>
      </c>
      <c r="W1094">
        <v>10</v>
      </c>
      <c r="X1094" t="s">
        <v>185</v>
      </c>
      <c r="AB1094" t="s">
        <v>141</v>
      </c>
    </row>
    <row r="1095" spans="1:28" x14ac:dyDescent="0.25">
      <c r="A1095" t="s">
        <v>177</v>
      </c>
      <c r="B1095" t="s">
        <v>669</v>
      </c>
      <c r="C1095" t="s">
        <v>176</v>
      </c>
      <c r="E1095" t="s">
        <v>16</v>
      </c>
      <c r="F1095" t="s">
        <v>136</v>
      </c>
      <c r="G1095" s="35" t="s">
        <v>159</v>
      </c>
      <c r="I1095" s="38">
        <v>42684</v>
      </c>
      <c r="J1095" s="80" t="s">
        <v>670</v>
      </c>
      <c r="K1095" s="80" t="s">
        <v>140</v>
      </c>
      <c r="L1095" s="81" t="s">
        <v>140</v>
      </c>
      <c r="M1095" s="38" t="s">
        <v>140</v>
      </c>
      <c r="N1095" s="38" t="s">
        <v>17</v>
      </c>
      <c r="O1095" t="s">
        <v>56</v>
      </c>
      <c r="T1095" s="40"/>
      <c r="U1095" s="40" t="s">
        <v>57</v>
      </c>
      <c r="V1095" s="41" t="s">
        <v>139</v>
      </c>
      <c r="W1095">
        <v>67</v>
      </c>
      <c r="X1095" t="s">
        <v>185</v>
      </c>
      <c r="AB1095" t="s">
        <v>141</v>
      </c>
    </row>
    <row r="1096" spans="1:28" x14ac:dyDescent="0.25">
      <c r="A1096" t="s">
        <v>177</v>
      </c>
      <c r="B1096" t="s">
        <v>669</v>
      </c>
      <c r="C1096" t="s">
        <v>176</v>
      </c>
      <c r="E1096" t="s">
        <v>16</v>
      </c>
      <c r="F1096" t="s">
        <v>136</v>
      </c>
      <c r="G1096" s="35" t="s">
        <v>159</v>
      </c>
      <c r="I1096" s="38">
        <v>42684</v>
      </c>
      <c r="J1096" s="80" t="s">
        <v>670</v>
      </c>
      <c r="K1096" s="80" t="s">
        <v>140</v>
      </c>
      <c r="L1096" s="81" t="s">
        <v>140</v>
      </c>
      <c r="M1096" s="38" t="s">
        <v>140</v>
      </c>
      <c r="N1096" s="38" t="s">
        <v>17</v>
      </c>
      <c r="O1096" t="s">
        <v>56</v>
      </c>
      <c r="T1096" s="40"/>
      <c r="U1096" s="40" t="s">
        <v>20</v>
      </c>
      <c r="V1096" s="41" t="s">
        <v>139</v>
      </c>
      <c r="W1096">
        <v>67</v>
      </c>
      <c r="X1096" t="s">
        <v>185</v>
      </c>
      <c r="AB1096" t="s">
        <v>141</v>
      </c>
    </row>
    <row r="1097" spans="1:28" x14ac:dyDescent="0.25">
      <c r="A1097" t="s">
        <v>177</v>
      </c>
      <c r="B1097" t="s">
        <v>667</v>
      </c>
      <c r="C1097" t="s">
        <v>176</v>
      </c>
      <c r="E1097" t="s">
        <v>16</v>
      </c>
      <c r="F1097" t="s">
        <v>136</v>
      </c>
      <c r="G1097" s="35" t="s">
        <v>160</v>
      </c>
      <c r="I1097" s="38">
        <v>42684</v>
      </c>
      <c r="J1097" s="80" t="s">
        <v>668</v>
      </c>
      <c r="K1097" s="80" t="s">
        <v>140</v>
      </c>
      <c r="L1097" s="81" t="s">
        <v>140</v>
      </c>
      <c r="M1097" s="38" t="s">
        <v>140</v>
      </c>
      <c r="N1097" s="38" t="s">
        <v>17</v>
      </c>
      <c r="O1097" t="s">
        <v>56</v>
      </c>
      <c r="T1097" s="40"/>
      <c r="U1097" s="40" t="s">
        <v>138</v>
      </c>
      <c r="V1097" s="41" t="s">
        <v>140</v>
      </c>
      <c r="W1097">
        <v>20</v>
      </c>
      <c r="X1097" t="s">
        <v>185</v>
      </c>
      <c r="AB1097" t="s">
        <v>141</v>
      </c>
    </row>
    <row r="1098" spans="1:28" x14ac:dyDescent="0.25">
      <c r="A1098" t="s">
        <v>177</v>
      </c>
      <c r="B1098" t="s">
        <v>667</v>
      </c>
      <c r="C1098" t="s">
        <v>176</v>
      </c>
      <c r="E1098" t="s">
        <v>16</v>
      </c>
      <c r="F1098" t="s">
        <v>136</v>
      </c>
      <c r="G1098" s="35" t="s">
        <v>160</v>
      </c>
      <c r="I1098" s="38">
        <v>42684</v>
      </c>
      <c r="J1098" s="80" t="s">
        <v>668</v>
      </c>
      <c r="K1098" s="80" t="s">
        <v>140</v>
      </c>
      <c r="L1098" s="81" t="s">
        <v>140</v>
      </c>
      <c r="M1098" s="38" t="s">
        <v>140</v>
      </c>
      <c r="N1098" s="38" t="s">
        <v>17</v>
      </c>
      <c r="O1098" t="s">
        <v>56</v>
      </c>
      <c r="T1098" s="40"/>
      <c r="U1098" s="40" t="s">
        <v>57</v>
      </c>
      <c r="V1098" s="41" t="s">
        <v>140</v>
      </c>
      <c r="W1098">
        <v>67</v>
      </c>
      <c r="X1098" t="s">
        <v>185</v>
      </c>
      <c r="AB1098" t="s">
        <v>141</v>
      </c>
    </row>
    <row r="1099" spans="1:28" x14ac:dyDescent="0.25">
      <c r="A1099" t="s">
        <v>177</v>
      </c>
      <c r="B1099" t="s">
        <v>667</v>
      </c>
      <c r="C1099" t="s">
        <v>176</v>
      </c>
      <c r="E1099" t="s">
        <v>16</v>
      </c>
      <c r="F1099" t="s">
        <v>136</v>
      </c>
      <c r="G1099" s="35" t="s">
        <v>160</v>
      </c>
      <c r="I1099" s="38">
        <v>42684</v>
      </c>
      <c r="J1099" s="80" t="s">
        <v>668</v>
      </c>
      <c r="K1099" s="80" t="s">
        <v>140</v>
      </c>
      <c r="L1099" s="81" t="s">
        <v>140</v>
      </c>
      <c r="M1099" s="38" t="s">
        <v>140</v>
      </c>
      <c r="N1099" s="38" t="s">
        <v>17</v>
      </c>
      <c r="O1099" t="s">
        <v>56</v>
      </c>
      <c r="T1099" s="40"/>
      <c r="U1099" s="40" t="s">
        <v>20</v>
      </c>
      <c r="V1099" s="41" t="s">
        <v>140</v>
      </c>
      <c r="W1099">
        <v>1900</v>
      </c>
      <c r="X1099" t="s">
        <v>185</v>
      </c>
      <c r="AB1099" t="s">
        <v>141</v>
      </c>
    </row>
    <row r="1100" spans="1:28" x14ac:dyDescent="0.25">
      <c r="A1100" t="s">
        <v>177</v>
      </c>
      <c r="B1100" t="s">
        <v>669</v>
      </c>
      <c r="C1100" t="s">
        <v>176</v>
      </c>
      <c r="E1100" t="s">
        <v>16</v>
      </c>
      <c r="F1100" t="s">
        <v>136</v>
      </c>
      <c r="G1100" s="35" t="s">
        <v>159</v>
      </c>
      <c r="I1100" s="38">
        <v>42685</v>
      </c>
      <c r="J1100" s="80" t="s">
        <v>670</v>
      </c>
      <c r="K1100" s="80" t="s">
        <v>140</v>
      </c>
      <c r="L1100" s="81" t="s">
        <v>140</v>
      </c>
      <c r="M1100" s="38" t="s">
        <v>140</v>
      </c>
      <c r="N1100" s="38" t="s">
        <v>17</v>
      </c>
      <c r="O1100" t="s">
        <v>56</v>
      </c>
      <c r="T1100" s="40"/>
      <c r="U1100" s="40" t="s">
        <v>138</v>
      </c>
      <c r="V1100" s="41" t="s">
        <v>139</v>
      </c>
      <c r="W1100">
        <v>10</v>
      </c>
      <c r="X1100" t="s">
        <v>185</v>
      </c>
      <c r="AB1100" t="s">
        <v>141</v>
      </c>
    </row>
    <row r="1101" spans="1:28" x14ac:dyDescent="0.25">
      <c r="A1101" t="s">
        <v>177</v>
      </c>
      <c r="B1101" t="s">
        <v>669</v>
      </c>
      <c r="C1101" t="s">
        <v>176</v>
      </c>
      <c r="E1101" t="s">
        <v>16</v>
      </c>
      <c r="F1101" t="s">
        <v>136</v>
      </c>
      <c r="G1101" s="35" t="s">
        <v>159</v>
      </c>
      <c r="I1101" s="38">
        <v>42685</v>
      </c>
      <c r="J1101" s="80" t="s">
        <v>670</v>
      </c>
      <c r="K1101" s="80" t="s">
        <v>140</v>
      </c>
      <c r="L1101" s="81" t="s">
        <v>140</v>
      </c>
      <c r="M1101" s="38" t="s">
        <v>140</v>
      </c>
      <c r="N1101" s="38" t="s">
        <v>17</v>
      </c>
      <c r="O1101" t="s">
        <v>56</v>
      </c>
      <c r="T1101" s="40"/>
      <c r="U1101" s="40" t="s">
        <v>57</v>
      </c>
      <c r="V1101" s="41" t="s">
        <v>139</v>
      </c>
      <c r="W1101">
        <v>67</v>
      </c>
      <c r="X1101" t="s">
        <v>185</v>
      </c>
      <c r="AB1101" t="s">
        <v>141</v>
      </c>
    </row>
    <row r="1102" spans="1:28" x14ac:dyDescent="0.25">
      <c r="A1102" t="s">
        <v>177</v>
      </c>
      <c r="B1102" t="s">
        <v>669</v>
      </c>
      <c r="C1102" t="s">
        <v>176</v>
      </c>
      <c r="E1102" t="s">
        <v>16</v>
      </c>
      <c r="F1102" t="s">
        <v>136</v>
      </c>
      <c r="G1102" s="35" t="s">
        <v>159</v>
      </c>
      <c r="I1102" s="38">
        <v>42685</v>
      </c>
      <c r="J1102" s="80" t="s">
        <v>670</v>
      </c>
      <c r="K1102" s="80" t="s">
        <v>140</v>
      </c>
      <c r="L1102" s="81" t="s">
        <v>140</v>
      </c>
      <c r="M1102" s="38" t="s">
        <v>140</v>
      </c>
      <c r="N1102" s="38" t="s">
        <v>17</v>
      </c>
      <c r="O1102" t="s">
        <v>56</v>
      </c>
      <c r="T1102" s="40"/>
      <c r="U1102" s="40" t="s">
        <v>20</v>
      </c>
      <c r="V1102" s="41" t="s">
        <v>139</v>
      </c>
      <c r="W1102">
        <v>67</v>
      </c>
      <c r="X1102" t="s">
        <v>185</v>
      </c>
      <c r="AB1102" t="s">
        <v>141</v>
      </c>
    </row>
    <row r="1103" spans="1:28" x14ac:dyDescent="0.25">
      <c r="A1103" t="s">
        <v>177</v>
      </c>
      <c r="B1103" t="s">
        <v>667</v>
      </c>
      <c r="C1103" t="s">
        <v>176</v>
      </c>
      <c r="E1103" t="s">
        <v>16</v>
      </c>
      <c r="F1103" t="s">
        <v>136</v>
      </c>
      <c r="G1103" s="35" t="s">
        <v>160</v>
      </c>
      <c r="I1103" s="38">
        <v>42685</v>
      </c>
      <c r="J1103" s="80" t="s">
        <v>668</v>
      </c>
      <c r="K1103" s="80" t="s">
        <v>140</v>
      </c>
      <c r="L1103" s="81" t="s">
        <v>140</v>
      </c>
      <c r="M1103" s="38" t="s">
        <v>140</v>
      </c>
      <c r="N1103" s="38" t="s">
        <v>17</v>
      </c>
      <c r="O1103" t="s">
        <v>56</v>
      </c>
      <c r="T1103" s="40"/>
      <c r="U1103" s="40" t="s">
        <v>138</v>
      </c>
      <c r="V1103" s="41" t="s">
        <v>139</v>
      </c>
      <c r="W1103">
        <v>10</v>
      </c>
      <c r="X1103" t="s">
        <v>185</v>
      </c>
      <c r="AB1103" t="s">
        <v>141</v>
      </c>
    </row>
    <row r="1104" spans="1:28" x14ac:dyDescent="0.25">
      <c r="A1104" t="s">
        <v>177</v>
      </c>
      <c r="B1104" t="s">
        <v>667</v>
      </c>
      <c r="C1104" t="s">
        <v>176</v>
      </c>
      <c r="E1104" t="s">
        <v>16</v>
      </c>
      <c r="F1104" t="s">
        <v>136</v>
      </c>
      <c r="G1104" s="35" t="s">
        <v>160</v>
      </c>
      <c r="I1104" s="38">
        <v>42685</v>
      </c>
      <c r="J1104" s="80" t="s">
        <v>668</v>
      </c>
      <c r="K1104" s="80" t="s">
        <v>140</v>
      </c>
      <c r="L1104" s="81" t="s">
        <v>140</v>
      </c>
      <c r="M1104" s="38" t="s">
        <v>140</v>
      </c>
      <c r="N1104" s="38" t="s">
        <v>17</v>
      </c>
      <c r="O1104" t="s">
        <v>56</v>
      </c>
      <c r="T1104" s="40"/>
      <c r="U1104" s="40" t="s">
        <v>57</v>
      </c>
      <c r="V1104" s="41" t="s">
        <v>139</v>
      </c>
      <c r="W1104">
        <v>67</v>
      </c>
      <c r="X1104" t="s">
        <v>185</v>
      </c>
      <c r="AB1104" t="s">
        <v>141</v>
      </c>
    </row>
    <row r="1105" spans="1:31" x14ac:dyDescent="0.25">
      <c r="A1105" t="s">
        <v>177</v>
      </c>
      <c r="B1105" t="s">
        <v>667</v>
      </c>
      <c r="C1105" t="s">
        <v>176</v>
      </c>
      <c r="E1105" t="s">
        <v>16</v>
      </c>
      <c r="F1105" t="s">
        <v>136</v>
      </c>
      <c r="G1105" s="35" t="s">
        <v>160</v>
      </c>
      <c r="I1105" s="38">
        <v>42685</v>
      </c>
      <c r="J1105" s="80" t="s">
        <v>668</v>
      </c>
      <c r="K1105" s="80" t="s">
        <v>140</v>
      </c>
      <c r="L1105" s="81" t="s">
        <v>140</v>
      </c>
      <c r="M1105" s="38" t="s">
        <v>140</v>
      </c>
      <c r="N1105" s="38" t="s">
        <v>17</v>
      </c>
      <c r="O1105" t="s">
        <v>56</v>
      </c>
      <c r="T1105" s="40"/>
      <c r="U1105" s="40" t="s">
        <v>20</v>
      </c>
      <c r="V1105" s="41" t="s">
        <v>140</v>
      </c>
      <c r="W1105">
        <v>1500</v>
      </c>
      <c r="X1105" t="s">
        <v>185</v>
      </c>
      <c r="AB1105" t="s">
        <v>141</v>
      </c>
    </row>
    <row r="1106" spans="1:31" x14ac:dyDescent="0.25">
      <c r="A1106" t="s">
        <v>177</v>
      </c>
      <c r="B1106" t="s">
        <v>669</v>
      </c>
      <c r="C1106" t="s">
        <v>147</v>
      </c>
      <c r="D1106" t="s">
        <v>135</v>
      </c>
      <c r="E1106" t="s">
        <v>16</v>
      </c>
      <c r="F1106" t="s">
        <v>136</v>
      </c>
      <c r="G1106" t="s">
        <v>137</v>
      </c>
      <c r="H1106" t="s">
        <v>334</v>
      </c>
      <c r="I1106" s="38">
        <v>42688</v>
      </c>
      <c r="J1106" s="80" t="s">
        <v>670</v>
      </c>
      <c r="K1106" s="80" t="s">
        <v>140</v>
      </c>
      <c r="L1106" s="81" t="s">
        <v>140</v>
      </c>
      <c r="M1106" s="38" t="s">
        <v>140</v>
      </c>
      <c r="N1106" s="38" t="s">
        <v>17</v>
      </c>
      <c r="O1106" s="39" t="s">
        <v>56</v>
      </c>
      <c r="P1106">
        <v>0.3576388888888889</v>
      </c>
      <c r="Q1106" s="38" t="s">
        <v>211</v>
      </c>
      <c r="R1106" s="39">
        <v>42688</v>
      </c>
      <c r="S1106">
        <v>0.59375</v>
      </c>
      <c r="T1106" t="s">
        <v>151</v>
      </c>
      <c r="U1106" t="s">
        <v>20</v>
      </c>
      <c r="W1106">
        <v>30</v>
      </c>
      <c r="X1106" t="s">
        <v>185</v>
      </c>
      <c r="Y1106" t="s">
        <v>55</v>
      </c>
      <c r="Z1106">
        <v>10</v>
      </c>
      <c r="AB1106" t="s">
        <v>141</v>
      </c>
      <c r="AD1106" t="s">
        <v>246</v>
      </c>
      <c r="AE1106" t="s">
        <v>144</v>
      </c>
    </row>
    <row r="1107" spans="1:31" x14ac:dyDescent="0.25">
      <c r="A1107" t="s">
        <v>177</v>
      </c>
      <c r="B1107" t="s">
        <v>669</v>
      </c>
      <c r="C1107" t="s">
        <v>147</v>
      </c>
      <c r="D1107" t="s">
        <v>135</v>
      </c>
      <c r="E1107" t="s">
        <v>16</v>
      </c>
      <c r="F1107" t="s">
        <v>136</v>
      </c>
      <c r="G1107" t="s">
        <v>137</v>
      </c>
      <c r="H1107" t="s">
        <v>334</v>
      </c>
      <c r="I1107" s="38">
        <v>42688</v>
      </c>
      <c r="J1107" s="80" t="s">
        <v>670</v>
      </c>
      <c r="K1107" s="80" t="s">
        <v>140</v>
      </c>
      <c r="L1107" s="81" t="s">
        <v>140</v>
      </c>
      <c r="M1107" s="38" t="s">
        <v>140</v>
      </c>
      <c r="N1107" s="38" t="s">
        <v>17</v>
      </c>
      <c r="O1107" s="39" t="s">
        <v>56</v>
      </c>
      <c r="P1107">
        <v>0.3576388888888889</v>
      </c>
      <c r="Q1107" s="38" t="s">
        <v>211</v>
      </c>
      <c r="R1107" s="39">
        <v>42688</v>
      </c>
      <c r="S1107">
        <v>0.59375</v>
      </c>
      <c r="T1107" t="s">
        <v>151</v>
      </c>
      <c r="U1107" t="s">
        <v>57</v>
      </c>
      <c r="V1107" t="s">
        <v>139</v>
      </c>
      <c r="W1107">
        <v>10</v>
      </c>
      <c r="X1107" t="s">
        <v>185</v>
      </c>
      <c r="Y1107" t="s">
        <v>150</v>
      </c>
      <c r="Z1107">
        <v>10</v>
      </c>
      <c r="AB1107" t="s">
        <v>141</v>
      </c>
      <c r="AD1107" t="s">
        <v>246</v>
      </c>
      <c r="AE1107" t="s">
        <v>144</v>
      </c>
    </row>
    <row r="1108" spans="1:31" x14ac:dyDescent="0.25">
      <c r="A1108" t="s">
        <v>177</v>
      </c>
      <c r="B1108" t="s">
        <v>669</v>
      </c>
      <c r="C1108" t="s">
        <v>147</v>
      </c>
      <c r="D1108" t="s">
        <v>135</v>
      </c>
      <c r="E1108" t="s">
        <v>16</v>
      </c>
      <c r="F1108" t="s">
        <v>136</v>
      </c>
      <c r="G1108" t="s">
        <v>137</v>
      </c>
      <c r="H1108" t="s">
        <v>334</v>
      </c>
      <c r="I1108" s="38">
        <v>42688</v>
      </c>
      <c r="J1108" s="80" t="s">
        <v>670</v>
      </c>
      <c r="K1108" s="80" t="s">
        <v>140</v>
      </c>
      <c r="L1108" s="81" t="s">
        <v>140</v>
      </c>
      <c r="M1108" s="38" t="s">
        <v>140</v>
      </c>
      <c r="N1108" s="38" t="s">
        <v>17</v>
      </c>
      <c r="O1108" s="39" t="s">
        <v>56</v>
      </c>
      <c r="P1108">
        <v>0.3576388888888889</v>
      </c>
      <c r="Q1108" s="38" t="s">
        <v>211</v>
      </c>
      <c r="R1108" s="39">
        <v>42688</v>
      </c>
      <c r="S1108">
        <v>0.59375</v>
      </c>
      <c r="T1108" t="s">
        <v>151</v>
      </c>
      <c r="U1108" t="s">
        <v>138</v>
      </c>
      <c r="V1108" t="s">
        <v>139</v>
      </c>
      <c r="W1108">
        <v>10</v>
      </c>
      <c r="X1108" t="s">
        <v>185</v>
      </c>
      <c r="Y1108" t="s">
        <v>55</v>
      </c>
      <c r="Z1108">
        <v>10</v>
      </c>
      <c r="AB1108" t="s">
        <v>141</v>
      </c>
      <c r="AD1108" t="s">
        <v>246</v>
      </c>
      <c r="AE1108" t="s">
        <v>144</v>
      </c>
    </row>
    <row r="1109" spans="1:31" x14ac:dyDescent="0.25">
      <c r="A1109" t="s">
        <v>177</v>
      </c>
      <c r="B1109" t="s">
        <v>669</v>
      </c>
      <c r="C1109" t="s">
        <v>147</v>
      </c>
      <c r="D1109" t="s">
        <v>135</v>
      </c>
      <c r="E1109" t="s">
        <v>16</v>
      </c>
      <c r="F1109" t="s">
        <v>136</v>
      </c>
      <c r="G1109" t="s">
        <v>153</v>
      </c>
      <c r="H1109" t="s">
        <v>335</v>
      </c>
      <c r="I1109" s="38">
        <v>42688</v>
      </c>
      <c r="J1109" s="80" t="s">
        <v>670</v>
      </c>
      <c r="K1109" s="80" t="s">
        <v>140</v>
      </c>
      <c r="L1109" s="81" t="s">
        <v>140</v>
      </c>
      <c r="M1109" s="38" t="s">
        <v>140</v>
      </c>
      <c r="N1109" s="38" t="s">
        <v>17</v>
      </c>
      <c r="O1109" s="39" t="s">
        <v>56</v>
      </c>
      <c r="P1109">
        <v>0.36944444444444446</v>
      </c>
      <c r="Q1109" s="38" t="s">
        <v>211</v>
      </c>
      <c r="R1109" s="39">
        <v>42688</v>
      </c>
      <c r="S1109">
        <v>0.59375</v>
      </c>
      <c r="T1109" t="s">
        <v>151</v>
      </c>
      <c r="U1109" t="s">
        <v>20</v>
      </c>
      <c r="W1109">
        <v>63</v>
      </c>
      <c r="X1109" t="s">
        <v>185</v>
      </c>
      <c r="Y1109" t="s">
        <v>55</v>
      </c>
      <c r="Z1109">
        <v>10</v>
      </c>
      <c r="AB1109" t="s">
        <v>141</v>
      </c>
      <c r="AD1109" t="s">
        <v>246</v>
      </c>
      <c r="AE1109" t="s">
        <v>144</v>
      </c>
    </row>
    <row r="1110" spans="1:31" x14ac:dyDescent="0.25">
      <c r="A1110" t="s">
        <v>177</v>
      </c>
      <c r="B1110" t="s">
        <v>669</v>
      </c>
      <c r="C1110" t="s">
        <v>147</v>
      </c>
      <c r="D1110" t="s">
        <v>135</v>
      </c>
      <c r="E1110" t="s">
        <v>16</v>
      </c>
      <c r="F1110" t="s">
        <v>136</v>
      </c>
      <c r="G1110" t="s">
        <v>153</v>
      </c>
      <c r="H1110" t="s">
        <v>335</v>
      </c>
      <c r="I1110" s="38">
        <v>42688</v>
      </c>
      <c r="J1110" s="80" t="s">
        <v>670</v>
      </c>
      <c r="K1110" s="80" t="s">
        <v>140</v>
      </c>
      <c r="L1110" s="81" t="s">
        <v>140</v>
      </c>
      <c r="M1110" s="38" t="s">
        <v>140</v>
      </c>
      <c r="N1110" s="38" t="s">
        <v>17</v>
      </c>
      <c r="O1110" s="39" t="s">
        <v>56</v>
      </c>
      <c r="P1110">
        <v>0.36944444444444446</v>
      </c>
      <c r="Q1110" s="38" t="s">
        <v>211</v>
      </c>
      <c r="R1110" s="39">
        <v>42688</v>
      </c>
      <c r="S1110">
        <v>0.59375</v>
      </c>
      <c r="T1110" t="s">
        <v>151</v>
      </c>
      <c r="U1110" t="s">
        <v>57</v>
      </c>
      <c r="W1110">
        <v>41</v>
      </c>
      <c r="X1110" t="s">
        <v>185</v>
      </c>
      <c r="Y1110" t="s">
        <v>55</v>
      </c>
      <c r="Z1110">
        <v>10</v>
      </c>
      <c r="AB1110" t="s">
        <v>141</v>
      </c>
      <c r="AD1110" t="s">
        <v>246</v>
      </c>
      <c r="AE1110" t="s">
        <v>144</v>
      </c>
    </row>
    <row r="1111" spans="1:31" x14ac:dyDescent="0.25">
      <c r="A1111" t="s">
        <v>177</v>
      </c>
      <c r="B1111" t="s">
        <v>669</v>
      </c>
      <c r="C1111" t="s">
        <v>147</v>
      </c>
      <c r="D1111" t="s">
        <v>135</v>
      </c>
      <c r="E1111" t="s">
        <v>16</v>
      </c>
      <c r="F1111" t="s">
        <v>136</v>
      </c>
      <c r="G1111" t="s">
        <v>153</v>
      </c>
      <c r="H1111" t="s">
        <v>335</v>
      </c>
      <c r="I1111" s="38">
        <v>42688</v>
      </c>
      <c r="J1111" s="80" t="s">
        <v>670</v>
      </c>
      <c r="K1111" s="80" t="s">
        <v>140</v>
      </c>
      <c r="L1111" s="81" t="s">
        <v>140</v>
      </c>
      <c r="M1111" s="38" t="s">
        <v>140</v>
      </c>
      <c r="N1111" s="38" t="s">
        <v>17</v>
      </c>
      <c r="O1111" s="39" t="s">
        <v>56</v>
      </c>
      <c r="P1111">
        <v>0.36944444444444446</v>
      </c>
      <c r="Q1111" s="38" t="s">
        <v>211</v>
      </c>
      <c r="R1111" s="39">
        <v>42688</v>
      </c>
      <c r="S1111">
        <v>0.59375</v>
      </c>
      <c r="T1111" t="s">
        <v>151</v>
      </c>
      <c r="U1111" t="s">
        <v>138</v>
      </c>
      <c r="V1111" t="s">
        <v>139</v>
      </c>
      <c r="W1111">
        <v>10</v>
      </c>
      <c r="X1111" t="s">
        <v>185</v>
      </c>
      <c r="Y1111" t="s">
        <v>55</v>
      </c>
      <c r="Z1111">
        <v>10</v>
      </c>
      <c r="AB1111" t="s">
        <v>141</v>
      </c>
      <c r="AD1111" t="s">
        <v>246</v>
      </c>
      <c r="AE1111" t="s">
        <v>144</v>
      </c>
    </row>
    <row r="1112" spans="1:31" x14ac:dyDescent="0.25">
      <c r="A1112" t="s">
        <v>177</v>
      </c>
      <c r="B1112" t="s">
        <v>669</v>
      </c>
      <c r="C1112" t="s">
        <v>147</v>
      </c>
      <c r="D1112" t="s">
        <v>135</v>
      </c>
      <c r="E1112" t="s">
        <v>16</v>
      </c>
      <c r="F1112" t="s">
        <v>136</v>
      </c>
      <c r="G1112" t="s">
        <v>154</v>
      </c>
      <c r="H1112" t="s">
        <v>336</v>
      </c>
      <c r="I1112" s="38">
        <v>42688</v>
      </c>
      <c r="J1112" s="80" t="s">
        <v>670</v>
      </c>
      <c r="K1112" s="80" t="s">
        <v>140</v>
      </c>
      <c r="L1112" s="81" t="s">
        <v>140</v>
      </c>
      <c r="M1112" s="38" t="s">
        <v>140</v>
      </c>
      <c r="N1112" s="38" t="s">
        <v>17</v>
      </c>
      <c r="O1112" s="39" t="s">
        <v>56</v>
      </c>
      <c r="P1112">
        <v>0.37916666666666665</v>
      </c>
      <c r="Q1112" s="38" t="s">
        <v>211</v>
      </c>
      <c r="R1112" s="39">
        <v>42688</v>
      </c>
      <c r="S1112">
        <v>0.59375</v>
      </c>
      <c r="T1112" t="s">
        <v>151</v>
      </c>
      <c r="U1112" t="s">
        <v>20</v>
      </c>
      <c r="W1112">
        <v>171</v>
      </c>
      <c r="X1112" t="s">
        <v>185</v>
      </c>
      <c r="Y1112" t="s">
        <v>55</v>
      </c>
      <c r="Z1112">
        <v>10</v>
      </c>
      <c r="AB1112" t="s">
        <v>141</v>
      </c>
      <c r="AD1112" t="s">
        <v>246</v>
      </c>
      <c r="AE1112" t="s">
        <v>144</v>
      </c>
    </row>
    <row r="1113" spans="1:31" x14ac:dyDescent="0.25">
      <c r="A1113" t="s">
        <v>177</v>
      </c>
      <c r="B1113" t="s">
        <v>669</v>
      </c>
      <c r="C1113" t="s">
        <v>147</v>
      </c>
      <c r="D1113" t="s">
        <v>135</v>
      </c>
      <c r="E1113" t="s">
        <v>16</v>
      </c>
      <c r="F1113" t="s">
        <v>136</v>
      </c>
      <c r="G1113" t="s">
        <v>154</v>
      </c>
      <c r="H1113" t="s">
        <v>336</v>
      </c>
      <c r="I1113" s="38">
        <v>42688</v>
      </c>
      <c r="J1113" s="80" t="s">
        <v>670</v>
      </c>
      <c r="K1113" s="80" t="s">
        <v>140</v>
      </c>
      <c r="L1113" s="81" t="s">
        <v>140</v>
      </c>
      <c r="M1113" s="38" t="s">
        <v>140</v>
      </c>
      <c r="N1113" s="38" t="s">
        <v>17</v>
      </c>
      <c r="O1113" s="39" t="s">
        <v>56</v>
      </c>
      <c r="P1113">
        <v>0.37916666666666665</v>
      </c>
      <c r="Q1113" s="38" t="s">
        <v>211</v>
      </c>
      <c r="R1113" s="39">
        <v>42688</v>
      </c>
      <c r="S1113">
        <v>0.59375</v>
      </c>
      <c r="T1113" t="s">
        <v>151</v>
      </c>
      <c r="U1113" t="s">
        <v>57</v>
      </c>
      <c r="W1113">
        <v>10</v>
      </c>
      <c r="X1113" t="s">
        <v>185</v>
      </c>
      <c r="Y1113" t="s">
        <v>55</v>
      </c>
      <c r="Z1113">
        <v>10</v>
      </c>
      <c r="AB1113" t="s">
        <v>141</v>
      </c>
      <c r="AD1113" t="s">
        <v>246</v>
      </c>
      <c r="AE1113" t="s">
        <v>144</v>
      </c>
    </row>
    <row r="1114" spans="1:31" x14ac:dyDescent="0.25">
      <c r="A1114" t="s">
        <v>177</v>
      </c>
      <c r="B1114" t="s">
        <v>669</v>
      </c>
      <c r="C1114" t="s">
        <v>147</v>
      </c>
      <c r="D1114" t="s">
        <v>135</v>
      </c>
      <c r="E1114" t="s">
        <v>16</v>
      </c>
      <c r="F1114" t="s">
        <v>136</v>
      </c>
      <c r="G1114" t="s">
        <v>154</v>
      </c>
      <c r="H1114" t="s">
        <v>336</v>
      </c>
      <c r="I1114" s="38">
        <v>42688</v>
      </c>
      <c r="J1114" s="80" t="s">
        <v>670</v>
      </c>
      <c r="K1114" s="80" t="s">
        <v>140</v>
      </c>
      <c r="L1114" s="81" t="s">
        <v>140</v>
      </c>
      <c r="M1114" s="38" t="s">
        <v>140</v>
      </c>
      <c r="N1114" s="38" t="s">
        <v>17</v>
      </c>
      <c r="O1114" s="39" t="s">
        <v>56</v>
      </c>
      <c r="P1114">
        <v>0.37916666666666665</v>
      </c>
      <c r="Q1114" s="38" t="s">
        <v>211</v>
      </c>
      <c r="R1114" s="39">
        <v>42688</v>
      </c>
      <c r="S1114">
        <v>0.59375</v>
      </c>
      <c r="T1114" t="s">
        <v>151</v>
      </c>
      <c r="U1114" t="s">
        <v>138</v>
      </c>
      <c r="W1114">
        <v>10</v>
      </c>
      <c r="X1114" t="s">
        <v>185</v>
      </c>
      <c r="Y1114" t="s">
        <v>55</v>
      </c>
      <c r="Z1114">
        <v>10</v>
      </c>
      <c r="AB1114" t="s">
        <v>141</v>
      </c>
      <c r="AD1114" t="s">
        <v>246</v>
      </c>
      <c r="AE1114" t="s">
        <v>144</v>
      </c>
    </row>
    <row r="1115" spans="1:31" x14ac:dyDescent="0.25">
      <c r="A1115" t="s">
        <v>177</v>
      </c>
      <c r="B1115" t="s">
        <v>667</v>
      </c>
      <c r="C1115" t="s">
        <v>147</v>
      </c>
      <c r="D1115" t="s">
        <v>135</v>
      </c>
      <c r="E1115" t="s">
        <v>16</v>
      </c>
      <c r="F1115" t="s">
        <v>136</v>
      </c>
      <c r="G1115" t="s">
        <v>155</v>
      </c>
      <c r="H1115" t="s">
        <v>337</v>
      </c>
      <c r="I1115" s="38">
        <v>42688</v>
      </c>
      <c r="J1115" s="80" t="s">
        <v>668</v>
      </c>
      <c r="K1115" s="80" t="s">
        <v>140</v>
      </c>
      <c r="L1115" s="81" t="s">
        <v>140</v>
      </c>
      <c r="M1115" s="38" t="s">
        <v>140</v>
      </c>
      <c r="N1115" s="38" t="s">
        <v>17</v>
      </c>
      <c r="O1115" s="39" t="s">
        <v>56</v>
      </c>
      <c r="P1115">
        <v>0.39791666666666664</v>
      </c>
      <c r="Q1115" s="38" t="s">
        <v>211</v>
      </c>
      <c r="R1115" s="39">
        <v>42688</v>
      </c>
      <c r="S1115">
        <v>0.59375</v>
      </c>
      <c r="T1115" t="s">
        <v>151</v>
      </c>
      <c r="U1115" t="s">
        <v>20</v>
      </c>
      <c r="W1115">
        <v>130</v>
      </c>
      <c r="X1115" t="s">
        <v>185</v>
      </c>
      <c r="Y1115" t="s">
        <v>55</v>
      </c>
      <c r="Z1115">
        <v>10</v>
      </c>
      <c r="AB1115" t="s">
        <v>141</v>
      </c>
      <c r="AD1115" t="s">
        <v>246</v>
      </c>
      <c r="AE1115" t="s">
        <v>144</v>
      </c>
    </row>
    <row r="1116" spans="1:31" x14ac:dyDescent="0.25">
      <c r="A1116" t="s">
        <v>177</v>
      </c>
      <c r="B1116" t="s">
        <v>667</v>
      </c>
      <c r="C1116" t="s">
        <v>147</v>
      </c>
      <c r="D1116" t="s">
        <v>135</v>
      </c>
      <c r="E1116" t="s">
        <v>16</v>
      </c>
      <c r="F1116" t="s">
        <v>136</v>
      </c>
      <c r="G1116" t="s">
        <v>155</v>
      </c>
      <c r="H1116" t="s">
        <v>337</v>
      </c>
      <c r="I1116" s="38">
        <v>42688</v>
      </c>
      <c r="J1116" s="80" t="s">
        <v>668</v>
      </c>
      <c r="K1116" s="80" t="s">
        <v>140</v>
      </c>
      <c r="L1116" s="81" t="s">
        <v>140</v>
      </c>
      <c r="M1116" s="38" t="s">
        <v>140</v>
      </c>
      <c r="N1116" s="38" t="s">
        <v>17</v>
      </c>
      <c r="O1116" s="39" t="s">
        <v>56</v>
      </c>
      <c r="P1116">
        <v>0.39791666666666664</v>
      </c>
      <c r="Q1116" s="38" t="s">
        <v>211</v>
      </c>
      <c r="R1116" s="39">
        <v>42688</v>
      </c>
      <c r="S1116">
        <v>0.59375</v>
      </c>
      <c r="T1116" t="s">
        <v>151</v>
      </c>
      <c r="U1116" t="s">
        <v>57</v>
      </c>
      <c r="V1116" t="s">
        <v>139</v>
      </c>
      <c r="W1116">
        <v>10</v>
      </c>
      <c r="X1116" t="s">
        <v>185</v>
      </c>
      <c r="Y1116" t="s">
        <v>55</v>
      </c>
      <c r="Z1116">
        <v>10</v>
      </c>
      <c r="AB1116" t="s">
        <v>141</v>
      </c>
      <c r="AD1116" t="s">
        <v>246</v>
      </c>
      <c r="AE1116" t="s">
        <v>144</v>
      </c>
    </row>
    <row r="1117" spans="1:31" x14ac:dyDescent="0.25">
      <c r="A1117" t="s">
        <v>177</v>
      </c>
      <c r="B1117" t="s">
        <v>667</v>
      </c>
      <c r="C1117" t="s">
        <v>147</v>
      </c>
      <c r="D1117" t="s">
        <v>135</v>
      </c>
      <c r="E1117" t="s">
        <v>16</v>
      </c>
      <c r="F1117" t="s">
        <v>136</v>
      </c>
      <c r="G1117" t="s">
        <v>155</v>
      </c>
      <c r="H1117" t="s">
        <v>337</v>
      </c>
      <c r="I1117" s="38">
        <v>42688</v>
      </c>
      <c r="J1117" s="80" t="s">
        <v>668</v>
      </c>
      <c r="K1117" s="80" t="s">
        <v>140</v>
      </c>
      <c r="L1117" s="81" t="s">
        <v>140</v>
      </c>
      <c r="M1117" s="38" t="s">
        <v>140</v>
      </c>
      <c r="N1117" s="38" t="s">
        <v>17</v>
      </c>
      <c r="O1117" s="39" t="s">
        <v>56</v>
      </c>
      <c r="P1117">
        <v>0.39791666666666664</v>
      </c>
      <c r="Q1117" s="38" t="s">
        <v>211</v>
      </c>
      <c r="R1117" s="39">
        <v>42688</v>
      </c>
      <c r="S1117">
        <v>0.59375</v>
      </c>
      <c r="T1117" t="s">
        <v>151</v>
      </c>
      <c r="U1117" t="s">
        <v>138</v>
      </c>
      <c r="W1117">
        <v>10</v>
      </c>
      <c r="X1117" t="s">
        <v>185</v>
      </c>
      <c r="Y1117" t="s">
        <v>55</v>
      </c>
      <c r="Z1117">
        <v>10</v>
      </c>
      <c r="AB1117" t="s">
        <v>141</v>
      </c>
      <c r="AD1117" t="s">
        <v>246</v>
      </c>
      <c r="AE1117" t="s">
        <v>144</v>
      </c>
    </row>
    <row r="1118" spans="1:31" x14ac:dyDescent="0.25">
      <c r="A1118" t="s">
        <v>177</v>
      </c>
      <c r="B1118" t="s">
        <v>667</v>
      </c>
      <c r="C1118" t="s">
        <v>147</v>
      </c>
      <c r="D1118" t="s">
        <v>135</v>
      </c>
      <c r="E1118" t="s">
        <v>16</v>
      </c>
      <c r="F1118" t="s">
        <v>136</v>
      </c>
      <c r="G1118" t="s">
        <v>156</v>
      </c>
      <c r="H1118" t="s">
        <v>338</v>
      </c>
      <c r="I1118" s="38">
        <v>42688</v>
      </c>
      <c r="J1118" s="80" t="s">
        <v>668</v>
      </c>
      <c r="K1118" s="80" t="s">
        <v>140</v>
      </c>
      <c r="L1118" s="81" t="s">
        <v>140</v>
      </c>
      <c r="M1118" s="38" t="s">
        <v>140</v>
      </c>
      <c r="N1118" s="38" t="s">
        <v>17</v>
      </c>
      <c r="O1118" s="39" t="s">
        <v>56</v>
      </c>
      <c r="P1118">
        <v>0.40555555555555556</v>
      </c>
      <c r="Q1118" s="38" t="s">
        <v>211</v>
      </c>
      <c r="R1118" s="39">
        <v>42688</v>
      </c>
      <c r="S1118">
        <v>0.59375</v>
      </c>
      <c r="T1118" t="s">
        <v>151</v>
      </c>
      <c r="U1118" t="s">
        <v>20</v>
      </c>
      <c r="W1118">
        <v>132</v>
      </c>
      <c r="X1118" t="s">
        <v>185</v>
      </c>
      <c r="Y1118" t="s">
        <v>55</v>
      </c>
      <c r="Z1118">
        <v>10</v>
      </c>
      <c r="AB1118" t="s">
        <v>141</v>
      </c>
      <c r="AD1118" t="s">
        <v>246</v>
      </c>
      <c r="AE1118" t="s">
        <v>144</v>
      </c>
    </row>
    <row r="1119" spans="1:31" x14ac:dyDescent="0.25">
      <c r="A1119" t="s">
        <v>177</v>
      </c>
      <c r="B1119" t="s">
        <v>667</v>
      </c>
      <c r="C1119" t="s">
        <v>147</v>
      </c>
      <c r="D1119" t="s">
        <v>135</v>
      </c>
      <c r="E1119" t="s">
        <v>16</v>
      </c>
      <c r="F1119" t="s">
        <v>136</v>
      </c>
      <c r="G1119" t="s">
        <v>156</v>
      </c>
      <c r="H1119" t="s">
        <v>338</v>
      </c>
      <c r="I1119" s="38">
        <v>42688</v>
      </c>
      <c r="J1119" s="80" t="s">
        <v>668</v>
      </c>
      <c r="K1119" s="80" t="s">
        <v>140</v>
      </c>
      <c r="L1119" s="81" t="s">
        <v>140</v>
      </c>
      <c r="M1119" s="38" t="s">
        <v>140</v>
      </c>
      <c r="N1119" s="38" t="s">
        <v>17</v>
      </c>
      <c r="O1119" s="39" t="s">
        <v>56</v>
      </c>
      <c r="P1119">
        <v>0.40555555555555556</v>
      </c>
      <c r="Q1119" s="38" t="s">
        <v>211</v>
      </c>
      <c r="R1119" s="39">
        <v>42688</v>
      </c>
      <c r="S1119">
        <v>0.59375</v>
      </c>
      <c r="T1119" t="s">
        <v>151</v>
      </c>
      <c r="U1119" t="s">
        <v>57</v>
      </c>
      <c r="W1119">
        <v>10</v>
      </c>
      <c r="X1119" t="s">
        <v>185</v>
      </c>
      <c r="Y1119" t="s">
        <v>55</v>
      </c>
      <c r="Z1119">
        <v>10</v>
      </c>
      <c r="AB1119" t="s">
        <v>141</v>
      </c>
      <c r="AD1119" t="s">
        <v>246</v>
      </c>
      <c r="AE1119" t="s">
        <v>144</v>
      </c>
    </row>
    <row r="1120" spans="1:31" x14ac:dyDescent="0.25">
      <c r="A1120" t="s">
        <v>177</v>
      </c>
      <c r="B1120" t="s">
        <v>667</v>
      </c>
      <c r="C1120" t="s">
        <v>147</v>
      </c>
      <c r="D1120" t="s">
        <v>135</v>
      </c>
      <c r="E1120" t="s">
        <v>16</v>
      </c>
      <c r="F1120" t="s">
        <v>136</v>
      </c>
      <c r="G1120" t="s">
        <v>156</v>
      </c>
      <c r="H1120" t="s">
        <v>338</v>
      </c>
      <c r="I1120" s="38">
        <v>42688</v>
      </c>
      <c r="J1120" s="80" t="s">
        <v>668</v>
      </c>
      <c r="K1120" s="80" t="s">
        <v>140</v>
      </c>
      <c r="L1120" s="81" t="s">
        <v>140</v>
      </c>
      <c r="M1120" s="38" t="s">
        <v>140</v>
      </c>
      <c r="N1120" s="38" t="s">
        <v>17</v>
      </c>
      <c r="O1120" s="39" t="s">
        <v>56</v>
      </c>
      <c r="P1120">
        <v>0.40555555555555556</v>
      </c>
      <c r="Q1120" s="38" t="s">
        <v>211</v>
      </c>
      <c r="R1120" s="39">
        <v>42688</v>
      </c>
      <c r="S1120">
        <v>0.59375</v>
      </c>
      <c r="T1120" t="s">
        <v>151</v>
      </c>
      <c r="U1120" t="s">
        <v>138</v>
      </c>
      <c r="W1120">
        <v>10</v>
      </c>
      <c r="X1120" t="s">
        <v>185</v>
      </c>
      <c r="Y1120" t="s">
        <v>55</v>
      </c>
      <c r="Z1120">
        <v>10</v>
      </c>
      <c r="AB1120" t="s">
        <v>141</v>
      </c>
      <c r="AD1120" t="s">
        <v>246</v>
      </c>
      <c r="AE1120" t="s">
        <v>144</v>
      </c>
    </row>
    <row r="1121" spans="1:31" x14ac:dyDescent="0.25">
      <c r="A1121" t="s">
        <v>177</v>
      </c>
      <c r="B1121" t="s">
        <v>667</v>
      </c>
      <c r="C1121" t="s">
        <v>147</v>
      </c>
      <c r="D1121" t="s">
        <v>135</v>
      </c>
      <c r="E1121" t="s">
        <v>16</v>
      </c>
      <c r="F1121" t="s">
        <v>136</v>
      </c>
      <c r="G1121" t="s">
        <v>157</v>
      </c>
      <c r="H1121" t="s">
        <v>339</v>
      </c>
      <c r="I1121" s="38">
        <v>42688</v>
      </c>
      <c r="J1121" s="80" t="s">
        <v>668</v>
      </c>
      <c r="K1121" s="80" t="s">
        <v>140</v>
      </c>
      <c r="L1121" s="81" t="s">
        <v>140</v>
      </c>
      <c r="M1121" s="38" t="s">
        <v>140</v>
      </c>
      <c r="N1121" s="38" t="s">
        <v>17</v>
      </c>
      <c r="O1121" s="39" t="s">
        <v>56</v>
      </c>
      <c r="P1121">
        <v>0.41388888888888886</v>
      </c>
      <c r="Q1121" s="38" t="s">
        <v>211</v>
      </c>
      <c r="R1121" s="39">
        <v>42688</v>
      </c>
      <c r="S1121">
        <v>0.59375</v>
      </c>
      <c r="T1121" t="s">
        <v>151</v>
      </c>
      <c r="U1121" t="s">
        <v>20</v>
      </c>
      <c r="W1121">
        <v>30</v>
      </c>
      <c r="X1121" t="s">
        <v>185</v>
      </c>
      <c r="Y1121" t="s">
        <v>55</v>
      </c>
      <c r="Z1121">
        <v>10</v>
      </c>
      <c r="AB1121" t="s">
        <v>141</v>
      </c>
      <c r="AD1121" t="s">
        <v>246</v>
      </c>
      <c r="AE1121" t="s">
        <v>144</v>
      </c>
    </row>
    <row r="1122" spans="1:31" x14ac:dyDescent="0.25">
      <c r="A1122" t="s">
        <v>177</v>
      </c>
      <c r="B1122" t="s">
        <v>667</v>
      </c>
      <c r="C1122" t="s">
        <v>147</v>
      </c>
      <c r="D1122" t="s">
        <v>135</v>
      </c>
      <c r="E1122" t="s">
        <v>16</v>
      </c>
      <c r="F1122" t="s">
        <v>136</v>
      </c>
      <c r="G1122" t="s">
        <v>157</v>
      </c>
      <c r="H1122" t="s">
        <v>339</v>
      </c>
      <c r="I1122" s="38">
        <v>42688</v>
      </c>
      <c r="J1122" s="80" t="s">
        <v>668</v>
      </c>
      <c r="K1122" s="80" t="s">
        <v>140</v>
      </c>
      <c r="L1122" s="81" t="s">
        <v>140</v>
      </c>
      <c r="M1122" s="38" t="s">
        <v>140</v>
      </c>
      <c r="N1122" s="38" t="s">
        <v>17</v>
      </c>
      <c r="O1122" s="39" t="s">
        <v>56</v>
      </c>
      <c r="P1122">
        <v>0.41388888888888886</v>
      </c>
      <c r="Q1122" s="38" t="s">
        <v>211</v>
      </c>
      <c r="R1122" s="39">
        <v>42688</v>
      </c>
      <c r="S1122">
        <v>0.59375</v>
      </c>
      <c r="T1122" t="s">
        <v>151</v>
      </c>
      <c r="U1122" t="s">
        <v>57</v>
      </c>
      <c r="W1122">
        <v>10</v>
      </c>
      <c r="X1122" t="s">
        <v>185</v>
      </c>
      <c r="Y1122" t="s">
        <v>55</v>
      </c>
      <c r="Z1122">
        <v>10</v>
      </c>
      <c r="AB1122" t="s">
        <v>141</v>
      </c>
      <c r="AD1122" t="s">
        <v>246</v>
      </c>
      <c r="AE1122" t="s">
        <v>144</v>
      </c>
    </row>
    <row r="1123" spans="1:31" x14ac:dyDescent="0.25">
      <c r="A1123" t="s">
        <v>177</v>
      </c>
      <c r="B1123" t="s">
        <v>667</v>
      </c>
      <c r="C1123" t="s">
        <v>147</v>
      </c>
      <c r="D1123" t="s">
        <v>135</v>
      </c>
      <c r="E1123" t="s">
        <v>16</v>
      </c>
      <c r="F1123" t="s">
        <v>136</v>
      </c>
      <c r="G1123" t="s">
        <v>157</v>
      </c>
      <c r="H1123" t="s">
        <v>339</v>
      </c>
      <c r="I1123" s="38">
        <v>42688</v>
      </c>
      <c r="J1123" s="80" t="s">
        <v>668</v>
      </c>
      <c r="K1123" s="80" t="s">
        <v>140</v>
      </c>
      <c r="L1123" s="81" t="s">
        <v>140</v>
      </c>
      <c r="M1123" s="38" t="s">
        <v>140</v>
      </c>
      <c r="N1123" s="38" t="s">
        <v>17</v>
      </c>
      <c r="O1123" s="39" t="s">
        <v>56</v>
      </c>
      <c r="P1123">
        <v>0.41388888888888886</v>
      </c>
      <c r="Q1123" s="38" t="s">
        <v>211</v>
      </c>
      <c r="R1123" s="39">
        <v>42688</v>
      </c>
      <c r="S1123">
        <v>0.59375</v>
      </c>
      <c r="T1123" t="s">
        <v>151</v>
      </c>
      <c r="U1123" t="s">
        <v>138</v>
      </c>
      <c r="V1123" t="s">
        <v>139</v>
      </c>
      <c r="W1123">
        <v>10</v>
      </c>
      <c r="X1123" t="s">
        <v>185</v>
      </c>
      <c r="Y1123" t="s">
        <v>55</v>
      </c>
      <c r="Z1123">
        <v>10</v>
      </c>
      <c r="AB1123" t="s">
        <v>141</v>
      </c>
      <c r="AD1123" t="s">
        <v>246</v>
      </c>
      <c r="AE1123" t="s">
        <v>144</v>
      </c>
    </row>
    <row r="1124" spans="1:31" x14ac:dyDescent="0.25">
      <c r="A1124" t="s">
        <v>177</v>
      </c>
      <c r="B1124" t="s">
        <v>667</v>
      </c>
      <c r="C1124" t="s">
        <v>147</v>
      </c>
      <c r="D1124" t="s">
        <v>135</v>
      </c>
      <c r="E1124" t="s">
        <v>16</v>
      </c>
      <c r="F1124" t="s">
        <v>136</v>
      </c>
      <c r="G1124" t="s">
        <v>158</v>
      </c>
      <c r="H1124" t="s">
        <v>340</v>
      </c>
      <c r="I1124" s="38">
        <v>42688</v>
      </c>
      <c r="J1124" s="80" t="s">
        <v>668</v>
      </c>
      <c r="K1124" s="80" t="s">
        <v>140</v>
      </c>
      <c r="L1124" s="81" t="s">
        <v>140</v>
      </c>
      <c r="M1124" s="38" t="s">
        <v>140</v>
      </c>
      <c r="N1124" s="38" t="s">
        <v>17</v>
      </c>
      <c r="O1124" s="39" t="s">
        <v>56</v>
      </c>
      <c r="P1124">
        <v>0.42222222222222222</v>
      </c>
      <c r="Q1124" s="38" t="s">
        <v>211</v>
      </c>
      <c r="R1124" s="39">
        <v>42688</v>
      </c>
      <c r="S1124">
        <v>0.59375</v>
      </c>
      <c r="T1124" t="s">
        <v>151</v>
      </c>
      <c r="U1124" t="s">
        <v>20</v>
      </c>
      <c r="W1124">
        <v>153</v>
      </c>
      <c r="X1124" t="s">
        <v>185</v>
      </c>
      <c r="Y1124" t="s">
        <v>55</v>
      </c>
      <c r="Z1124">
        <v>10</v>
      </c>
      <c r="AB1124" t="s">
        <v>141</v>
      </c>
      <c r="AD1124" t="s">
        <v>246</v>
      </c>
      <c r="AE1124" t="s">
        <v>144</v>
      </c>
    </row>
    <row r="1125" spans="1:31" x14ac:dyDescent="0.25">
      <c r="A1125" t="s">
        <v>177</v>
      </c>
      <c r="B1125" t="s">
        <v>667</v>
      </c>
      <c r="C1125" t="s">
        <v>147</v>
      </c>
      <c r="D1125" t="s">
        <v>135</v>
      </c>
      <c r="E1125" t="s">
        <v>16</v>
      </c>
      <c r="F1125" t="s">
        <v>136</v>
      </c>
      <c r="G1125" t="s">
        <v>158</v>
      </c>
      <c r="H1125" t="s">
        <v>340</v>
      </c>
      <c r="I1125" s="38">
        <v>42688</v>
      </c>
      <c r="J1125" s="80" t="s">
        <v>668</v>
      </c>
      <c r="K1125" s="80" t="s">
        <v>140</v>
      </c>
      <c r="L1125" s="81" t="s">
        <v>140</v>
      </c>
      <c r="M1125" s="38" t="s">
        <v>140</v>
      </c>
      <c r="N1125" s="38" t="s">
        <v>17</v>
      </c>
      <c r="O1125" s="39" t="s">
        <v>56</v>
      </c>
      <c r="P1125">
        <v>0.42222222222222222</v>
      </c>
      <c r="Q1125" s="38" t="s">
        <v>211</v>
      </c>
      <c r="R1125" s="39">
        <v>42688</v>
      </c>
      <c r="S1125">
        <v>0.59375</v>
      </c>
      <c r="T1125" t="s">
        <v>151</v>
      </c>
      <c r="U1125" t="s">
        <v>57</v>
      </c>
      <c r="W1125">
        <v>31</v>
      </c>
      <c r="X1125" t="s">
        <v>185</v>
      </c>
      <c r="Y1125" t="s">
        <v>55</v>
      </c>
      <c r="Z1125">
        <v>10</v>
      </c>
      <c r="AB1125" t="s">
        <v>141</v>
      </c>
      <c r="AD1125" t="s">
        <v>246</v>
      </c>
      <c r="AE1125" t="s">
        <v>144</v>
      </c>
    </row>
    <row r="1126" spans="1:31" x14ac:dyDescent="0.25">
      <c r="A1126" t="s">
        <v>177</v>
      </c>
      <c r="B1126" t="s">
        <v>667</v>
      </c>
      <c r="C1126" t="s">
        <v>147</v>
      </c>
      <c r="D1126" t="s">
        <v>135</v>
      </c>
      <c r="E1126" t="s">
        <v>16</v>
      </c>
      <c r="F1126" t="s">
        <v>136</v>
      </c>
      <c r="G1126" t="s">
        <v>194</v>
      </c>
      <c r="H1126" t="s">
        <v>340</v>
      </c>
      <c r="I1126" s="38">
        <v>42688</v>
      </c>
      <c r="J1126" s="80" t="s">
        <v>668</v>
      </c>
      <c r="K1126" s="80" t="s">
        <v>140</v>
      </c>
      <c r="L1126" s="81" t="s">
        <v>140</v>
      </c>
      <c r="M1126" s="38" t="s">
        <v>140</v>
      </c>
      <c r="N1126" s="38" t="s">
        <v>17</v>
      </c>
      <c r="O1126" s="39" t="s">
        <v>56</v>
      </c>
      <c r="P1126">
        <v>0.42222222222222222</v>
      </c>
      <c r="Q1126" s="38" t="s">
        <v>211</v>
      </c>
      <c r="R1126" s="39">
        <v>42688</v>
      </c>
      <c r="S1126">
        <v>0.59375</v>
      </c>
      <c r="T1126" t="s">
        <v>151</v>
      </c>
      <c r="U1126" t="s">
        <v>138</v>
      </c>
      <c r="W1126">
        <v>41</v>
      </c>
      <c r="X1126" t="s">
        <v>185</v>
      </c>
      <c r="Y1126" t="s">
        <v>55</v>
      </c>
      <c r="Z1126">
        <v>10</v>
      </c>
      <c r="AB1126" t="s">
        <v>141</v>
      </c>
      <c r="AD1126" t="s">
        <v>246</v>
      </c>
      <c r="AE1126" t="s">
        <v>144</v>
      </c>
    </row>
    <row r="1127" spans="1:31" x14ac:dyDescent="0.25">
      <c r="A1127" t="s">
        <v>177</v>
      </c>
      <c r="B1127" t="s">
        <v>669</v>
      </c>
      <c r="C1127" t="s">
        <v>161</v>
      </c>
      <c r="E1127" t="s">
        <v>16</v>
      </c>
      <c r="F1127" t="s">
        <v>136</v>
      </c>
      <c r="G1127" s="35" t="s">
        <v>159</v>
      </c>
      <c r="I1127" s="38">
        <v>42688</v>
      </c>
      <c r="J1127" s="80" t="s">
        <v>670</v>
      </c>
      <c r="K1127" s="80" t="s">
        <v>140</v>
      </c>
      <c r="L1127" s="81" t="s">
        <v>140</v>
      </c>
      <c r="M1127" s="38" t="s">
        <v>140</v>
      </c>
      <c r="N1127" s="38" t="s">
        <v>17</v>
      </c>
      <c r="O1127" t="s">
        <v>56</v>
      </c>
      <c r="T1127" s="40"/>
      <c r="U1127" s="40" t="s">
        <v>20</v>
      </c>
      <c r="V1127" s="41"/>
      <c r="W1127">
        <v>10</v>
      </c>
      <c r="X1127" t="s">
        <v>185</v>
      </c>
      <c r="AB1127" t="s">
        <v>141</v>
      </c>
    </row>
    <row r="1128" spans="1:31" x14ac:dyDescent="0.25">
      <c r="A1128" t="s">
        <v>177</v>
      </c>
      <c r="B1128" t="s">
        <v>669</v>
      </c>
      <c r="C1128" t="s">
        <v>161</v>
      </c>
      <c r="E1128" t="s">
        <v>16</v>
      </c>
      <c r="F1128" t="s">
        <v>136</v>
      </c>
      <c r="G1128" s="35" t="s">
        <v>159</v>
      </c>
      <c r="I1128" s="38">
        <v>42688</v>
      </c>
      <c r="J1128" s="80" t="s">
        <v>670</v>
      </c>
      <c r="K1128" s="80" t="s">
        <v>140</v>
      </c>
      <c r="L1128" s="81" t="s">
        <v>140</v>
      </c>
      <c r="M1128" s="38" t="s">
        <v>140</v>
      </c>
      <c r="N1128" s="38" t="s">
        <v>17</v>
      </c>
      <c r="O1128" t="s">
        <v>56</v>
      </c>
      <c r="T1128" s="40"/>
      <c r="U1128" s="40" t="s">
        <v>57</v>
      </c>
      <c r="V1128" s="41" t="s">
        <v>139</v>
      </c>
      <c r="W1128">
        <v>10</v>
      </c>
      <c r="X1128" t="s">
        <v>185</v>
      </c>
      <c r="AB1128" t="s">
        <v>141</v>
      </c>
    </row>
    <row r="1129" spans="1:31" x14ac:dyDescent="0.25">
      <c r="A1129" t="s">
        <v>177</v>
      </c>
      <c r="B1129" t="s">
        <v>669</v>
      </c>
      <c r="C1129" t="s">
        <v>161</v>
      </c>
      <c r="E1129" t="s">
        <v>16</v>
      </c>
      <c r="F1129" t="s">
        <v>136</v>
      </c>
      <c r="G1129" s="35" t="s">
        <v>159</v>
      </c>
      <c r="I1129" s="38">
        <v>42688</v>
      </c>
      <c r="J1129" s="80" t="s">
        <v>670</v>
      </c>
      <c r="K1129" s="80" t="s">
        <v>140</v>
      </c>
      <c r="L1129" s="81" t="s">
        <v>140</v>
      </c>
      <c r="M1129" s="38" t="s">
        <v>140</v>
      </c>
      <c r="N1129" s="38" t="s">
        <v>17</v>
      </c>
      <c r="O1129" t="s">
        <v>56</v>
      </c>
      <c r="T1129" s="40"/>
      <c r="U1129" s="40" t="s">
        <v>138</v>
      </c>
      <c r="V1129" s="41" t="s">
        <v>139</v>
      </c>
      <c r="W1129">
        <v>10</v>
      </c>
      <c r="X1129" t="s">
        <v>185</v>
      </c>
      <c r="AB1129" t="s">
        <v>141</v>
      </c>
    </row>
    <row r="1130" spans="1:31" x14ac:dyDescent="0.25">
      <c r="A1130" t="s">
        <v>177</v>
      </c>
      <c r="B1130" t="s">
        <v>669</v>
      </c>
      <c r="C1130" t="s">
        <v>161</v>
      </c>
      <c r="E1130" t="s">
        <v>16</v>
      </c>
      <c r="F1130" t="s">
        <v>136</v>
      </c>
      <c r="G1130" s="35" t="s">
        <v>162</v>
      </c>
      <c r="I1130" s="38">
        <v>42688</v>
      </c>
      <c r="J1130" s="80" t="s">
        <v>670</v>
      </c>
      <c r="K1130" s="80" t="s">
        <v>140</v>
      </c>
      <c r="L1130" s="81" t="s">
        <v>140</v>
      </c>
      <c r="M1130" s="38" t="s">
        <v>140</v>
      </c>
      <c r="N1130" s="38" t="s">
        <v>17</v>
      </c>
      <c r="O1130" t="s">
        <v>56</v>
      </c>
      <c r="T1130" s="40"/>
      <c r="U1130" s="40" t="s">
        <v>20</v>
      </c>
      <c r="V1130" s="41"/>
      <c r="W1130">
        <v>31</v>
      </c>
      <c r="X1130" t="s">
        <v>185</v>
      </c>
      <c r="AB1130" t="s">
        <v>141</v>
      </c>
    </row>
    <row r="1131" spans="1:31" x14ac:dyDescent="0.25">
      <c r="A1131" t="s">
        <v>177</v>
      </c>
      <c r="B1131" t="s">
        <v>669</v>
      </c>
      <c r="C1131" t="s">
        <v>161</v>
      </c>
      <c r="E1131" t="s">
        <v>16</v>
      </c>
      <c r="F1131" t="s">
        <v>136</v>
      </c>
      <c r="G1131" s="35" t="s">
        <v>162</v>
      </c>
      <c r="I1131" s="38">
        <v>42688</v>
      </c>
      <c r="J1131" s="80" t="s">
        <v>670</v>
      </c>
      <c r="K1131" s="80" t="s">
        <v>140</v>
      </c>
      <c r="L1131" s="81" t="s">
        <v>140</v>
      </c>
      <c r="M1131" s="38" t="s">
        <v>140</v>
      </c>
      <c r="N1131" s="38" t="s">
        <v>17</v>
      </c>
      <c r="O1131" t="s">
        <v>56</v>
      </c>
      <c r="T1131" s="40"/>
      <c r="U1131" s="40" t="s">
        <v>57</v>
      </c>
      <c r="V1131" s="41"/>
      <c r="W1131">
        <v>20</v>
      </c>
      <c r="X1131" t="s">
        <v>185</v>
      </c>
      <c r="AB1131" t="s">
        <v>141</v>
      </c>
    </row>
    <row r="1132" spans="1:31" x14ac:dyDescent="0.25">
      <c r="A1132" t="s">
        <v>177</v>
      </c>
      <c r="B1132" t="s">
        <v>669</v>
      </c>
      <c r="C1132" t="s">
        <v>161</v>
      </c>
      <c r="E1132" t="s">
        <v>16</v>
      </c>
      <c r="F1132" t="s">
        <v>136</v>
      </c>
      <c r="G1132" s="35" t="s">
        <v>162</v>
      </c>
      <c r="I1132" s="38">
        <v>42688</v>
      </c>
      <c r="J1132" s="80" t="s">
        <v>670</v>
      </c>
      <c r="K1132" s="80" t="s">
        <v>140</v>
      </c>
      <c r="L1132" s="81" t="s">
        <v>140</v>
      </c>
      <c r="M1132" s="38" t="s">
        <v>140</v>
      </c>
      <c r="N1132" s="38" t="s">
        <v>17</v>
      </c>
      <c r="O1132" t="s">
        <v>56</v>
      </c>
      <c r="T1132" s="40"/>
      <c r="U1132" s="40" t="s">
        <v>138</v>
      </c>
      <c r="V1132" s="41"/>
      <c r="W1132">
        <v>41</v>
      </c>
      <c r="X1132" t="s">
        <v>185</v>
      </c>
      <c r="AB1132" t="s">
        <v>141</v>
      </c>
    </row>
    <row r="1133" spans="1:31" x14ac:dyDescent="0.25">
      <c r="A1133" t="s">
        <v>177</v>
      </c>
      <c r="B1133" t="s">
        <v>667</v>
      </c>
      <c r="C1133" t="s">
        <v>161</v>
      </c>
      <c r="E1133" t="s">
        <v>16</v>
      </c>
      <c r="F1133" t="s">
        <v>136</v>
      </c>
      <c r="G1133" s="35" t="s">
        <v>160</v>
      </c>
      <c r="I1133" s="38">
        <v>42688</v>
      </c>
      <c r="J1133" s="80" t="s">
        <v>668</v>
      </c>
      <c r="K1133" s="80" t="s">
        <v>140</v>
      </c>
      <c r="L1133" s="81" t="s">
        <v>140</v>
      </c>
      <c r="M1133" s="38" t="s">
        <v>140</v>
      </c>
      <c r="N1133" s="38" t="s">
        <v>17</v>
      </c>
      <c r="O1133" t="s">
        <v>56</v>
      </c>
      <c r="T1133" s="40"/>
      <c r="U1133" s="40" t="s">
        <v>20</v>
      </c>
      <c r="V1133" s="41"/>
      <c r="W1133">
        <v>10</v>
      </c>
      <c r="X1133" t="s">
        <v>185</v>
      </c>
      <c r="AB1133" t="s">
        <v>141</v>
      </c>
    </row>
    <row r="1134" spans="1:31" x14ac:dyDescent="0.25">
      <c r="A1134" t="s">
        <v>177</v>
      </c>
      <c r="B1134" t="s">
        <v>667</v>
      </c>
      <c r="C1134" t="s">
        <v>161</v>
      </c>
      <c r="E1134" t="s">
        <v>16</v>
      </c>
      <c r="F1134" t="s">
        <v>136</v>
      </c>
      <c r="G1134" s="35" t="s">
        <v>160</v>
      </c>
      <c r="I1134" s="38">
        <v>42688</v>
      </c>
      <c r="J1134" s="80" t="s">
        <v>668</v>
      </c>
      <c r="K1134" s="80" t="s">
        <v>140</v>
      </c>
      <c r="L1134" s="81" t="s">
        <v>140</v>
      </c>
      <c r="M1134" s="38" t="s">
        <v>140</v>
      </c>
      <c r="N1134" s="38" t="s">
        <v>17</v>
      </c>
      <c r="O1134" t="s">
        <v>56</v>
      </c>
      <c r="T1134" s="40"/>
      <c r="U1134" s="40" t="s">
        <v>57</v>
      </c>
      <c r="V1134" s="41" t="s">
        <v>139</v>
      </c>
      <c r="W1134">
        <v>10</v>
      </c>
      <c r="X1134" t="s">
        <v>185</v>
      </c>
      <c r="AB1134" t="s">
        <v>141</v>
      </c>
    </row>
    <row r="1135" spans="1:31" x14ac:dyDescent="0.25">
      <c r="A1135" t="s">
        <v>177</v>
      </c>
      <c r="B1135" t="s">
        <v>667</v>
      </c>
      <c r="C1135" t="s">
        <v>161</v>
      </c>
      <c r="E1135" t="s">
        <v>16</v>
      </c>
      <c r="F1135" t="s">
        <v>136</v>
      </c>
      <c r="G1135" s="35" t="s">
        <v>160</v>
      </c>
      <c r="I1135" s="38">
        <v>42688</v>
      </c>
      <c r="J1135" s="80" t="s">
        <v>668</v>
      </c>
      <c r="K1135" s="80" t="s">
        <v>140</v>
      </c>
      <c r="L1135" s="81" t="s">
        <v>140</v>
      </c>
      <c r="M1135" s="38" t="s">
        <v>140</v>
      </c>
      <c r="N1135" s="38" t="s">
        <v>17</v>
      </c>
      <c r="O1135" t="s">
        <v>56</v>
      </c>
      <c r="T1135" s="40"/>
      <c r="U1135" s="40" t="s">
        <v>138</v>
      </c>
      <c r="V1135" s="41"/>
      <c r="W1135">
        <v>10</v>
      </c>
      <c r="X1135" t="s">
        <v>185</v>
      </c>
      <c r="AB1135" t="s">
        <v>141</v>
      </c>
    </row>
    <row r="1136" spans="1:31" x14ac:dyDescent="0.25">
      <c r="A1136" t="s">
        <v>177</v>
      </c>
      <c r="B1136" t="s">
        <v>667</v>
      </c>
      <c r="C1136" t="s">
        <v>161</v>
      </c>
      <c r="E1136" t="s">
        <v>16</v>
      </c>
      <c r="F1136" t="s">
        <v>136</v>
      </c>
      <c r="G1136" s="35" t="s">
        <v>163</v>
      </c>
      <c r="I1136" s="38">
        <v>42688</v>
      </c>
      <c r="J1136" s="80" t="s">
        <v>668</v>
      </c>
      <c r="K1136" s="80" t="s">
        <v>140</v>
      </c>
      <c r="L1136" s="81" t="s">
        <v>140</v>
      </c>
      <c r="M1136" s="38" t="s">
        <v>140</v>
      </c>
      <c r="N1136" s="38" t="s">
        <v>17</v>
      </c>
      <c r="O1136" t="s">
        <v>56</v>
      </c>
      <c r="T1136" s="40"/>
      <c r="U1136" s="40" t="s">
        <v>20</v>
      </c>
      <c r="V1136" s="41"/>
      <c r="W1136">
        <v>63</v>
      </c>
      <c r="X1136" t="s">
        <v>185</v>
      </c>
      <c r="AB1136" t="s">
        <v>141</v>
      </c>
    </row>
    <row r="1137" spans="1:28" x14ac:dyDescent="0.25">
      <c r="A1137" t="s">
        <v>177</v>
      </c>
      <c r="B1137" t="s">
        <v>667</v>
      </c>
      <c r="C1137" t="s">
        <v>161</v>
      </c>
      <c r="E1137" t="s">
        <v>16</v>
      </c>
      <c r="F1137" t="s">
        <v>136</v>
      </c>
      <c r="G1137" s="35" t="s">
        <v>163</v>
      </c>
      <c r="I1137" s="38">
        <v>42688</v>
      </c>
      <c r="J1137" s="80" t="s">
        <v>668</v>
      </c>
      <c r="K1137" s="80" t="s">
        <v>140</v>
      </c>
      <c r="L1137" s="81" t="s">
        <v>140</v>
      </c>
      <c r="M1137" s="38" t="s">
        <v>140</v>
      </c>
      <c r="N1137" s="38" t="s">
        <v>17</v>
      </c>
      <c r="O1137" t="s">
        <v>56</v>
      </c>
      <c r="T1137" s="40"/>
      <c r="U1137" s="40" t="s">
        <v>57</v>
      </c>
      <c r="V1137" s="41"/>
      <c r="W1137">
        <v>10</v>
      </c>
      <c r="X1137" t="s">
        <v>185</v>
      </c>
      <c r="AB1137" t="s">
        <v>141</v>
      </c>
    </row>
    <row r="1138" spans="1:28" x14ac:dyDescent="0.25">
      <c r="A1138" t="s">
        <v>177</v>
      </c>
      <c r="B1138" t="s">
        <v>667</v>
      </c>
      <c r="C1138" t="s">
        <v>161</v>
      </c>
      <c r="E1138" t="s">
        <v>16</v>
      </c>
      <c r="F1138" t="s">
        <v>136</v>
      </c>
      <c r="G1138" s="35" t="s">
        <v>163</v>
      </c>
      <c r="I1138" s="38">
        <v>42688</v>
      </c>
      <c r="J1138" s="80" t="s">
        <v>668</v>
      </c>
      <c r="K1138" s="80" t="s">
        <v>140</v>
      </c>
      <c r="L1138" s="81" t="s">
        <v>140</v>
      </c>
      <c r="M1138" s="38" t="s">
        <v>140</v>
      </c>
      <c r="N1138" s="38" t="s">
        <v>17</v>
      </c>
      <c r="O1138" t="s">
        <v>56</v>
      </c>
      <c r="T1138" s="40"/>
      <c r="U1138" s="40" t="s">
        <v>138</v>
      </c>
      <c r="V1138" s="41" t="s">
        <v>139</v>
      </c>
      <c r="W1138">
        <v>10</v>
      </c>
      <c r="X1138" t="s">
        <v>185</v>
      </c>
      <c r="AB1138" t="s">
        <v>141</v>
      </c>
    </row>
    <row r="1139" spans="1:28" x14ac:dyDescent="0.25">
      <c r="A1139" t="s">
        <v>177</v>
      </c>
      <c r="B1139" t="s">
        <v>669</v>
      </c>
      <c r="C1139" t="s">
        <v>176</v>
      </c>
      <c r="E1139" t="s">
        <v>16</v>
      </c>
      <c r="F1139" t="s">
        <v>136</v>
      </c>
      <c r="G1139" s="35" t="s">
        <v>159</v>
      </c>
      <c r="I1139" s="38">
        <v>42689</v>
      </c>
      <c r="J1139" s="80" t="s">
        <v>670</v>
      </c>
      <c r="K1139" s="80" t="s">
        <v>140</v>
      </c>
      <c r="L1139" s="81" t="s">
        <v>140</v>
      </c>
      <c r="M1139" s="38" t="s">
        <v>140</v>
      </c>
      <c r="N1139" s="38" t="s">
        <v>17</v>
      </c>
      <c r="O1139" t="s">
        <v>56</v>
      </c>
      <c r="T1139" s="40"/>
      <c r="U1139" s="40" t="s">
        <v>138</v>
      </c>
      <c r="V1139" s="41" t="s">
        <v>139</v>
      </c>
      <c r="W1139">
        <v>10</v>
      </c>
      <c r="X1139" t="s">
        <v>185</v>
      </c>
      <c r="AB1139" t="s">
        <v>141</v>
      </c>
    </row>
    <row r="1140" spans="1:28" x14ac:dyDescent="0.25">
      <c r="A1140" t="s">
        <v>177</v>
      </c>
      <c r="B1140" t="s">
        <v>669</v>
      </c>
      <c r="C1140" t="s">
        <v>176</v>
      </c>
      <c r="E1140" t="s">
        <v>16</v>
      </c>
      <c r="F1140" t="s">
        <v>136</v>
      </c>
      <c r="G1140" s="35" t="s">
        <v>159</v>
      </c>
      <c r="I1140" s="38">
        <v>42689</v>
      </c>
      <c r="J1140" s="80" t="s">
        <v>670</v>
      </c>
      <c r="K1140" s="80" t="s">
        <v>140</v>
      </c>
      <c r="L1140" s="81" t="s">
        <v>140</v>
      </c>
      <c r="M1140" s="38" t="s">
        <v>140</v>
      </c>
      <c r="N1140" s="38" t="s">
        <v>17</v>
      </c>
      <c r="O1140" t="s">
        <v>56</v>
      </c>
      <c r="T1140" s="40"/>
      <c r="U1140" s="40" t="s">
        <v>57</v>
      </c>
      <c r="V1140" s="41" t="s">
        <v>139</v>
      </c>
      <c r="W1140">
        <v>67</v>
      </c>
      <c r="X1140" t="s">
        <v>185</v>
      </c>
      <c r="AB1140" t="s">
        <v>141</v>
      </c>
    </row>
    <row r="1141" spans="1:28" x14ac:dyDescent="0.25">
      <c r="A1141" t="s">
        <v>177</v>
      </c>
      <c r="B1141" t="s">
        <v>669</v>
      </c>
      <c r="C1141" t="s">
        <v>176</v>
      </c>
      <c r="E1141" t="s">
        <v>16</v>
      </c>
      <c r="F1141" t="s">
        <v>136</v>
      </c>
      <c r="G1141" s="35" t="s">
        <v>159</v>
      </c>
      <c r="I1141" s="38">
        <v>42689</v>
      </c>
      <c r="J1141" s="80" t="s">
        <v>670</v>
      </c>
      <c r="K1141" s="80" t="s">
        <v>140</v>
      </c>
      <c r="L1141" s="81" t="s">
        <v>140</v>
      </c>
      <c r="M1141" s="38" t="s">
        <v>140</v>
      </c>
      <c r="N1141" s="38" t="s">
        <v>17</v>
      </c>
      <c r="O1141" t="s">
        <v>56</v>
      </c>
      <c r="T1141" s="40"/>
      <c r="U1141" s="40" t="s">
        <v>20</v>
      </c>
      <c r="V1141" s="41" t="s">
        <v>140</v>
      </c>
      <c r="W1141">
        <v>67</v>
      </c>
      <c r="X1141" t="s">
        <v>185</v>
      </c>
      <c r="AB1141" t="s">
        <v>141</v>
      </c>
    </row>
    <row r="1142" spans="1:28" x14ac:dyDescent="0.25">
      <c r="A1142" t="s">
        <v>177</v>
      </c>
      <c r="B1142" t="s">
        <v>667</v>
      </c>
      <c r="C1142" t="s">
        <v>176</v>
      </c>
      <c r="E1142" t="s">
        <v>16</v>
      </c>
      <c r="F1142" t="s">
        <v>136</v>
      </c>
      <c r="G1142" s="35" t="s">
        <v>160</v>
      </c>
      <c r="I1142" s="38">
        <v>42689</v>
      </c>
      <c r="J1142" s="80" t="s">
        <v>668</v>
      </c>
      <c r="K1142" s="80" t="s">
        <v>140</v>
      </c>
      <c r="L1142" s="81" t="s">
        <v>140</v>
      </c>
      <c r="M1142" s="38" t="s">
        <v>140</v>
      </c>
      <c r="N1142" s="38" t="s">
        <v>17</v>
      </c>
      <c r="O1142" t="s">
        <v>56</v>
      </c>
      <c r="T1142" s="40"/>
      <c r="U1142" s="40" t="s">
        <v>138</v>
      </c>
      <c r="V1142" s="41" t="s">
        <v>140</v>
      </c>
      <c r="W1142">
        <v>31</v>
      </c>
      <c r="X1142" t="s">
        <v>185</v>
      </c>
      <c r="AB1142" t="s">
        <v>141</v>
      </c>
    </row>
    <row r="1143" spans="1:28" x14ac:dyDescent="0.25">
      <c r="A1143" t="s">
        <v>177</v>
      </c>
      <c r="B1143" t="s">
        <v>667</v>
      </c>
      <c r="C1143" t="s">
        <v>176</v>
      </c>
      <c r="E1143" t="s">
        <v>16</v>
      </c>
      <c r="F1143" t="s">
        <v>136</v>
      </c>
      <c r="G1143" s="35" t="s">
        <v>160</v>
      </c>
      <c r="I1143" s="38">
        <v>42689</v>
      </c>
      <c r="J1143" s="80" t="s">
        <v>668</v>
      </c>
      <c r="K1143" s="80" t="s">
        <v>140</v>
      </c>
      <c r="L1143" s="81" t="s">
        <v>140</v>
      </c>
      <c r="M1143" s="38" t="s">
        <v>140</v>
      </c>
      <c r="N1143" s="38" t="s">
        <v>17</v>
      </c>
      <c r="O1143" t="s">
        <v>56</v>
      </c>
      <c r="T1143" s="40"/>
      <c r="U1143" s="40" t="s">
        <v>57</v>
      </c>
      <c r="V1143" s="41" t="s">
        <v>139</v>
      </c>
      <c r="W1143">
        <v>67</v>
      </c>
      <c r="X1143" t="s">
        <v>185</v>
      </c>
      <c r="AB1143" t="s">
        <v>141</v>
      </c>
    </row>
    <row r="1144" spans="1:28" x14ac:dyDescent="0.25">
      <c r="A1144" t="s">
        <v>177</v>
      </c>
      <c r="B1144" t="s">
        <v>667</v>
      </c>
      <c r="C1144" t="s">
        <v>176</v>
      </c>
      <c r="E1144" t="s">
        <v>16</v>
      </c>
      <c r="F1144" t="s">
        <v>136</v>
      </c>
      <c r="G1144" s="35" t="s">
        <v>160</v>
      </c>
      <c r="I1144" s="38">
        <v>42689</v>
      </c>
      <c r="J1144" s="80" t="s">
        <v>668</v>
      </c>
      <c r="K1144" s="80" t="s">
        <v>140</v>
      </c>
      <c r="L1144" s="81" t="s">
        <v>140</v>
      </c>
      <c r="M1144" s="38" t="s">
        <v>140</v>
      </c>
      <c r="N1144" s="38" t="s">
        <v>17</v>
      </c>
      <c r="O1144" t="s">
        <v>56</v>
      </c>
      <c r="T1144" s="40"/>
      <c r="U1144" s="40" t="s">
        <v>20</v>
      </c>
      <c r="V1144" s="41" t="s">
        <v>140</v>
      </c>
      <c r="W1144">
        <v>210</v>
      </c>
      <c r="X1144" t="s">
        <v>185</v>
      </c>
      <c r="AB1144" t="s">
        <v>141</v>
      </c>
    </row>
    <row r="1145" spans="1:28" x14ac:dyDescent="0.25">
      <c r="A1145" t="s">
        <v>177</v>
      </c>
      <c r="B1145" t="s">
        <v>669</v>
      </c>
      <c r="C1145" t="s">
        <v>176</v>
      </c>
      <c r="E1145" t="s">
        <v>16</v>
      </c>
      <c r="F1145" t="s">
        <v>136</v>
      </c>
      <c r="G1145" s="35" t="s">
        <v>159</v>
      </c>
      <c r="I1145" s="38">
        <v>42690</v>
      </c>
      <c r="J1145" s="80" t="s">
        <v>670</v>
      </c>
      <c r="K1145" s="80" t="s">
        <v>140</v>
      </c>
      <c r="L1145" s="81" t="s">
        <v>140</v>
      </c>
      <c r="M1145" s="38" t="s">
        <v>140</v>
      </c>
      <c r="N1145" s="38" t="s">
        <v>17</v>
      </c>
      <c r="O1145" t="s">
        <v>56</v>
      </c>
      <c r="T1145" s="40"/>
      <c r="U1145" s="40" t="s">
        <v>138</v>
      </c>
      <c r="V1145" s="41" t="s">
        <v>140</v>
      </c>
      <c r="W1145">
        <v>10</v>
      </c>
      <c r="X1145" t="s">
        <v>185</v>
      </c>
      <c r="AB1145" t="s">
        <v>141</v>
      </c>
    </row>
    <row r="1146" spans="1:28" x14ac:dyDescent="0.25">
      <c r="A1146" t="s">
        <v>177</v>
      </c>
      <c r="B1146" t="s">
        <v>669</v>
      </c>
      <c r="C1146" t="s">
        <v>176</v>
      </c>
      <c r="E1146" t="s">
        <v>16</v>
      </c>
      <c r="F1146" t="s">
        <v>136</v>
      </c>
      <c r="G1146" s="35" t="s">
        <v>159</v>
      </c>
      <c r="I1146" s="38">
        <v>42690</v>
      </c>
      <c r="J1146" s="80" t="s">
        <v>670</v>
      </c>
      <c r="K1146" s="80" t="s">
        <v>140</v>
      </c>
      <c r="L1146" s="81" t="s">
        <v>140</v>
      </c>
      <c r="M1146" s="38" t="s">
        <v>140</v>
      </c>
      <c r="N1146" s="38" t="s">
        <v>17</v>
      </c>
      <c r="O1146" t="s">
        <v>56</v>
      </c>
      <c r="T1146" s="40"/>
      <c r="U1146" s="40" t="s">
        <v>57</v>
      </c>
      <c r="V1146" s="41" t="s">
        <v>139</v>
      </c>
      <c r="W1146">
        <v>67</v>
      </c>
      <c r="X1146" t="s">
        <v>185</v>
      </c>
      <c r="AB1146" t="s">
        <v>141</v>
      </c>
    </row>
    <row r="1147" spans="1:28" x14ac:dyDescent="0.25">
      <c r="A1147" t="s">
        <v>177</v>
      </c>
      <c r="B1147" t="s">
        <v>669</v>
      </c>
      <c r="C1147" t="s">
        <v>176</v>
      </c>
      <c r="E1147" t="s">
        <v>16</v>
      </c>
      <c r="F1147" t="s">
        <v>136</v>
      </c>
      <c r="G1147" s="35" t="s">
        <v>159</v>
      </c>
      <c r="I1147" s="38">
        <v>42690</v>
      </c>
      <c r="J1147" s="80" t="s">
        <v>670</v>
      </c>
      <c r="K1147" s="80" t="s">
        <v>140</v>
      </c>
      <c r="L1147" s="81" t="s">
        <v>140</v>
      </c>
      <c r="M1147" s="38" t="s">
        <v>140</v>
      </c>
      <c r="N1147" s="38" t="s">
        <v>17</v>
      </c>
      <c r="O1147" t="s">
        <v>56</v>
      </c>
      <c r="T1147" s="40"/>
      <c r="U1147" s="40" t="s">
        <v>20</v>
      </c>
      <c r="V1147" s="41" t="s">
        <v>139</v>
      </c>
      <c r="W1147">
        <v>67</v>
      </c>
      <c r="X1147" t="s">
        <v>185</v>
      </c>
      <c r="AB1147" t="s">
        <v>141</v>
      </c>
    </row>
    <row r="1148" spans="1:28" x14ac:dyDescent="0.25">
      <c r="A1148" t="s">
        <v>177</v>
      </c>
      <c r="B1148" t="s">
        <v>667</v>
      </c>
      <c r="C1148" t="s">
        <v>176</v>
      </c>
      <c r="E1148" t="s">
        <v>16</v>
      </c>
      <c r="F1148" t="s">
        <v>136</v>
      </c>
      <c r="G1148" s="35" t="s">
        <v>160</v>
      </c>
      <c r="I1148" s="38">
        <v>42690</v>
      </c>
      <c r="J1148" s="80" t="s">
        <v>668</v>
      </c>
      <c r="K1148" s="80" t="s">
        <v>140</v>
      </c>
      <c r="L1148" s="81" t="s">
        <v>140</v>
      </c>
      <c r="M1148" s="38" t="s">
        <v>140</v>
      </c>
      <c r="N1148" s="38" t="s">
        <v>17</v>
      </c>
      <c r="O1148" t="s">
        <v>56</v>
      </c>
      <c r="T1148" s="40"/>
      <c r="U1148" s="40" t="s">
        <v>138</v>
      </c>
      <c r="V1148" s="41" t="s">
        <v>139</v>
      </c>
      <c r="W1148">
        <v>10</v>
      </c>
      <c r="X1148" t="s">
        <v>185</v>
      </c>
      <c r="AB1148" t="s">
        <v>141</v>
      </c>
    </row>
    <row r="1149" spans="1:28" x14ac:dyDescent="0.25">
      <c r="A1149" t="s">
        <v>177</v>
      </c>
      <c r="B1149" t="s">
        <v>667</v>
      </c>
      <c r="C1149" t="s">
        <v>176</v>
      </c>
      <c r="E1149" t="s">
        <v>16</v>
      </c>
      <c r="F1149" t="s">
        <v>136</v>
      </c>
      <c r="G1149" s="35" t="s">
        <v>160</v>
      </c>
      <c r="I1149" s="38">
        <v>42690</v>
      </c>
      <c r="J1149" s="80" t="s">
        <v>668</v>
      </c>
      <c r="K1149" s="80" t="s">
        <v>140</v>
      </c>
      <c r="L1149" s="81" t="s">
        <v>140</v>
      </c>
      <c r="M1149" s="38" t="s">
        <v>140</v>
      </c>
      <c r="N1149" s="38" t="s">
        <v>17</v>
      </c>
      <c r="O1149" t="s">
        <v>56</v>
      </c>
      <c r="T1149" s="40"/>
      <c r="U1149" s="40" t="s">
        <v>57</v>
      </c>
      <c r="V1149" s="41" t="s">
        <v>139</v>
      </c>
      <c r="W1149">
        <v>67</v>
      </c>
      <c r="X1149" t="s">
        <v>185</v>
      </c>
      <c r="AB1149" t="s">
        <v>141</v>
      </c>
    </row>
    <row r="1150" spans="1:28" x14ac:dyDescent="0.25">
      <c r="A1150" t="s">
        <v>177</v>
      </c>
      <c r="B1150" t="s">
        <v>667</v>
      </c>
      <c r="C1150" t="s">
        <v>176</v>
      </c>
      <c r="E1150" t="s">
        <v>16</v>
      </c>
      <c r="F1150" t="s">
        <v>136</v>
      </c>
      <c r="G1150" s="35" t="s">
        <v>160</v>
      </c>
      <c r="I1150" s="38">
        <v>42690</v>
      </c>
      <c r="J1150" s="80" t="s">
        <v>668</v>
      </c>
      <c r="K1150" s="80" t="s">
        <v>140</v>
      </c>
      <c r="L1150" s="81" t="s">
        <v>140</v>
      </c>
      <c r="M1150" s="38" t="s">
        <v>140</v>
      </c>
      <c r="N1150" s="38" t="s">
        <v>17</v>
      </c>
      <c r="O1150" t="s">
        <v>56</v>
      </c>
      <c r="T1150" s="40"/>
      <c r="U1150" s="40" t="s">
        <v>20</v>
      </c>
      <c r="V1150" s="41" t="s">
        <v>139</v>
      </c>
      <c r="W1150">
        <v>67</v>
      </c>
      <c r="X1150" t="s">
        <v>185</v>
      </c>
      <c r="AB1150" t="s">
        <v>141</v>
      </c>
    </row>
    <row r="1151" spans="1:28" x14ac:dyDescent="0.25">
      <c r="A1151" t="s">
        <v>177</v>
      </c>
      <c r="B1151" t="s">
        <v>669</v>
      </c>
      <c r="C1151" t="s">
        <v>176</v>
      </c>
      <c r="E1151" t="s">
        <v>16</v>
      </c>
      <c r="F1151" t="s">
        <v>136</v>
      </c>
      <c r="G1151" s="35" t="s">
        <v>159</v>
      </c>
      <c r="I1151" s="38">
        <v>42691</v>
      </c>
      <c r="J1151" s="80" t="s">
        <v>670</v>
      </c>
      <c r="K1151" s="80" t="s">
        <v>140</v>
      </c>
      <c r="L1151" s="81" t="s">
        <v>140</v>
      </c>
      <c r="M1151" s="38" t="s">
        <v>140</v>
      </c>
      <c r="N1151" s="38" t="s">
        <v>17</v>
      </c>
      <c r="O1151" t="s">
        <v>56</v>
      </c>
      <c r="T1151" s="40"/>
      <c r="U1151" s="40" t="s">
        <v>138</v>
      </c>
      <c r="V1151" s="41" t="s">
        <v>139</v>
      </c>
      <c r="W1151">
        <v>10</v>
      </c>
      <c r="X1151" t="s">
        <v>185</v>
      </c>
      <c r="AB1151" t="s">
        <v>141</v>
      </c>
    </row>
    <row r="1152" spans="1:28" x14ac:dyDescent="0.25">
      <c r="A1152" t="s">
        <v>177</v>
      </c>
      <c r="B1152" t="s">
        <v>669</v>
      </c>
      <c r="C1152" t="s">
        <v>176</v>
      </c>
      <c r="E1152" t="s">
        <v>16</v>
      </c>
      <c r="F1152" t="s">
        <v>136</v>
      </c>
      <c r="G1152" s="35" t="s">
        <v>159</v>
      </c>
      <c r="I1152" s="38">
        <v>42691</v>
      </c>
      <c r="J1152" s="80" t="s">
        <v>670</v>
      </c>
      <c r="K1152" s="80" t="s">
        <v>140</v>
      </c>
      <c r="L1152" s="81" t="s">
        <v>140</v>
      </c>
      <c r="M1152" s="38" t="s">
        <v>140</v>
      </c>
      <c r="N1152" s="38" t="s">
        <v>17</v>
      </c>
      <c r="O1152" t="s">
        <v>56</v>
      </c>
      <c r="T1152" s="40"/>
      <c r="U1152" s="40" t="s">
        <v>57</v>
      </c>
      <c r="V1152" s="41" t="s">
        <v>140</v>
      </c>
      <c r="W1152">
        <v>67</v>
      </c>
      <c r="X1152" t="s">
        <v>185</v>
      </c>
      <c r="AB1152" t="s">
        <v>141</v>
      </c>
    </row>
    <row r="1153" spans="1:31" x14ac:dyDescent="0.25">
      <c r="A1153" t="s">
        <v>177</v>
      </c>
      <c r="B1153" t="s">
        <v>669</v>
      </c>
      <c r="C1153" t="s">
        <v>176</v>
      </c>
      <c r="E1153" t="s">
        <v>16</v>
      </c>
      <c r="F1153" t="s">
        <v>136</v>
      </c>
      <c r="G1153" s="35" t="s">
        <v>159</v>
      </c>
      <c r="I1153" s="38">
        <v>42691</v>
      </c>
      <c r="J1153" s="80" t="s">
        <v>670</v>
      </c>
      <c r="K1153" s="80" t="s">
        <v>140</v>
      </c>
      <c r="L1153" s="81" t="s">
        <v>140</v>
      </c>
      <c r="M1153" s="38" t="s">
        <v>140</v>
      </c>
      <c r="N1153" s="38" t="s">
        <v>17</v>
      </c>
      <c r="O1153" t="s">
        <v>56</v>
      </c>
      <c r="T1153" s="40"/>
      <c r="U1153" s="40" t="s">
        <v>20</v>
      </c>
      <c r="V1153" s="41" t="s">
        <v>140</v>
      </c>
      <c r="W1153">
        <v>67</v>
      </c>
      <c r="X1153" t="s">
        <v>185</v>
      </c>
      <c r="AB1153" t="s">
        <v>141</v>
      </c>
    </row>
    <row r="1154" spans="1:31" x14ac:dyDescent="0.25">
      <c r="A1154" t="s">
        <v>177</v>
      </c>
      <c r="B1154" t="s">
        <v>667</v>
      </c>
      <c r="C1154" t="s">
        <v>176</v>
      </c>
      <c r="E1154" t="s">
        <v>16</v>
      </c>
      <c r="F1154" t="s">
        <v>136</v>
      </c>
      <c r="G1154" s="35" t="s">
        <v>160</v>
      </c>
      <c r="I1154" s="38">
        <v>42691</v>
      </c>
      <c r="J1154" s="80" t="s">
        <v>668</v>
      </c>
      <c r="K1154" s="80" t="s">
        <v>140</v>
      </c>
      <c r="L1154" s="81" t="s">
        <v>140</v>
      </c>
      <c r="M1154" s="38" t="s">
        <v>140</v>
      </c>
      <c r="N1154" s="38" t="s">
        <v>17</v>
      </c>
      <c r="O1154" t="s">
        <v>56</v>
      </c>
      <c r="T1154" s="40"/>
      <c r="U1154" s="40" t="s">
        <v>138</v>
      </c>
      <c r="V1154" s="41" t="s">
        <v>139</v>
      </c>
      <c r="W1154">
        <v>10</v>
      </c>
      <c r="X1154" t="s">
        <v>185</v>
      </c>
      <c r="AB1154" t="s">
        <v>141</v>
      </c>
    </row>
    <row r="1155" spans="1:31" x14ac:dyDescent="0.25">
      <c r="A1155" t="s">
        <v>177</v>
      </c>
      <c r="B1155" t="s">
        <v>667</v>
      </c>
      <c r="C1155" t="s">
        <v>176</v>
      </c>
      <c r="E1155" t="s">
        <v>16</v>
      </c>
      <c r="F1155" t="s">
        <v>136</v>
      </c>
      <c r="G1155" s="35" t="s">
        <v>160</v>
      </c>
      <c r="I1155" s="38">
        <v>42691</v>
      </c>
      <c r="J1155" s="80" t="s">
        <v>668</v>
      </c>
      <c r="K1155" s="80" t="s">
        <v>140</v>
      </c>
      <c r="L1155" s="81" t="s">
        <v>140</v>
      </c>
      <c r="M1155" s="38" t="s">
        <v>140</v>
      </c>
      <c r="N1155" s="38" t="s">
        <v>17</v>
      </c>
      <c r="O1155" t="s">
        <v>56</v>
      </c>
      <c r="T1155" s="40"/>
      <c r="U1155" s="40" t="s">
        <v>57</v>
      </c>
      <c r="V1155" s="41" t="s">
        <v>139</v>
      </c>
      <c r="W1155">
        <v>67</v>
      </c>
      <c r="X1155" t="s">
        <v>185</v>
      </c>
      <c r="AB1155" t="s">
        <v>141</v>
      </c>
    </row>
    <row r="1156" spans="1:31" x14ac:dyDescent="0.25">
      <c r="A1156" t="s">
        <v>177</v>
      </c>
      <c r="B1156" t="s">
        <v>667</v>
      </c>
      <c r="C1156" t="s">
        <v>176</v>
      </c>
      <c r="E1156" t="s">
        <v>16</v>
      </c>
      <c r="F1156" t="s">
        <v>136</v>
      </c>
      <c r="G1156" s="35" t="s">
        <v>160</v>
      </c>
      <c r="I1156" s="38">
        <v>42691</v>
      </c>
      <c r="J1156" s="80" t="s">
        <v>668</v>
      </c>
      <c r="K1156" s="80" t="s">
        <v>140</v>
      </c>
      <c r="L1156" s="81" t="s">
        <v>140</v>
      </c>
      <c r="M1156" s="38" t="s">
        <v>140</v>
      </c>
      <c r="N1156" s="38" t="s">
        <v>17</v>
      </c>
      <c r="O1156" t="s">
        <v>56</v>
      </c>
      <c r="T1156" s="40"/>
      <c r="U1156" s="40" t="s">
        <v>20</v>
      </c>
      <c r="V1156" s="41" t="s">
        <v>139</v>
      </c>
      <c r="W1156">
        <v>67</v>
      </c>
      <c r="X1156" t="s">
        <v>185</v>
      </c>
      <c r="AB1156" t="s">
        <v>141</v>
      </c>
    </row>
    <row r="1157" spans="1:31" x14ac:dyDescent="0.25">
      <c r="A1157" t="s">
        <v>177</v>
      </c>
      <c r="B1157" t="s">
        <v>669</v>
      </c>
      <c r="C1157" t="s">
        <v>176</v>
      </c>
      <c r="E1157" t="s">
        <v>16</v>
      </c>
      <c r="F1157" t="s">
        <v>136</v>
      </c>
      <c r="G1157" s="35" t="s">
        <v>159</v>
      </c>
      <c r="I1157" s="38">
        <v>42692</v>
      </c>
      <c r="J1157" s="80" t="s">
        <v>670</v>
      </c>
      <c r="K1157" s="80" t="s">
        <v>140</v>
      </c>
      <c r="L1157" s="81" t="s">
        <v>140</v>
      </c>
      <c r="M1157" s="38" t="s">
        <v>140</v>
      </c>
      <c r="N1157" s="38" t="s">
        <v>17</v>
      </c>
      <c r="O1157" t="s">
        <v>56</v>
      </c>
      <c r="T1157" s="40"/>
      <c r="U1157" s="40" t="s">
        <v>138</v>
      </c>
      <c r="V1157" s="41" t="s">
        <v>140</v>
      </c>
      <c r="W1157">
        <v>20</v>
      </c>
      <c r="X1157" t="s">
        <v>185</v>
      </c>
      <c r="AB1157" t="s">
        <v>141</v>
      </c>
    </row>
    <row r="1158" spans="1:31" x14ac:dyDescent="0.25">
      <c r="A1158" t="s">
        <v>177</v>
      </c>
      <c r="B1158" t="s">
        <v>669</v>
      </c>
      <c r="C1158" t="s">
        <v>176</v>
      </c>
      <c r="E1158" t="s">
        <v>16</v>
      </c>
      <c r="F1158" t="s">
        <v>136</v>
      </c>
      <c r="G1158" s="35" t="s">
        <v>159</v>
      </c>
      <c r="I1158" s="38">
        <v>42692</v>
      </c>
      <c r="J1158" s="80" t="s">
        <v>670</v>
      </c>
      <c r="K1158" s="80" t="s">
        <v>140</v>
      </c>
      <c r="L1158" s="81" t="s">
        <v>140</v>
      </c>
      <c r="M1158" s="38" t="s">
        <v>140</v>
      </c>
      <c r="N1158" s="38" t="s">
        <v>17</v>
      </c>
      <c r="O1158" t="s">
        <v>56</v>
      </c>
      <c r="T1158" s="40"/>
      <c r="U1158" s="40" t="s">
        <v>57</v>
      </c>
      <c r="V1158" s="41" t="s">
        <v>139</v>
      </c>
      <c r="W1158">
        <v>67</v>
      </c>
      <c r="X1158" t="s">
        <v>185</v>
      </c>
      <c r="AB1158" t="s">
        <v>141</v>
      </c>
    </row>
    <row r="1159" spans="1:31" x14ac:dyDescent="0.25">
      <c r="A1159" t="s">
        <v>177</v>
      </c>
      <c r="B1159" t="s">
        <v>669</v>
      </c>
      <c r="C1159" t="s">
        <v>176</v>
      </c>
      <c r="E1159" t="s">
        <v>16</v>
      </c>
      <c r="F1159" t="s">
        <v>136</v>
      </c>
      <c r="G1159" s="35" t="s">
        <v>159</v>
      </c>
      <c r="I1159" s="38">
        <v>42692</v>
      </c>
      <c r="J1159" s="80" t="s">
        <v>670</v>
      </c>
      <c r="K1159" s="80" t="s">
        <v>140</v>
      </c>
      <c r="L1159" s="81" t="s">
        <v>140</v>
      </c>
      <c r="M1159" s="38" t="s">
        <v>140</v>
      </c>
      <c r="N1159" s="38" t="s">
        <v>17</v>
      </c>
      <c r="O1159" t="s">
        <v>56</v>
      </c>
      <c r="T1159" s="40"/>
      <c r="U1159" s="40" t="s">
        <v>20</v>
      </c>
      <c r="V1159" s="41" t="s">
        <v>139</v>
      </c>
      <c r="W1159">
        <v>67</v>
      </c>
      <c r="X1159" t="s">
        <v>185</v>
      </c>
      <c r="AB1159" t="s">
        <v>141</v>
      </c>
    </row>
    <row r="1160" spans="1:31" x14ac:dyDescent="0.25">
      <c r="A1160" t="s">
        <v>177</v>
      </c>
      <c r="B1160" t="s">
        <v>667</v>
      </c>
      <c r="C1160" t="s">
        <v>176</v>
      </c>
      <c r="E1160" t="s">
        <v>16</v>
      </c>
      <c r="F1160" t="s">
        <v>136</v>
      </c>
      <c r="G1160" s="35" t="s">
        <v>160</v>
      </c>
      <c r="I1160" s="38">
        <v>42692</v>
      </c>
      <c r="J1160" s="80" t="s">
        <v>668</v>
      </c>
      <c r="K1160" s="80" t="s">
        <v>140</v>
      </c>
      <c r="L1160" s="81" t="s">
        <v>140</v>
      </c>
      <c r="M1160" s="38" t="s">
        <v>140</v>
      </c>
      <c r="N1160" s="38" t="s">
        <v>17</v>
      </c>
      <c r="O1160" t="s">
        <v>56</v>
      </c>
      <c r="T1160" s="40"/>
      <c r="U1160" s="40" t="s">
        <v>138</v>
      </c>
      <c r="V1160" s="41" t="s">
        <v>139</v>
      </c>
      <c r="W1160">
        <v>10</v>
      </c>
      <c r="X1160" t="s">
        <v>185</v>
      </c>
      <c r="AB1160" t="s">
        <v>141</v>
      </c>
    </row>
    <row r="1161" spans="1:31" x14ac:dyDescent="0.25">
      <c r="A1161" t="s">
        <v>177</v>
      </c>
      <c r="B1161" t="s">
        <v>667</v>
      </c>
      <c r="C1161" t="s">
        <v>176</v>
      </c>
      <c r="E1161" t="s">
        <v>16</v>
      </c>
      <c r="F1161" t="s">
        <v>136</v>
      </c>
      <c r="G1161" s="35" t="s">
        <v>160</v>
      </c>
      <c r="I1161" s="38">
        <v>42692</v>
      </c>
      <c r="J1161" s="80" t="s">
        <v>668</v>
      </c>
      <c r="K1161" s="80" t="s">
        <v>140</v>
      </c>
      <c r="L1161" s="81" t="s">
        <v>140</v>
      </c>
      <c r="M1161" s="38" t="s">
        <v>140</v>
      </c>
      <c r="N1161" s="38" t="s">
        <v>17</v>
      </c>
      <c r="O1161" t="s">
        <v>56</v>
      </c>
      <c r="T1161" s="40"/>
      <c r="U1161" s="40" t="s">
        <v>57</v>
      </c>
      <c r="V1161" s="41" t="s">
        <v>140</v>
      </c>
      <c r="W1161">
        <v>130</v>
      </c>
      <c r="X1161" t="s">
        <v>185</v>
      </c>
      <c r="AB1161" t="s">
        <v>141</v>
      </c>
    </row>
    <row r="1162" spans="1:31" x14ac:dyDescent="0.25">
      <c r="A1162" t="s">
        <v>177</v>
      </c>
      <c r="B1162" t="s">
        <v>667</v>
      </c>
      <c r="C1162" t="s">
        <v>176</v>
      </c>
      <c r="E1162" t="s">
        <v>16</v>
      </c>
      <c r="F1162" t="s">
        <v>136</v>
      </c>
      <c r="G1162" s="35" t="s">
        <v>160</v>
      </c>
      <c r="I1162" s="38">
        <v>42692</v>
      </c>
      <c r="J1162" s="80" t="s">
        <v>668</v>
      </c>
      <c r="K1162" s="80" t="s">
        <v>140</v>
      </c>
      <c r="L1162" s="81" t="s">
        <v>140</v>
      </c>
      <c r="M1162" s="38" t="s">
        <v>140</v>
      </c>
      <c r="N1162" s="38" t="s">
        <v>17</v>
      </c>
      <c r="O1162" t="s">
        <v>56</v>
      </c>
      <c r="T1162" s="40"/>
      <c r="U1162" s="40" t="s">
        <v>20</v>
      </c>
      <c r="V1162" s="41" t="s">
        <v>140</v>
      </c>
      <c r="W1162">
        <v>130</v>
      </c>
      <c r="X1162" t="s">
        <v>185</v>
      </c>
      <c r="AB1162" t="s">
        <v>141</v>
      </c>
    </row>
    <row r="1163" spans="1:31" x14ac:dyDescent="0.25">
      <c r="A1163" t="s">
        <v>177</v>
      </c>
      <c r="B1163" t="s">
        <v>669</v>
      </c>
      <c r="C1163" t="s">
        <v>147</v>
      </c>
      <c r="D1163" t="s">
        <v>135</v>
      </c>
      <c r="E1163" t="s">
        <v>16</v>
      </c>
      <c r="F1163" t="s">
        <v>136</v>
      </c>
      <c r="G1163" t="s">
        <v>137</v>
      </c>
      <c r="H1163" t="s">
        <v>341</v>
      </c>
      <c r="I1163" s="38">
        <v>42695</v>
      </c>
      <c r="J1163" s="80" t="s">
        <v>670</v>
      </c>
      <c r="K1163" s="80">
        <v>42694</v>
      </c>
      <c r="L1163" s="81">
        <v>0.79133858267716539</v>
      </c>
      <c r="M1163" s="38" t="s">
        <v>637</v>
      </c>
      <c r="N1163" s="38" t="s">
        <v>17</v>
      </c>
      <c r="O1163" s="39" t="s">
        <v>56</v>
      </c>
      <c r="P1163">
        <v>0.3611111111111111</v>
      </c>
      <c r="Q1163" s="38" t="s">
        <v>211</v>
      </c>
      <c r="R1163" s="39">
        <v>42695</v>
      </c>
      <c r="S1163">
        <v>0.55138888888888893</v>
      </c>
      <c r="T1163" t="s">
        <v>342</v>
      </c>
      <c r="U1163" t="s">
        <v>20</v>
      </c>
      <c r="W1163">
        <v>10</v>
      </c>
      <c r="X1163" t="s">
        <v>185</v>
      </c>
      <c r="Y1163" t="s">
        <v>55</v>
      </c>
      <c r="Z1163">
        <v>10</v>
      </c>
      <c r="AB1163" t="s">
        <v>141</v>
      </c>
      <c r="AD1163" t="s">
        <v>143</v>
      </c>
      <c r="AE1163" t="s">
        <v>142</v>
      </c>
    </row>
    <row r="1164" spans="1:31" x14ac:dyDescent="0.25">
      <c r="A1164" t="s">
        <v>177</v>
      </c>
      <c r="B1164" t="s">
        <v>669</v>
      </c>
      <c r="C1164" t="s">
        <v>147</v>
      </c>
      <c r="D1164" t="s">
        <v>135</v>
      </c>
      <c r="E1164" t="s">
        <v>16</v>
      </c>
      <c r="F1164" t="s">
        <v>136</v>
      </c>
      <c r="G1164" t="s">
        <v>137</v>
      </c>
      <c r="H1164" t="s">
        <v>341</v>
      </c>
      <c r="I1164" s="38">
        <v>42695</v>
      </c>
      <c r="J1164" s="80" t="s">
        <v>670</v>
      </c>
      <c r="K1164" s="80">
        <v>42694</v>
      </c>
      <c r="L1164" s="81">
        <v>0.79133858267716539</v>
      </c>
      <c r="M1164" s="38" t="s">
        <v>637</v>
      </c>
      <c r="N1164" s="38" t="s">
        <v>17</v>
      </c>
      <c r="O1164" s="39" t="s">
        <v>56</v>
      </c>
      <c r="P1164">
        <v>0.3611111111111111</v>
      </c>
      <c r="Q1164" s="38" t="s">
        <v>211</v>
      </c>
      <c r="R1164" s="39">
        <v>42695</v>
      </c>
      <c r="S1164">
        <v>0.55138888888888893</v>
      </c>
      <c r="T1164" t="s">
        <v>342</v>
      </c>
      <c r="U1164" t="s">
        <v>57</v>
      </c>
      <c r="W1164">
        <v>10</v>
      </c>
      <c r="X1164" t="s">
        <v>185</v>
      </c>
      <c r="Y1164" t="s">
        <v>150</v>
      </c>
      <c r="Z1164">
        <v>10</v>
      </c>
      <c r="AB1164" t="s">
        <v>141</v>
      </c>
      <c r="AD1164" t="s">
        <v>143</v>
      </c>
      <c r="AE1164" t="s">
        <v>142</v>
      </c>
    </row>
    <row r="1165" spans="1:31" x14ac:dyDescent="0.25">
      <c r="A1165" t="s">
        <v>177</v>
      </c>
      <c r="B1165" t="s">
        <v>669</v>
      </c>
      <c r="C1165" t="s">
        <v>147</v>
      </c>
      <c r="D1165" t="s">
        <v>135</v>
      </c>
      <c r="E1165" t="s">
        <v>16</v>
      </c>
      <c r="F1165" t="s">
        <v>136</v>
      </c>
      <c r="G1165" t="s">
        <v>137</v>
      </c>
      <c r="H1165" t="s">
        <v>341</v>
      </c>
      <c r="I1165" s="38">
        <v>42695</v>
      </c>
      <c r="J1165" s="80" t="s">
        <v>670</v>
      </c>
      <c r="K1165" s="80">
        <v>42694</v>
      </c>
      <c r="L1165" s="81">
        <v>0.79133858267716539</v>
      </c>
      <c r="M1165" s="38" t="s">
        <v>637</v>
      </c>
      <c r="N1165" s="38" t="s">
        <v>17</v>
      </c>
      <c r="O1165" s="39" t="s">
        <v>56</v>
      </c>
      <c r="P1165">
        <v>0.3611111111111111</v>
      </c>
      <c r="Q1165" s="38" t="s">
        <v>211</v>
      </c>
      <c r="R1165" s="39">
        <v>42695</v>
      </c>
      <c r="S1165">
        <v>0.55138888888888893</v>
      </c>
      <c r="T1165" t="s">
        <v>342</v>
      </c>
      <c r="U1165" t="s">
        <v>138</v>
      </c>
      <c r="V1165" t="s">
        <v>139</v>
      </c>
      <c r="W1165">
        <v>10</v>
      </c>
      <c r="X1165" t="s">
        <v>185</v>
      </c>
      <c r="Y1165" t="s">
        <v>55</v>
      </c>
      <c r="Z1165">
        <v>10</v>
      </c>
      <c r="AB1165" t="s">
        <v>141</v>
      </c>
      <c r="AD1165" t="s">
        <v>143</v>
      </c>
      <c r="AE1165" t="s">
        <v>142</v>
      </c>
    </row>
    <row r="1166" spans="1:31" x14ac:dyDescent="0.25">
      <c r="A1166" t="s">
        <v>177</v>
      </c>
      <c r="B1166" t="s">
        <v>669</v>
      </c>
      <c r="C1166" t="s">
        <v>147</v>
      </c>
      <c r="D1166" t="s">
        <v>135</v>
      </c>
      <c r="E1166" t="s">
        <v>16</v>
      </c>
      <c r="F1166" t="s">
        <v>136</v>
      </c>
      <c r="G1166" t="s">
        <v>153</v>
      </c>
      <c r="H1166" t="s">
        <v>343</v>
      </c>
      <c r="I1166" s="38">
        <v>42695</v>
      </c>
      <c r="J1166" s="80" t="s">
        <v>670</v>
      </c>
      <c r="K1166" s="80">
        <v>42694</v>
      </c>
      <c r="L1166" s="81">
        <v>0.79133858267716539</v>
      </c>
      <c r="M1166" s="38" t="s">
        <v>637</v>
      </c>
      <c r="N1166" s="38" t="s">
        <v>17</v>
      </c>
      <c r="O1166" s="39" t="s">
        <v>56</v>
      </c>
      <c r="P1166">
        <v>0.37291666666666667</v>
      </c>
      <c r="Q1166" s="38" t="s">
        <v>211</v>
      </c>
      <c r="R1166" s="39">
        <v>42695</v>
      </c>
      <c r="S1166">
        <v>0.55138888888888893</v>
      </c>
      <c r="T1166" t="s">
        <v>342</v>
      </c>
      <c r="U1166" t="s">
        <v>20</v>
      </c>
      <c r="W1166">
        <v>548</v>
      </c>
      <c r="X1166" t="s">
        <v>185</v>
      </c>
      <c r="Y1166" t="s">
        <v>55</v>
      </c>
      <c r="Z1166">
        <v>10</v>
      </c>
      <c r="AB1166" t="s">
        <v>141</v>
      </c>
      <c r="AD1166" t="s">
        <v>143</v>
      </c>
      <c r="AE1166" t="s">
        <v>142</v>
      </c>
    </row>
    <row r="1167" spans="1:31" x14ac:dyDescent="0.25">
      <c r="A1167" t="s">
        <v>177</v>
      </c>
      <c r="B1167" t="s">
        <v>669</v>
      </c>
      <c r="C1167" t="s">
        <v>147</v>
      </c>
      <c r="D1167" t="s">
        <v>135</v>
      </c>
      <c r="E1167" t="s">
        <v>16</v>
      </c>
      <c r="F1167" t="s">
        <v>136</v>
      </c>
      <c r="G1167" t="s">
        <v>153</v>
      </c>
      <c r="H1167" t="s">
        <v>343</v>
      </c>
      <c r="I1167" s="38">
        <v>42695</v>
      </c>
      <c r="J1167" s="80" t="s">
        <v>670</v>
      </c>
      <c r="K1167" s="80">
        <v>42694</v>
      </c>
      <c r="L1167" s="81">
        <v>0.79133858267716539</v>
      </c>
      <c r="M1167" s="38" t="s">
        <v>637</v>
      </c>
      <c r="N1167" s="38" t="s">
        <v>17</v>
      </c>
      <c r="O1167" s="39" t="s">
        <v>56</v>
      </c>
      <c r="P1167">
        <v>0.37291666666666667</v>
      </c>
      <c r="Q1167" s="38" t="s">
        <v>211</v>
      </c>
      <c r="R1167" s="39">
        <v>42695</v>
      </c>
      <c r="S1167">
        <v>0.55138888888888893</v>
      </c>
      <c r="T1167" t="s">
        <v>342</v>
      </c>
      <c r="U1167" t="s">
        <v>57</v>
      </c>
      <c r="W1167">
        <v>52</v>
      </c>
      <c r="X1167" t="s">
        <v>185</v>
      </c>
      <c r="Y1167" t="s">
        <v>55</v>
      </c>
      <c r="Z1167">
        <v>10</v>
      </c>
      <c r="AB1167" t="s">
        <v>141</v>
      </c>
      <c r="AD1167" t="s">
        <v>143</v>
      </c>
      <c r="AE1167" t="s">
        <v>142</v>
      </c>
    </row>
    <row r="1168" spans="1:31" x14ac:dyDescent="0.25">
      <c r="A1168" t="s">
        <v>177</v>
      </c>
      <c r="B1168" t="s">
        <v>669</v>
      </c>
      <c r="C1168" t="s">
        <v>147</v>
      </c>
      <c r="D1168" t="s">
        <v>135</v>
      </c>
      <c r="E1168" t="s">
        <v>16</v>
      </c>
      <c r="F1168" t="s">
        <v>136</v>
      </c>
      <c r="G1168" t="s">
        <v>153</v>
      </c>
      <c r="H1168" t="s">
        <v>343</v>
      </c>
      <c r="I1168" s="38">
        <v>42695</v>
      </c>
      <c r="J1168" s="80" t="s">
        <v>670</v>
      </c>
      <c r="K1168" s="80">
        <v>42694</v>
      </c>
      <c r="L1168" s="81">
        <v>0.79133858267716539</v>
      </c>
      <c r="M1168" s="38" t="s">
        <v>637</v>
      </c>
      <c r="N1168" s="38" t="s">
        <v>17</v>
      </c>
      <c r="O1168" s="39" t="s">
        <v>56</v>
      </c>
      <c r="P1168">
        <v>0.37291666666666667</v>
      </c>
      <c r="Q1168" s="38" t="s">
        <v>211</v>
      </c>
      <c r="R1168" s="39">
        <v>42695</v>
      </c>
      <c r="S1168">
        <v>0.55138888888888893</v>
      </c>
      <c r="T1168" t="s">
        <v>342</v>
      </c>
      <c r="U1168" t="s">
        <v>138</v>
      </c>
      <c r="W1168">
        <v>20</v>
      </c>
      <c r="X1168" t="s">
        <v>185</v>
      </c>
      <c r="Y1168" t="s">
        <v>55</v>
      </c>
      <c r="Z1168">
        <v>10</v>
      </c>
      <c r="AB1168" t="s">
        <v>141</v>
      </c>
      <c r="AD1168" t="s">
        <v>143</v>
      </c>
      <c r="AE1168" t="s">
        <v>142</v>
      </c>
    </row>
    <row r="1169" spans="1:31" x14ac:dyDescent="0.25">
      <c r="A1169" t="s">
        <v>177</v>
      </c>
      <c r="B1169" t="s">
        <v>669</v>
      </c>
      <c r="C1169" t="s">
        <v>147</v>
      </c>
      <c r="D1169" t="s">
        <v>135</v>
      </c>
      <c r="E1169" t="s">
        <v>16</v>
      </c>
      <c r="F1169" t="s">
        <v>136</v>
      </c>
      <c r="G1169" t="s">
        <v>154</v>
      </c>
      <c r="H1169" t="s">
        <v>344</v>
      </c>
      <c r="I1169" s="38">
        <v>42695</v>
      </c>
      <c r="J1169" s="80" t="s">
        <v>670</v>
      </c>
      <c r="K1169" s="80">
        <v>42694</v>
      </c>
      <c r="L1169" s="81">
        <v>0.79133858267716539</v>
      </c>
      <c r="M1169" s="38" t="s">
        <v>637</v>
      </c>
      <c r="N1169" s="38" t="s">
        <v>17</v>
      </c>
      <c r="O1169" s="39" t="s">
        <v>56</v>
      </c>
      <c r="P1169">
        <v>0.38124999999999998</v>
      </c>
      <c r="Q1169" s="38" t="s">
        <v>211</v>
      </c>
      <c r="R1169" s="39">
        <v>42695</v>
      </c>
      <c r="S1169">
        <v>0.55138888888888893</v>
      </c>
      <c r="T1169" t="s">
        <v>342</v>
      </c>
      <c r="U1169" t="s">
        <v>20</v>
      </c>
      <c r="W1169">
        <v>211</v>
      </c>
      <c r="X1169" t="s">
        <v>185</v>
      </c>
      <c r="Y1169" t="s">
        <v>55</v>
      </c>
      <c r="Z1169">
        <v>10</v>
      </c>
      <c r="AB1169" t="s">
        <v>141</v>
      </c>
      <c r="AD1169" t="s">
        <v>143</v>
      </c>
      <c r="AE1169" t="s">
        <v>142</v>
      </c>
    </row>
    <row r="1170" spans="1:31" x14ac:dyDescent="0.25">
      <c r="A1170" t="s">
        <v>177</v>
      </c>
      <c r="B1170" t="s">
        <v>669</v>
      </c>
      <c r="C1170" t="s">
        <v>147</v>
      </c>
      <c r="D1170" t="s">
        <v>135</v>
      </c>
      <c r="E1170" t="s">
        <v>16</v>
      </c>
      <c r="F1170" t="s">
        <v>136</v>
      </c>
      <c r="G1170" t="s">
        <v>154</v>
      </c>
      <c r="H1170" t="s">
        <v>344</v>
      </c>
      <c r="I1170" s="38">
        <v>42695</v>
      </c>
      <c r="J1170" s="80" t="s">
        <v>670</v>
      </c>
      <c r="K1170" s="80">
        <v>42694</v>
      </c>
      <c r="L1170" s="81">
        <v>0.79133858267716539</v>
      </c>
      <c r="M1170" s="38" t="s">
        <v>637</v>
      </c>
      <c r="N1170" s="38" t="s">
        <v>17</v>
      </c>
      <c r="O1170" s="39" t="s">
        <v>56</v>
      </c>
      <c r="P1170">
        <v>0.38124999999999998</v>
      </c>
      <c r="Q1170" s="38" t="s">
        <v>211</v>
      </c>
      <c r="R1170" s="39">
        <v>42695</v>
      </c>
      <c r="S1170">
        <v>0.55138888888888893</v>
      </c>
      <c r="T1170" t="s">
        <v>342</v>
      </c>
      <c r="U1170" t="s">
        <v>57</v>
      </c>
      <c r="W1170">
        <v>30</v>
      </c>
      <c r="X1170" t="s">
        <v>185</v>
      </c>
      <c r="Y1170" t="s">
        <v>55</v>
      </c>
      <c r="Z1170">
        <v>10</v>
      </c>
      <c r="AB1170" t="s">
        <v>141</v>
      </c>
      <c r="AD1170" t="s">
        <v>143</v>
      </c>
      <c r="AE1170" t="s">
        <v>142</v>
      </c>
    </row>
    <row r="1171" spans="1:31" x14ac:dyDescent="0.25">
      <c r="A1171" t="s">
        <v>177</v>
      </c>
      <c r="B1171" t="s">
        <v>669</v>
      </c>
      <c r="C1171" t="s">
        <v>147</v>
      </c>
      <c r="D1171" t="s">
        <v>135</v>
      </c>
      <c r="E1171" t="s">
        <v>16</v>
      </c>
      <c r="F1171" t="s">
        <v>136</v>
      </c>
      <c r="G1171" t="s">
        <v>154</v>
      </c>
      <c r="H1171" t="s">
        <v>344</v>
      </c>
      <c r="I1171" s="38">
        <v>42695</v>
      </c>
      <c r="J1171" s="80" t="s">
        <v>670</v>
      </c>
      <c r="K1171" s="80">
        <v>42694</v>
      </c>
      <c r="L1171" s="81">
        <v>0.79133858267716539</v>
      </c>
      <c r="M1171" s="38" t="s">
        <v>637</v>
      </c>
      <c r="N1171" s="38" t="s">
        <v>17</v>
      </c>
      <c r="O1171" s="39" t="s">
        <v>56</v>
      </c>
      <c r="P1171">
        <v>0.38124999999999998</v>
      </c>
      <c r="Q1171" s="38" t="s">
        <v>211</v>
      </c>
      <c r="R1171" s="39">
        <v>42695</v>
      </c>
      <c r="S1171">
        <v>0.55138888888888893</v>
      </c>
      <c r="T1171" t="s">
        <v>342</v>
      </c>
      <c r="U1171" t="s">
        <v>138</v>
      </c>
      <c r="W1171">
        <v>85</v>
      </c>
      <c r="X1171" t="s">
        <v>185</v>
      </c>
      <c r="Y1171" t="s">
        <v>55</v>
      </c>
      <c r="Z1171">
        <v>10</v>
      </c>
      <c r="AB1171" t="s">
        <v>141</v>
      </c>
      <c r="AD1171" t="s">
        <v>143</v>
      </c>
      <c r="AE1171" t="s">
        <v>142</v>
      </c>
    </row>
    <row r="1172" spans="1:31" x14ac:dyDescent="0.25">
      <c r="A1172" t="s">
        <v>177</v>
      </c>
      <c r="B1172" t="s">
        <v>667</v>
      </c>
      <c r="C1172" t="s">
        <v>147</v>
      </c>
      <c r="D1172" t="s">
        <v>135</v>
      </c>
      <c r="E1172" t="s">
        <v>16</v>
      </c>
      <c r="F1172" t="s">
        <v>136</v>
      </c>
      <c r="G1172" t="s">
        <v>155</v>
      </c>
      <c r="H1172" t="s">
        <v>345</v>
      </c>
      <c r="I1172" s="38">
        <v>42695</v>
      </c>
      <c r="J1172" s="80" t="s">
        <v>668</v>
      </c>
      <c r="K1172" s="80">
        <v>42694</v>
      </c>
      <c r="L1172" s="81">
        <v>0.77</v>
      </c>
      <c r="M1172" s="38" t="s">
        <v>637</v>
      </c>
      <c r="N1172" s="38" t="s">
        <v>17</v>
      </c>
      <c r="O1172" s="39" t="s">
        <v>56</v>
      </c>
      <c r="P1172">
        <v>0.39583333333333331</v>
      </c>
      <c r="Q1172" s="38" t="s">
        <v>211</v>
      </c>
      <c r="R1172" s="39">
        <v>42695</v>
      </c>
      <c r="S1172">
        <v>0.55138888888888893</v>
      </c>
      <c r="T1172" t="s">
        <v>342</v>
      </c>
      <c r="U1172" t="s">
        <v>20</v>
      </c>
      <c r="W1172">
        <v>355</v>
      </c>
      <c r="X1172" t="s">
        <v>185</v>
      </c>
      <c r="Y1172" t="s">
        <v>55</v>
      </c>
      <c r="Z1172">
        <v>10</v>
      </c>
      <c r="AB1172" t="s">
        <v>141</v>
      </c>
      <c r="AD1172" t="s">
        <v>143</v>
      </c>
      <c r="AE1172" t="s">
        <v>142</v>
      </c>
    </row>
    <row r="1173" spans="1:31" x14ac:dyDescent="0.25">
      <c r="A1173" t="s">
        <v>177</v>
      </c>
      <c r="B1173" t="s">
        <v>667</v>
      </c>
      <c r="C1173" t="s">
        <v>147</v>
      </c>
      <c r="D1173" t="s">
        <v>135</v>
      </c>
      <c r="E1173" t="s">
        <v>16</v>
      </c>
      <c r="F1173" t="s">
        <v>136</v>
      </c>
      <c r="G1173" t="s">
        <v>155</v>
      </c>
      <c r="H1173" t="s">
        <v>345</v>
      </c>
      <c r="I1173" s="38">
        <v>42695</v>
      </c>
      <c r="J1173" s="80" t="s">
        <v>668</v>
      </c>
      <c r="K1173" s="80">
        <v>42694</v>
      </c>
      <c r="L1173" s="81">
        <v>0.77</v>
      </c>
      <c r="M1173" s="38" t="s">
        <v>637</v>
      </c>
      <c r="N1173" s="38" t="s">
        <v>17</v>
      </c>
      <c r="O1173" s="39" t="s">
        <v>56</v>
      </c>
      <c r="P1173">
        <v>0.39583333333333331</v>
      </c>
      <c r="Q1173" s="38" t="s">
        <v>211</v>
      </c>
      <c r="R1173" s="39">
        <v>42695</v>
      </c>
      <c r="S1173">
        <v>0.55138888888888893</v>
      </c>
      <c r="T1173" t="s">
        <v>342</v>
      </c>
      <c r="U1173" t="s">
        <v>57</v>
      </c>
      <c r="W1173">
        <v>41</v>
      </c>
      <c r="X1173" t="s">
        <v>185</v>
      </c>
      <c r="Y1173" t="s">
        <v>55</v>
      </c>
      <c r="Z1173">
        <v>10</v>
      </c>
      <c r="AB1173" t="s">
        <v>141</v>
      </c>
      <c r="AD1173" t="s">
        <v>143</v>
      </c>
      <c r="AE1173" t="s">
        <v>142</v>
      </c>
    </row>
    <row r="1174" spans="1:31" x14ac:dyDescent="0.25">
      <c r="A1174" t="s">
        <v>177</v>
      </c>
      <c r="B1174" t="s">
        <v>667</v>
      </c>
      <c r="C1174" t="s">
        <v>147</v>
      </c>
      <c r="D1174" t="s">
        <v>135</v>
      </c>
      <c r="E1174" t="s">
        <v>16</v>
      </c>
      <c r="F1174" t="s">
        <v>136</v>
      </c>
      <c r="G1174" t="s">
        <v>155</v>
      </c>
      <c r="H1174" t="s">
        <v>345</v>
      </c>
      <c r="I1174" s="38">
        <v>42695</v>
      </c>
      <c r="J1174" s="80" t="s">
        <v>668</v>
      </c>
      <c r="K1174" s="80">
        <v>42694</v>
      </c>
      <c r="L1174" s="81">
        <v>0.77</v>
      </c>
      <c r="M1174" s="38" t="s">
        <v>637</v>
      </c>
      <c r="N1174" s="38" t="s">
        <v>17</v>
      </c>
      <c r="O1174" s="39" t="s">
        <v>56</v>
      </c>
      <c r="P1174">
        <v>0.39583333333333331</v>
      </c>
      <c r="Q1174" s="38" t="s">
        <v>211</v>
      </c>
      <c r="R1174" s="39">
        <v>42695</v>
      </c>
      <c r="S1174">
        <v>0.55138888888888893</v>
      </c>
      <c r="T1174" t="s">
        <v>342</v>
      </c>
      <c r="U1174" t="s">
        <v>138</v>
      </c>
      <c r="W1174">
        <v>41</v>
      </c>
      <c r="X1174" t="s">
        <v>185</v>
      </c>
      <c r="Y1174" t="s">
        <v>55</v>
      </c>
      <c r="Z1174">
        <v>10</v>
      </c>
      <c r="AB1174" t="s">
        <v>141</v>
      </c>
      <c r="AD1174" t="s">
        <v>143</v>
      </c>
      <c r="AE1174" t="s">
        <v>142</v>
      </c>
    </row>
    <row r="1175" spans="1:31" x14ac:dyDescent="0.25">
      <c r="A1175" t="s">
        <v>177</v>
      </c>
      <c r="B1175" t="s">
        <v>667</v>
      </c>
      <c r="C1175" t="s">
        <v>147</v>
      </c>
      <c r="D1175" t="s">
        <v>135</v>
      </c>
      <c r="E1175" t="s">
        <v>16</v>
      </c>
      <c r="F1175" t="s">
        <v>136</v>
      </c>
      <c r="G1175" t="s">
        <v>156</v>
      </c>
      <c r="H1175" t="s">
        <v>346</v>
      </c>
      <c r="I1175" s="38">
        <v>42695</v>
      </c>
      <c r="J1175" s="80" t="s">
        <v>668</v>
      </c>
      <c r="K1175" s="80">
        <v>42694</v>
      </c>
      <c r="L1175" s="81">
        <v>0.77</v>
      </c>
      <c r="M1175" s="38" t="s">
        <v>637</v>
      </c>
      <c r="N1175" s="38" t="s">
        <v>17</v>
      </c>
      <c r="O1175" s="39" t="s">
        <v>56</v>
      </c>
      <c r="P1175">
        <v>0.40277777777777779</v>
      </c>
      <c r="Q1175" s="38" t="s">
        <v>211</v>
      </c>
      <c r="R1175" s="39">
        <v>42695</v>
      </c>
      <c r="S1175">
        <v>0.55138888888888893</v>
      </c>
      <c r="T1175" t="s">
        <v>342</v>
      </c>
      <c r="U1175" t="s">
        <v>20</v>
      </c>
      <c r="W1175">
        <v>305</v>
      </c>
      <c r="X1175" t="s">
        <v>185</v>
      </c>
      <c r="Y1175" t="s">
        <v>55</v>
      </c>
      <c r="Z1175">
        <v>10</v>
      </c>
      <c r="AB1175" t="s">
        <v>141</v>
      </c>
      <c r="AD1175" t="s">
        <v>143</v>
      </c>
      <c r="AE1175" t="s">
        <v>142</v>
      </c>
    </row>
    <row r="1176" spans="1:31" x14ac:dyDescent="0.25">
      <c r="A1176" t="s">
        <v>177</v>
      </c>
      <c r="B1176" t="s">
        <v>667</v>
      </c>
      <c r="C1176" t="s">
        <v>147</v>
      </c>
      <c r="D1176" t="s">
        <v>135</v>
      </c>
      <c r="E1176" t="s">
        <v>16</v>
      </c>
      <c r="F1176" t="s">
        <v>136</v>
      </c>
      <c r="G1176" t="s">
        <v>156</v>
      </c>
      <c r="H1176" t="s">
        <v>346</v>
      </c>
      <c r="I1176" s="38">
        <v>42695</v>
      </c>
      <c r="J1176" s="80" t="s">
        <v>668</v>
      </c>
      <c r="K1176" s="80">
        <v>42694</v>
      </c>
      <c r="L1176" s="81">
        <v>0.77</v>
      </c>
      <c r="M1176" s="38" t="s">
        <v>637</v>
      </c>
      <c r="N1176" s="38" t="s">
        <v>17</v>
      </c>
      <c r="O1176" s="39" t="s">
        <v>56</v>
      </c>
      <c r="P1176">
        <v>0.40277777777777779</v>
      </c>
      <c r="Q1176" s="38" t="s">
        <v>211</v>
      </c>
      <c r="R1176" s="39">
        <v>42695</v>
      </c>
      <c r="S1176">
        <v>0.55138888888888893</v>
      </c>
      <c r="T1176" t="s">
        <v>342</v>
      </c>
      <c r="U1176" t="s">
        <v>57</v>
      </c>
      <c r="W1176">
        <v>86</v>
      </c>
      <c r="X1176" t="s">
        <v>185</v>
      </c>
      <c r="Y1176" t="s">
        <v>55</v>
      </c>
      <c r="Z1176">
        <v>10</v>
      </c>
      <c r="AB1176" t="s">
        <v>141</v>
      </c>
      <c r="AD1176" t="s">
        <v>143</v>
      </c>
      <c r="AE1176" t="s">
        <v>142</v>
      </c>
    </row>
    <row r="1177" spans="1:31" x14ac:dyDescent="0.25">
      <c r="A1177" t="s">
        <v>177</v>
      </c>
      <c r="B1177" t="s">
        <v>667</v>
      </c>
      <c r="C1177" t="s">
        <v>147</v>
      </c>
      <c r="D1177" t="s">
        <v>135</v>
      </c>
      <c r="E1177" t="s">
        <v>16</v>
      </c>
      <c r="F1177" t="s">
        <v>136</v>
      </c>
      <c r="G1177" t="s">
        <v>156</v>
      </c>
      <c r="H1177" t="s">
        <v>346</v>
      </c>
      <c r="I1177" s="38">
        <v>42695</v>
      </c>
      <c r="J1177" s="80" t="s">
        <v>668</v>
      </c>
      <c r="K1177" s="80">
        <v>42694</v>
      </c>
      <c r="L1177" s="81">
        <v>0.77</v>
      </c>
      <c r="M1177" s="38" t="s">
        <v>637</v>
      </c>
      <c r="N1177" s="38" t="s">
        <v>17</v>
      </c>
      <c r="O1177" s="39" t="s">
        <v>56</v>
      </c>
      <c r="P1177">
        <v>0.40277777777777779</v>
      </c>
      <c r="Q1177" s="38" t="s">
        <v>211</v>
      </c>
      <c r="R1177" s="39">
        <v>42695</v>
      </c>
      <c r="S1177">
        <v>0.55138888888888893</v>
      </c>
      <c r="T1177" t="s">
        <v>342</v>
      </c>
      <c r="U1177" t="s">
        <v>138</v>
      </c>
      <c r="W1177">
        <v>41</v>
      </c>
      <c r="X1177" t="s">
        <v>185</v>
      </c>
      <c r="Y1177" t="s">
        <v>55</v>
      </c>
      <c r="Z1177">
        <v>10</v>
      </c>
      <c r="AB1177" t="s">
        <v>141</v>
      </c>
      <c r="AD1177" t="s">
        <v>143</v>
      </c>
      <c r="AE1177" t="s">
        <v>142</v>
      </c>
    </row>
    <row r="1178" spans="1:31" x14ac:dyDescent="0.25">
      <c r="A1178" t="s">
        <v>177</v>
      </c>
      <c r="B1178" t="s">
        <v>667</v>
      </c>
      <c r="C1178" t="s">
        <v>147</v>
      </c>
      <c r="D1178" t="s">
        <v>135</v>
      </c>
      <c r="E1178" t="s">
        <v>16</v>
      </c>
      <c r="F1178" t="s">
        <v>136</v>
      </c>
      <c r="G1178" t="s">
        <v>157</v>
      </c>
      <c r="H1178" t="s">
        <v>347</v>
      </c>
      <c r="I1178" s="38">
        <v>42695</v>
      </c>
      <c r="J1178" s="80" t="s">
        <v>668</v>
      </c>
      <c r="K1178" s="80">
        <v>42694</v>
      </c>
      <c r="L1178" s="81">
        <v>0.77</v>
      </c>
      <c r="M1178" s="38" t="s">
        <v>637</v>
      </c>
      <c r="N1178" s="38" t="s">
        <v>17</v>
      </c>
      <c r="O1178" s="39" t="s">
        <v>56</v>
      </c>
      <c r="P1178">
        <v>0.41041666666666665</v>
      </c>
      <c r="Q1178" s="38" t="s">
        <v>211</v>
      </c>
      <c r="R1178" s="39">
        <v>42695</v>
      </c>
      <c r="S1178">
        <v>0.55138888888888893</v>
      </c>
      <c r="T1178" t="s">
        <v>342</v>
      </c>
      <c r="U1178" t="s">
        <v>20</v>
      </c>
      <c r="W1178">
        <v>1211</v>
      </c>
      <c r="X1178" t="s">
        <v>185</v>
      </c>
      <c r="Y1178" t="s">
        <v>55</v>
      </c>
      <c r="Z1178">
        <v>10</v>
      </c>
      <c r="AB1178" t="s">
        <v>141</v>
      </c>
      <c r="AD1178" t="s">
        <v>143</v>
      </c>
      <c r="AE1178" t="s">
        <v>142</v>
      </c>
    </row>
    <row r="1179" spans="1:31" x14ac:dyDescent="0.25">
      <c r="A1179" t="s">
        <v>177</v>
      </c>
      <c r="B1179" t="s">
        <v>667</v>
      </c>
      <c r="C1179" t="s">
        <v>147</v>
      </c>
      <c r="D1179" t="s">
        <v>135</v>
      </c>
      <c r="E1179" t="s">
        <v>16</v>
      </c>
      <c r="F1179" t="s">
        <v>136</v>
      </c>
      <c r="G1179" t="s">
        <v>157</v>
      </c>
      <c r="H1179" t="s">
        <v>347</v>
      </c>
      <c r="I1179" s="38">
        <v>42695</v>
      </c>
      <c r="J1179" s="80" t="s">
        <v>668</v>
      </c>
      <c r="K1179" s="80">
        <v>42694</v>
      </c>
      <c r="L1179" s="81">
        <v>0.77</v>
      </c>
      <c r="M1179" s="38" t="s">
        <v>637</v>
      </c>
      <c r="N1179" s="38" t="s">
        <v>17</v>
      </c>
      <c r="O1179" s="39" t="s">
        <v>56</v>
      </c>
      <c r="P1179">
        <v>0.41041666666666665</v>
      </c>
      <c r="Q1179" s="38" t="s">
        <v>211</v>
      </c>
      <c r="R1179" s="39">
        <v>42695</v>
      </c>
      <c r="S1179">
        <v>0.55138888888888893</v>
      </c>
      <c r="T1179" t="s">
        <v>342</v>
      </c>
      <c r="U1179" t="s">
        <v>57</v>
      </c>
      <c r="W1179">
        <v>63</v>
      </c>
      <c r="X1179" t="s">
        <v>185</v>
      </c>
      <c r="Y1179" t="s">
        <v>55</v>
      </c>
      <c r="Z1179">
        <v>10</v>
      </c>
      <c r="AB1179" t="s">
        <v>141</v>
      </c>
      <c r="AD1179" t="s">
        <v>143</v>
      </c>
      <c r="AE1179" t="s">
        <v>142</v>
      </c>
    </row>
    <row r="1180" spans="1:31" x14ac:dyDescent="0.25">
      <c r="A1180" t="s">
        <v>177</v>
      </c>
      <c r="B1180" t="s">
        <v>667</v>
      </c>
      <c r="C1180" t="s">
        <v>147</v>
      </c>
      <c r="D1180" t="s">
        <v>135</v>
      </c>
      <c r="E1180" t="s">
        <v>16</v>
      </c>
      <c r="F1180" t="s">
        <v>136</v>
      </c>
      <c r="G1180" t="s">
        <v>157</v>
      </c>
      <c r="H1180" t="s">
        <v>347</v>
      </c>
      <c r="I1180" s="38">
        <v>42695</v>
      </c>
      <c r="J1180" s="80" t="s">
        <v>668</v>
      </c>
      <c r="K1180" s="80">
        <v>42694</v>
      </c>
      <c r="L1180" s="81">
        <v>0.77</v>
      </c>
      <c r="M1180" s="38" t="s">
        <v>637</v>
      </c>
      <c r="N1180" s="38" t="s">
        <v>17</v>
      </c>
      <c r="O1180" s="39" t="s">
        <v>56</v>
      </c>
      <c r="P1180">
        <v>0.41041666666666665</v>
      </c>
      <c r="Q1180" s="38" t="s">
        <v>211</v>
      </c>
      <c r="R1180" s="39">
        <v>42695</v>
      </c>
      <c r="S1180">
        <v>0.55138888888888893</v>
      </c>
      <c r="T1180" t="s">
        <v>342</v>
      </c>
      <c r="U1180" t="s">
        <v>138</v>
      </c>
      <c r="W1180">
        <v>74</v>
      </c>
      <c r="X1180" t="s">
        <v>185</v>
      </c>
      <c r="Y1180" t="s">
        <v>55</v>
      </c>
      <c r="Z1180">
        <v>10</v>
      </c>
      <c r="AB1180" t="s">
        <v>141</v>
      </c>
      <c r="AD1180" t="s">
        <v>143</v>
      </c>
      <c r="AE1180" t="s">
        <v>142</v>
      </c>
    </row>
    <row r="1181" spans="1:31" x14ac:dyDescent="0.25">
      <c r="A1181" t="s">
        <v>177</v>
      </c>
      <c r="B1181" t="s">
        <v>667</v>
      </c>
      <c r="C1181" t="s">
        <v>147</v>
      </c>
      <c r="D1181" t="s">
        <v>135</v>
      </c>
      <c r="E1181" t="s">
        <v>16</v>
      </c>
      <c r="F1181" t="s">
        <v>136</v>
      </c>
      <c r="G1181" t="s">
        <v>158</v>
      </c>
      <c r="H1181" t="s">
        <v>348</v>
      </c>
      <c r="I1181" s="38">
        <v>42695</v>
      </c>
      <c r="J1181" s="80" t="s">
        <v>668</v>
      </c>
      <c r="K1181" s="80">
        <v>42694</v>
      </c>
      <c r="L1181" s="81">
        <v>0.77</v>
      </c>
      <c r="M1181" s="38" t="s">
        <v>637</v>
      </c>
      <c r="N1181" s="38" t="s">
        <v>17</v>
      </c>
      <c r="O1181" s="39" t="s">
        <v>56</v>
      </c>
      <c r="P1181">
        <v>0.41666666666666669</v>
      </c>
      <c r="Q1181" s="38" t="s">
        <v>211</v>
      </c>
      <c r="R1181" s="39">
        <v>42695</v>
      </c>
      <c r="S1181">
        <v>0.55138888888888893</v>
      </c>
      <c r="T1181" t="s">
        <v>342</v>
      </c>
      <c r="U1181" t="s">
        <v>20</v>
      </c>
      <c r="W1181">
        <v>480</v>
      </c>
      <c r="X1181" t="s">
        <v>185</v>
      </c>
      <c r="Y1181" t="s">
        <v>55</v>
      </c>
      <c r="Z1181">
        <v>10</v>
      </c>
      <c r="AB1181" t="s">
        <v>141</v>
      </c>
      <c r="AD1181" t="s">
        <v>143</v>
      </c>
      <c r="AE1181" t="s">
        <v>142</v>
      </c>
    </row>
    <row r="1182" spans="1:31" x14ac:dyDescent="0.25">
      <c r="A1182" t="s">
        <v>177</v>
      </c>
      <c r="B1182" t="s">
        <v>667</v>
      </c>
      <c r="C1182" t="s">
        <v>147</v>
      </c>
      <c r="D1182" t="s">
        <v>135</v>
      </c>
      <c r="E1182" t="s">
        <v>16</v>
      </c>
      <c r="F1182" t="s">
        <v>136</v>
      </c>
      <c r="G1182" t="s">
        <v>158</v>
      </c>
      <c r="H1182" t="s">
        <v>348</v>
      </c>
      <c r="I1182" s="38">
        <v>42695</v>
      </c>
      <c r="J1182" s="80" t="s">
        <v>668</v>
      </c>
      <c r="K1182" s="80">
        <v>42694</v>
      </c>
      <c r="L1182" s="81">
        <v>0.77</v>
      </c>
      <c r="M1182" s="38" t="s">
        <v>637</v>
      </c>
      <c r="N1182" s="38" t="s">
        <v>17</v>
      </c>
      <c r="O1182" s="39" t="s">
        <v>56</v>
      </c>
      <c r="P1182">
        <v>0.41666666666666669</v>
      </c>
      <c r="Q1182" s="38" t="s">
        <v>211</v>
      </c>
      <c r="R1182" s="39">
        <v>42695</v>
      </c>
      <c r="S1182">
        <v>0.55138888888888893</v>
      </c>
      <c r="T1182" t="s">
        <v>342</v>
      </c>
      <c r="U1182" t="s">
        <v>57</v>
      </c>
      <c r="W1182">
        <v>10</v>
      </c>
      <c r="X1182" t="s">
        <v>185</v>
      </c>
      <c r="Y1182" t="s">
        <v>55</v>
      </c>
      <c r="Z1182">
        <v>10</v>
      </c>
      <c r="AB1182" t="s">
        <v>141</v>
      </c>
      <c r="AD1182" t="s">
        <v>143</v>
      </c>
      <c r="AE1182" t="s">
        <v>142</v>
      </c>
    </row>
    <row r="1183" spans="1:31" x14ac:dyDescent="0.25">
      <c r="A1183" t="s">
        <v>177</v>
      </c>
      <c r="B1183" t="s">
        <v>667</v>
      </c>
      <c r="C1183" t="s">
        <v>147</v>
      </c>
      <c r="D1183" t="s">
        <v>135</v>
      </c>
      <c r="E1183" t="s">
        <v>16</v>
      </c>
      <c r="F1183" t="s">
        <v>136</v>
      </c>
      <c r="G1183" t="s">
        <v>194</v>
      </c>
      <c r="H1183" t="s">
        <v>348</v>
      </c>
      <c r="I1183" s="38">
        <v>42695</v>
      </c>
      <c r="J1183" s="80" t="s">
        <v>668</v>
      </c>
      <c r="K1183" s="80">
        <v>42694</v>
      </c>
      <c r="L1183" s="81">
        <v>0.77</v>
      </c>
      <c r="M1183" s="38" t="s">
        <v>637</v>
      </c>
      <c r="N1183" s="38" t="s">
        <v>17</v>
      </c>
      <c r="O1183" s="39" t="s">
        <v>56</v>
      </c>
      <c r="P1183">
        <v>0.41666666666666669</v>
      </c>
      <c r="Q1183" s="38" t="s">
        <v>211</v>
      </c>
      <c r="R1183" s="39">
        <v>42695</v>
      </c>
      <c r="S1183">
        <v>0.55138888888888893</v>
      </c>
      <c r="T1183" t="s">
        <v>342</v>
      </c>
      <c r="U1183" t="s">
        <v>138</v>
      </c>
      <c r="W1183">
        <v>52</v>
      </c>
      <c r="X1183" t="s">
        <v>185</v>
      </c>
      <c r="Y1183" t="s">
        <v>55</v>
      </c>
      <c r="Z1183">
        <v>10</v>
      </c>
      <c r="AB1183" t="s">
        <v>141</v>
      </c>
      <c r="AD1183" t="s">
        <v>143</v>
      </c>
      <c r="AE1183" t="s">
        <v>142</v>
      </c>
    </row>
    <row r="1184" spans="1:31" x14ac:dyDescent="0.25">
      <c r="A1184" t="s">
        <v>177</v>
      </c>
      <c r="B1184" t="s">
        <v>669</v>
      </c>
      <c r="C1184" t="s">
        <v>161</v>
      </c>
      <c r="E1184" t="s">
        <v>16</v>
      </c>
      <c r="F1184" t="s">
        <v>136</v>
      </c>
      <c r="G1184" s="35" t="s">
        <v>159</v>
      </c>
      <c r="I1184" s="38">
        <v>42695</v>
      </c>
      <c r="J1184" s="80" t="s">
        <v>670</v>
      </c>
      <c r="K1184" s="80">
        <v>42694</v>
      </c>
      <c r="L1184" s="81">
        <v>0.79133858267716539</v>
      </c>
      <c r="M1184" s="38" t="s">
        <v>637</v>
      </c>
      <c r="N1184" s="38" t="s">
        <v>17</v>
      </c>
      <c r="O1184" t="s">
        <v>56</v>
      </c>
      <c r="T1184" s="40"/>
      <c r="U1184" s="40" t="s">
        <v>20</v>
      </c>
      <c r="V1184" s="41" t="s">
        <v>152</v>
      </c>
      <c r="W1184">
        <v>24196</v>
      </c>
      <c r="X1184" t="s">
        <v>185</v>
      </c>
      <c r="AB1184" t="s">
        <v>141</v>
      </c>
    </row>
    <row r="1185" spans="1:28" x14ac:dyDescent="0.25">
      <c r="A1185" t="s">
        <v>177</v>
      </c>
      <c r="B1185" t="s">
        <v>669</v>
      </c>
      <c r="C1185" t="s">
        <v>161</v>
      </c>
      <c r="E1185" t="s">
        <v>16</v>
      </c>
      <c r="F1185" t="s">
        <v>136</v>
      </c>
      <c r="G1185" s="35" t="s">
        <v>159</v>
      </c>
      <c r="I1185" s="38">
        <v>42695</v>
      </c>
      <c r="J1185" s="80" t="s">
        <v>670</v>
      </c>
      <c r="K1185" s="80">
        <v>42694</v>
      </c>
      <c r="L1185" s="81">
        <v>0.79133858267716539</v>
      </c>
      <c r="M1185" s="38" t="s">
        <v>637</v>
      </c>
      <c r="N1185" s="38" t="s">
        <v>17</v>
      </c>
      <c r="O1185" t="s">
        <v>56</v>
      </c>
      <c r="T1185" s="40"/>
      <c r="U1185" s="40" t="s">
        <v>57</v>
      </c>
      <c r="V1185" s="41"/>
      <c r="W1185">
        <v>9804</v>
      </c>
      <c r="X1185" t="s">
        <v>185</v>
      </c>
      <c r="AB1185" t="s">
        <v>141</v>
      </c>
    </row>
    <row r="1186" spans="1:28" x14ac:dyDescent="0.25">
      <c r="A1186" t="s">
        <v>177</v>
      </c>
      <c r="B1186" t="s">
        <v>669</v>
      </c>
      <c r="C1186" t="s">
        <v>161</v>
      </c>
      <c r="E1186" t="s">
        <v>16</v>
      </c>
      <c r="F1186" t="s">
        <v>136</v>
      </c>
      <c r="G1186" s="35" t="s">
        <v>159</v>
      </c>
      <c r="I1186" s="38">
        <v>42695</v>
      </c>
      <c r="J1186" s="80" t="s">
        <v>670</v>
      </c>
      <c r="K1186" s="80">
        <v>42694</v>
      </c>
      <c r="L1186" s="81">
        <v>0.79133858267716539</v>
      </c>
      <c r="M1186" s="38" t="s">
        <v>637</v>
      </c>
      <c r="N1186" s="38" t="s">
        <v>17</v>
      </c>
      <c r="O1186" t="s">
        <v>56</v>
      </c>
      <c r="T1186" s="40"/>
      <c r="U1186" s="40" t="s">
        <v>138</v>
      </c>
      <c r="V1186" s="41"/>
      <c r="W1186">
        <v>8664</v>
      </c>
      <c r="X1186" t="s">
        <v>185</v>
      </c>
      <c r="AB1186" t="s">
        <v>141</v>
      </c>
    </row>
    <row r="1187" spans="1:28" x14ac:dyDescent="0.25">
      <c r="A1187" t="s">
        <v>177</v>
      </c>
      <c r="B1187" t="s">
        <v>669</v>
      </c>
      <c r="C1187" t="s">
        <v>161</v>
      </c>
      <c r="E1187" t="s">
        <v>16</v>
      </c>
      <c r="F1187" t="s">
        <v>136</v>
      </c>
      <c r="G1187" s="35" t="s">
        <v>162</v>
      </c>
      <c r="I1187" s="38">
        <v>42695</v>
      </c>
      <c r="J1187" s="80" t="s">
        <v>670</v>
      </c>
      <c r="K1187" s="80">
        <v>42694</v>
      </c>
      <c r="L1187" s="81">
        <v>0.79133858267716539</v>
      </c>
      <c r="M1187" s="38" t="s">
        <v>637</v>
      </c>
      <c r="N1187" s="38" t="s">
        <v>17</v>
      </c>
      <c r="O1187" t="s">
        <v>56</v>
      </c>
      <c r="T1187" s="40"/>
      <c r="U1187" s="40" t="s">
        <v>20</v>
      </c>
      <c r="V1187" s="41"/>
      <c r="W1187">
        <v>1145</v>
      </c>
      <c r="X1187" t="s">
        <v>185</v>
      </c>
      <c r="AB1187" t="s">
        <v>141</v>
      </c>
    </row>
    <row r="1188" spans="1:28" x14ac:dyDescent="0.25">
      <c r="A1188" t="s">
        <v>177</v>
      </c>
      <c r="B1188" t="s">
        <v>669</v>
      </c>
      <c r="C1188" t="s">
        <v>161</v>
      </c>
      <c r="E1188" t="s">
        <v>16</v>
      </c>
      <c r="F1188" t="s">
        <v>136</v>
      </c>
      <c r="G1188" s="35" t="s">
        <v>162</v>
      </c>
      <c r="I1188" s="38">
        <v>42695</v>
      </c>
      <c r="J1188" s="80" t="s">
        <v>670</v>
      </c>
      <c r="K1188" s="80">
        <v>42694</v>
      </c>
      <c r="L1188" s="81">
        <v>0.79133858267716539</v>
      </c>
      <c r="M1188" s="38" t="s">
        <v>637</v>
      </c>
      <c r="N1188" s="38" t="s">
        <v>17</v>
      </c>
      <c r="O1188" t="s">
        <v>56</v>
      </c>
      <c r="T1188" s="40"/>
      <c r="U1188" s="40" t="s">
        <v>57</v>
      </c>
      <c r="V1188" s="41"/>
      <c r="W1188">
        <v>85</v>
      </c>
      <c r="X1188" t="s">
        <v>185</v>
      </c>
      <c r="AB1188" t="s">
        <v>141</v>
      </c>
    </row>
    <row r="1189" spans="1:28" x14ac:dyDescent="0.25">
      <c r="A1189" t="s">
        <v>177</v>
      </c>
      <c r="B1189" t="s">
        <v>669</v>
      </c>
      <c r="C1189" t="s">
        <v>161</v>
      </c>
      <c r="E1189" t="s">
        <v>16</v>
      </c>
      <c r="F1189" t="s">
        <v>136</v>
      </c>
      <c r="G1189" s="35" t="s">
        <v>162</v>
      </c>
      <c r="I1189" s="38">
        <v>42695</v>
      </c>
      <c r="J1189" s="80" t="s">
        <v>670</v>
      </c>
      <c r="K1189" s="80">
        <v>42694</v>
      </c>
      <c r="L1189" s="81">
        <v>0.79133858267716539</v>
      </c>
      <c r="M1189" s="38" t="s">
        <v>637</v>
      </c>
      <c r="N1189" s="38" t="s">
        <v>17</v>
      </c>
      <c r="O1189" t="s">
        <v>56</v>
      </c>
      <c r="T1189" s="40"/>
      <c r="U1189" s="40" t="s">
        <v>138</v>
      </c>
      <c r="V1189" s="41"/>
      <c r="W1189">
        <v>121</v>
      </c>
      <c r="X1189" t="s">
        <v>185</v>
      </c>
      <c r="AB1189" t="s">
        <v>141</v>
      </c>
    </row>
    <row r="1190" spans="1:28" x14ac:dyDescent="0.25">
      <c r="A1190" t="s">
        <v>177</v>
      </c>
      <c r="B1190" t="s">
        <v>667</v>
      </c>
      <c r="C1190" t="s">
        <v>161</v>
      </c>
      <c r="E1190" t="s">
        <v>16</v>
      </c>
      <c r="F1190" t="s">
        <v>136</v>
      </c>
      <c r="G1190" s="35" t="s">
        <v>160</v>
      </c>
      <c r="I1190" s="38">
        <v>42695</v>
      </c>
      <c r="J1190" s="80" t="s">
        <v>668</v>
      </c>
      <c r="K1190" s="80">
        <v>42694</v>
      </c>
      <c r="L1190" s="81">
        <v>0.77</v>
      </c>
      <c r="M1190" s="38" t="s">
        <v>637</v>
      </c>
      <c r="N1190" s="38" t="s">
        <v>17</v>
      </c>
      <c r="O1190" t="s">
        <v>56</v>
      </c>
      <c r="T1190" s="40"/>
      <c r="U1190" s="40" t="s">
        <v>20</v>
      </c>
      <c r="V1190" s="41" t="s">
        <v>152</v>
      </c>
      <c r="W1190">
        <v>24196</v>
      </c>
      <c r="X1190" t="s">
        <v>185</v>
      </c>
      <c r="AB1190" t="s">
        <v>141</v>
      </c>
    </row>
    <row r="1191" spans="1:28" x14ac:dyDescent="0.25">
      <c r="A1191" t="s">
        <v>177</v>
      </c>
      <c r="B1191" t="s">
        <v>667</v>
      </c>
      <c r="C1191" t="s">
        <v>161</v>
      </c>
      <c r="E1191" t="s">
        <v>16</v>
      </c>
      <c r="F1191" t="s">
        <v>136</v>
      </c>
      <c r="G1191" s="35" t="s">
        <v>160</v>
      </c>
      <c r="I1191" s="38">
        <v>42695</v>
      </c>
      <c r="J1191" s="80" t="s">
        <v>668</v>
      </c>
      <c r="K1191" s="80">
        <v>42694</v>
      </c>
      <c r="L1191" s="81">
        <v>0.77</v>
      </c>
      <c r="M1191" s="38" t="s">
        <v>637</v>
      </c>
      <c r="N1191" s="38" t="s">
        <v>17</v>
      </c>
      <c r="O1191" t="s">
        <v>56</v>
      </c>
      <c r="T1191" s="40"/>
      <c r="U1191" s="40" t="s">
        <v>57</v>
      </c>
      <c r="V1191" s="41"/>
      <c r="W1191">
        <v>1223</v>
      </c>
      <c r="X1191" t="s">
        <v>185</v>
      </c>
      <c r="AB1191" t="s">
        <v>141</v>
      </c>
    </row>
    <row r="1192" spans="1:28" x14ac:dyDescent="0.25">
      <c r="A1192" t="s">
        <v>177</v>
      </c>
      <c r="B1192" t="s">
        <v>667</v>
      </c>
      <c r="C1192" t="s">
        <v>161</v>
      </c>
      <c r="E1192" t="s">
        <v>16</v>
      </c>
      <c r="F1192" t="s">
        <v>136</v>
      </c>
      <c r="G1192" s="35" t="s">
        <v>160</v>
      </c>
      <c r="I1192" s="38">
        <v>42695</v>
      </c>
      <c r="J1192" s="80" t="s">
        <v>668</v>
      </c>
      <c r="K1192" s="80">
        <v>42694</v>
      </c>
      <c r="L1192" s="81">
        <v>0.77</v>
      </c>
      <c r="M1192" s="38" t="s">
        <v>637</v>
      </c>
      <c r="N1192" s="38" t="s">
        <v>17</v>
      </c>
      <c r="O1192" t="s">
        <v>56</v>
      </c>
      <c r="T1192" s="40"/>
      <c r="U1192" s="40" t="s">
        <v>138</v>
      </c>
      <c r="V1192" s="41"/>
      <c r="W1192">
        <v>1334</v>
      </c>
      <c r="X1192" t="s">
        <v>185</v>
      </c>
      <c r="AB1192" t="s">
        <v>141</v>
      </c>
    </row>
    <row r="1193" spans="1:28" x14ac:dyDescent="0.25">
      <c r="A1193" t="s">
        <v>177</v>
      </c>
      <c r="B1193" t="s">
        <v>667</v>
      </c>
      <c r="C1193" t="s">
        <v>161</v>
      </c>
      <c r="E1193" t="s">
        <v>16</v>
      </c>
      <c r="F1193" t="s">
        <v>136</v>
      </c>
      <c r="G1193" s="35" t="s">
        <v>163</v>
      </c>
      <c r="I1193" s="38">
        <v>42695</v>
      </c>
      <c r="J1193" s="80" t="s">
        <v>668</v>
      </c>
      <c r="K1193" s="80">
        <v>42694</v>
      </c>
      <c r="L1193" s="81">
        <v>0.77</v>
      </c>
      <c r="M1193" s="38" t="s">
        <v>637</v>
      </c>
      <c r="N1193" s="38" t="s">
        <v>17</v>
      </c>
      <c r="O1193" t="s">
        <v>56</v>
      </c>
      <c r="T1193" s="40"/>
      <c r="U1193" s="40" t="s">
        <v>20</v>
      </c>
      <c r="V1193" s="41"/>
      <c r="W1193">
        <v>480</v>
      </c>
      <c r="X1193" t="s">
        <v>185</v>
      </c>
      <c r="AB1193" t="s">
        <v>141</v>
      </c>
    </row>
    <row r="1194" spans="1:28" x14ac:dyDescent="0.25">
      <c r="A1194" t="s">
        <v>177</v>
      </c>
      <c r="B1194" t="s">
        <v>667</v>
      </c>
      <c r="C1194" t="s">
        <v>161</v>
      </c>
      <c r="E1194" t="s">
        <v>16</v>
      </c>
      <c r="F1194" t="s">
        <v>136</v>
      </c>
      <c r="G1194" s="35" t="s">
        <v>163</v>
      </c>
      <c r="I1194" s="38">
        <v>42695</v>
      </c>
      <c r="J1194" s="80" t="s">
        <v>668</v>
      </c>
      <c r="K1194" s="80">
        <v>42694</v>
      </c>
      <c r="L1194" s="81">
        <v>0.77</v>
      </c>
      <c r="M1194" s="38" t="s">
        <v>637</v>
      </c>
      <c r="N1194" s="38" t="s">
        <v>17</v>
      </c>
      <c r="O1194" t="s">
        <v>56</v>
      </c>
      <c r="T1194" s="40"/>
      <c r="U1194" s="40" t="s">
        <v>57</v>
      </c>
      <c r="V1194" s="41"/>
      <c r="W1194">
        <v>86</v>
      </c>
      <c r="X1194" t="s">
        <v>185</v>
      </c>
      <c r="AB1194" t="s">
        <v>141</v>
      </c>
    </row>
    <row r="1195" spans="1:28" x14ac:dyDescent="0.25">
      <c r="A1195" t="s">
        <v>177</v>
      </c>
      <c r="B1195" t="s">
        <v>667</v>
      </c>
      <c r="C1195" t="s">
        <v>161</v>
      </c>
      <c r="E1195" t="s">
        <v>16</v>
      </c>
      <c r="F1195" t="s">
        <v>136</v>
      </c>
      <c r="G1195" s="35" t="s">
        <v>163</v>
      </c>
      <c r="I1195" s="38">
        <v>42695</v>
      </c>
      <c r="J1195" s="80" t="s">
        <v>668</v>
      </c>
      <c r="K1195" s="80">
        <v>42694</v>
      </c>
      <c r="L1195" s="81">
        <v>0.77</v>
      </c>
      <c r="M1195" s="38" t="s">
        <v>637</v>
      </c>
      <c r="N1195" s="38" t="s">
        <v>17</v>
      </c>
      <c r="O1195" t="s">
        <v>56</v>
      </c>
      <c r="T1195" s="40"/>
      <c r="U1195" s="40" t="s">
        <v>138</v>
      </c>
      <c r="V1195" s="41"/>
      <c r="W1195">
        <v>97</v>
      </c>
      <c r="X1195" t="s">
        <v>185</v>
      </c>
      <c r="AB1195" t="s">
        <v>141</v>
      </c>
    </row>
    <row r="1196" spans="1:28" x14ac:dyDescent="0.25">
      <c r="A1196" t="s">
        <v>177</v>
      </c>
      <c r="B1196" t="s">
        <v>669</v>
      </c>
      <c r="C1196" t="s">
        <v>176</v>
      </c>
      <c r="E1196" t="s">
        <v>16</v>
      </c>
      <c r="F1196" t="s">
        <v>136</v>
      </c>
      <c r="G1196" s="35" t="s">
        <v>159</v>
      </c>
      <c r="I1196" s="38">
        <v>42696</v>
      </c>
      <c r="J1196" s="80" t="s">
        <v>670</v>
      </c>
      <c r="K1196" s="80" t="s">
        <v>140</v>
      </c>
      <c r="L1196" s="81" t="s">
        <v>140</v>
      </c>
      <c r="M1196" s="38" t="s">
        <v>637</v>
      </c>
      <c r="N1196" s="38" t="s">
        <v>17</v>
      </c>
      <c r="O1196" t="s">
        <v>56</v>
      </c>
      <c r="T1196" s="40"/>
      <c r="U1196" s="40" t="s">
        <v>138</v>
      </c>
      <c r="V1196" s="41" t="s">
        <v>152</v>
      </c>
      <c r="W1196">
        <v>2000</v>
      </c>
      <c r="X1196" t="s">
        <v>185</v>
      </c>
      <c r="AB1196" t="s">
        <v>141</v>
      </c>
    </row>
    <row r="1197" spans="1:28" x14ac:dyDescent="0.25">
      <c r="A1197" t="s">
        <v>177</v>
      </c>
      <c r="B1197" t="s">
        <v>669</v>
      </c>
      <c r="C1197" t="s">
        <v>176</v>
      </c>
      <c r="E1197" t="s">
        <v>16</v>
      </c>
      <c r="F1197" t="s">
        <v>136</v>
      </c>
      <c r="G1197" s="35" t="s">
        <v>159</v>
      </c>
      <c r="I1197" s="38">
        <v>42696</v>
      </c>
      <c r="J1197" s="80" t="s">
        <v>670</v>
      </c>
      <c r="K1197" s="80" t="s">
        <v>140</v>
      </c>
      <c r="L1197" s="81" t="s">
        <v>140</v>
      </c>
      <c r="M1197" s="38" t="s">
        <v>637</v>
      </c>
      <c r="N1197" s="38" t="s">
        <v>17</v>
      </c>
      <c r="O1197" t="s">
        <v>56</v>
      </c>
      <c r="T1197" s="40"/>
      <c r="U1197" s="40" t="s">
        <v>57</v>
      </c>
      <c r="V1197" s="41" t="s">
        <v>152</v>
      </c>
      <c r="W1197">
        <v>13000</v>
      </c>
      <c r="X1197" t="s">
        <v>185</v>
      </c>
      <c r="AB1197" t="s">
        <v>141</v>
      </c>
    </row>
    <row r="1198" spans="1:28" x14ac:dyDescent="0.25">
      <c r="A1198" t="s">
        <v>177</v>
      </c>
      <c r="B1198" t="s">
        <v>669</v>
      </c>
      <c r="C1198" t="s">
        <v>176</v>
      </c>
      <c r="E1198" t="s">
        <v>16</v>
      </c>
      <c r="F1198" t="s">
        <v>136</v>
      </c>
      <c r="G1198" s="35" t="s">
        <v>159</v>
      </c>
      <c r="I1198" s="38">
        <v>42696</v>
      </c>
      <c r="J1198" s="80" t="s">
        <v>670</v>
      </c>
      <c r="K1198" s="80" t="s">
        <v>140</v>
      </c>
      <c r="L1198" s="81" t="s">
        <v>140</v>
      </c>
      <c r="M1198" s="38" t="s">
        <v>637</v>
      </c>
      <c r="N1198" s="38" t="s">
        <v>17</v>
      </c>
      <c r="O1198" t="s">
        <v>56</v>
      </c>
      <c r="T1198" s="40"/>
      <c r="U1198" s="40" t="s">
        <v>20</v>
      </c>
      <c r="V1198" s="41" t="s">
        <v>152</v>
      </c>
      <c r="W1198">
        <v>13000</v>
      </c>
      <c r="X1198" t="s">
        <v>185</v>
      </c>
      <c r="AB1198" t="s">
        <v>141</v>
      </c>
    </row>
    <row r="1199" spans="1:28" x14ac:dyDescent="0.25">
      <c r="A1199" t="s">
        <v>177</v>
      </c>
      <c r="B1199" t="s">
        <v>667</v>
      </c>
      <c r="C1199" t="s">
        <v>176</v>
      </c>
      <c r="E1199" t="s">
        <v>16</v>
      </c>
      <c r="F1199" t="s">
        <v>136</v>
      </c>
      <c r="G1199" s="35" t="s">
        <v>160</v>
      </c>
      <c r="I1199" s="38">
        <v>42696</v>
      </c>
      <c r="J1199" s="80" t="s">
        <v>668</v>
      </c>
      <c r="K1199" s="80" t="s">
        <v>140</v>
      </c>
      <c r="L1199" s="81" t="s">
        <v>140</v>
      </c>
      <c r="M1199" s="38" t="s">
        <v>637</v>
      </c>
      <c r="N1199" s="38" t="s">
        <v>17</v>
      </c>
      <c r="O1199" t="s">
        <v>56</v>
      </c>
      <c r="T1199" s="40"/>
      <c r="U1199" s="40" t="s">
        <v>138</v>
      </c>
      <c r="V1199" s="41" t="s">
        <v>140</v>
      </c>
      <c r="W1199">
        <v>700</v>
      </c>
      <c r="X1199" t="s">
        <v>185</v>
      </c>
      <c r="AB1199" t="s">
        <v>141</v>
      </c>
    </row>
    <row r="1200" spans="1:28" x14ac:dyDescent="0.25">
      <c r="A1200" t="s">
        <v>177</v>
      </c>
      <c r="B1200" t="s">
        <v>667</v>
      </c>
      <c r="C1200" t="s">
        <v>176</v>
      </c>
      <c r="E1200" t="s">
        <v>16</v>
      </c>
      <c r="F1200" t="s">
        <v>136</v>
      </c>
      <c r="G1200" s="35" t="s">
        <v>160</v>
      </c>
      <c r="I1200" s="38">
        <v>42696</v>
      </c>
      <c r="J1200" s="80" t="s">
        <v>668</v>
      </c>
      <c r="K1200" s="80" t="s">
        <v>140</v>
      </c>
      <c r="L1200" s="81" t="s">
        <v>140</v>
      </c>
      <c r="M1200" s="38" t="s">
        <v>637</v>
      </c>
      <c r="N1200" s="38" t="s">
        <v>17</v>
      </c>
      <c r="O1200" t="s">
        <v>56</v>
      </c>
      <c r="T1200" s="40"/>
      <c r="U1200" s="40" t="s">
        <v>57</v>
      </c>
      <c r="V1200" s="41" t="s">
        <v>140</v>
      </c>
      <c r="W1200">
        <v>4900</v>
      </c>
      <c r="X1200" t="s">
        <v>185</v>
      </c>
      <c r="AB1200" t="s">
        <v>141</v>
      </c>
    </row>
    <row r="1201" spans="1:28" x14ac:dyDescent="0.25">
      <c r="A1201" t="s">
        <v>177</v>
      </c>
      <c r="B1201" t="s">
        <v>667</v>
      </c>
      <c r="C1201" t="s">
        <v>176</v>
      </c>
      <c r="E1201" t="s">
        <v>16</v>
      </c>
      <c r="F1201" t="s">
        <v>136</v>
      </c>
      <c r="G1201" s="35" t="s">
        <v>160</v>
      </c>
      <c r="I1201" s="38">
        <v>42696</v>
      </c>
      <c r="J1201" s="80" t="s">
        <v>668</v>
      </c>
      <c r="K1201" s="80" t="s">
        <v>140</v>
      </c>
      <c r="L1201" s="81" t="s">
        <v>140</v>
      </c>
      <c r="M1201" s="38" t="s">
        <v>637</v>
      </c>
      <c r="N1201" s="38" t="s">
        <v>17</v>
      </c>
      <c r="O1201" t="s">
        <v>56</v>
      </c>
      <c r="T1201" s="40"/>
      <c r="U1201" s="40" t="s">
        <v>20</v>
      </c>
      <c r="V1201" s="41" t="s">
        <v>152</v>
      </c>
      <c r="W1201">
        <v>13000</v>
      </c>
      <c r="X1201" t="s">
        <v>185</v>
      </c>
      <c r="AB1201" t="s">
        <v>141</v>
      </c>
    </row>
    <row r="1202" spans="1:28" x14ac:dyDescent="0.25">
      <c r="A1202" t="s">
        <v>177</v>
      </c>
      <c r="B1202" t="s">
        <v>669</v>
      </c>
      <c r="C1202" t="s">
        <v>176</v>
      </c>
      <c r="E1202" t="s">
        <v>16</v>
      </c>
      <c r="F1202" t="s">
        <v>136</v>
      </c>
      <c r="G1202" s="35" t="s">
        <v>159</v>
      </c>
      <c r="I1202" s="38">
        <v>42697</v>
      </c>
      <c r="J1202" s="80" t="s">
        <v>670</v>
      </c>
      <c r="K1202" s="80" t="s">
        <v>140</v>
      </c>
      <c r="L1202" s="81" t="s">
        <v>140</v>
      </c>
      <c r="M1202" s="38" t="s">
        <v>637</v>
      </c>
      <c r="N1202" s="38" t="s">
        <v>17</v>
      </c>
      <c r="O1202" t="s">
        <v>56</v>
      </c>
      <c r="T1202" s="40"/>
      <c r="U1202" s="40" t="s">
        <v>138</v>
      </c>
      <c r="V1202" s="41" t="s">
        <v>139</v>
      </c>
      <c r="W1202">
        <v>10</v>
      </c>
      <c r="X1202" t="s">
        <v>185</v>
      </c>
      <c r="AB1202" t="s">
        <v>141</v>
      </c>
    </row>
    <row r="1203" spans="1:28" x14ac:dyDescent="0.25">
      <c r="A1203" t="s">
        <v>177</v>
      </c>
      <c r="B1203" t="s">
        <v>669</v>
      </c>
      <c r="C1203" t="s">
        <v>176</v>
      </c>
      <c r="E1203" t="s">
        <v>16</v>
      </c>
      <c r="F1203" t="s">
        <v>136</v>
      </c>
      <c r="G1203" s="35" t="s">
        <v>159</v>
      </c>
      <c r="I1203" s="38">
        <v>42697</v>
      </c>
      <c r="J1203" s="80" t="s">
        <v>670</v>
      </c>
      <c r="K1203" s="80" t="s">
        <v>140</v>
      </c>
      <c r="L1203" s="81" t="s">
        <v>140</v>
      </c>
      <c r="M1203" s="38" t="s">
        <v>637</v>
      </c>
      <c r="N1203" s="38" t="s">
        <v>17</v>
      </c>
      <c r="O1203" t="s">
        <v>56</v>
      </c>
      <c r="T1203" s="40"/>
      <c r="U1203" s="40" t="s">
        <v>57</v>
      </c>
      <c r="V1203" s="41" t="s">
        <v>139</v>
      </c>
      <c r="W1203">
        <v>67</v>
      </c>
      <c r="X1203" t="s">
        <v>185</v>
      </c>
      <c r="AB1203" t="s">
        <v>141</v>
      </c>
    </row>
    <row r="1204" spans="1:28" x14ac:dyDescent="0.25">
      <c r="A1204" t="s">
        <v>177</v>
      </c>
      <c r="B1204" t="s">
        <v>669</v>
      </c>
      <c r="C1204" t="s">
        <v>176</v>
      </c>
      <c r="E1204" t="s">
        <v>16</v>
      </c>
      <c r="F1204" t="s">
        <v>136</v>
      </c>
      <c r="G1204" s="35" t="s">
        <v>159</v>
      </c>
      <c r="I1204" s="38">
        <v>42697</v>
      </c>
      <c r="J1204" s="80" t="s">
        <v>670</v>
      </c>
      <c r="K1204" s="80" t="s">
        <v>140</v>
      </c>
      <c r="L1204" s="81" t="s">
        <v>140</v>
      </c>
      <c r="M1204" s="38" t="s">
        <v>637</v>
      </c>
      <c r="N1204" s="38" t="s">
        <v>17</v>
      </c>
      <c r="O1204" t="s">
        <v>56</v>
      </c>
      <c r="T1204" s="40"/>
      <c r="U1204" s="40" t="s">
        <v>20</v>
      </c>
      <c r="V1204" s="41" t="s">
        <v>139</v>
      </c>
      <c r="W1204">
        <v>67</v>
      </c>
      <c r="X1204" t="s">
        <v>185</v>
      </c>
      <c r="AB1204" t="s">
        <v>141</v>
      </c>
    </row>
    <row r="1205" spans="1:28" x14ac:dyDescent="0.25">
      <c r="A1205" t="s">
        <v>177</v>
      </c>
      <c r="B1205" t="s">
        <v>667</v>
      </c>
      <c r="C1205" t="s">
        <v>176</v>
      </c>
      <c r="E1205" t="s">
        <v>16</v>
      </c>
      <c r="F1205" t="s">
        <v>136</v>
      </c>
      <c r="G1205" s="35" t="s">
        <v>160</v>
      </c>
      <c r="I1205" s="38">
        <v>42697</v>
      </c>
      <c r="J1205" s="80" t="s">
        <v>668</v>
      </c>
      <c r="K1205" s="80" t="s">
        <v>140</v>
      </c>
      <c r="L1205" s="81" t="s">
        <v>140</v>
      </c>
      <c r="M1205" s="38" t="s">
        <v>637</v>
      </c>
      <c r="N1205" s="38" t="s">
        <v>17</v>
      </c>
      <c r="O1205" t="s">
        <v>56</v>
      </c>
      <c r="T1205" s="40"/>
      <c r="U1205" s="40" t="s">
        <v>138</v>
      </c>
      <c r="V1205" s="41" t="s">
        <v>139</v>
      </c>
      <c r="W1205">
        <v>10</v>
      </c>
      <c r="X1205" t="s">
        <v>185</v>
      </c>
      <c r="AB1205" t="s">
        <v>141</v>
      </c>
    </row>
    <row r="1206" spans="1:28" x14ac:dyDescent="0.25">
      <c r="A1206" t="s">
        <v>177</v>
      </c>
      <c r="B1206" t="s">
        <v>667</v>
      </c>
      <c r="C1206" t="s">
        <v>176</v>
      </c>
      <c r="E1206" t="s">
        <v>16</v>
      </c>
      <c r="F1206" t="s">
        <v>136</v>
      </c>
      <c r="G1206" s="35" t="s">
        <v>160</v>
      </c>
      <c r="I1206" s="38">
        <v>42697</v>
      </c>
      <c r="J1206" s="80" t="s">
        <v>668</v>
      </c>
      <c r="K1206" s="80" t="s">
        <v>140</v>
      </c>
      <c r="L1206" s="81" t="s">
        <v>140</v>
      </c>
      <c r="M1206" s="38" t="s">
        <v>637</v>
      </c>
      <c r="N1206" s="38" t="s">
        <v>17</v>
      </c>
      <c r="O1206" t="s">
        <v>56</v>
      </c>
      <c r="T1206" s="40"/>
      <c r="U1206" s="40" t="s">
        <v>57</v>
      </c>
      <c r="V1206" s="41" t="s">
        <v>139</v>
      </c>
      <c r="W1206">
        <v>67</v>
      </c>
      <c r="X1206" t="s">
        <v>185</v>
      </c>
      <c r="AB1206" t="s">
        <v>141</v>
      </c>
    </row>
    <row r="1207" spans="1:28" x14ac:dyDescent="0.25">
      <c r="A1207" t="s">
        <v>177</v>
      </c>
      <c r="B1207" t="s">
        <v>667</v>
      </c>
      <c r="C1207" t="s">
        <v>176</v>
      </c>
      <c r="E1207" t="s">
        <v>16</v>
      </c>
      <c r="F1207" t="s">
        <v>136</v>
      </c>
      <c r="G1207" s="35" t="s">
        <v>160</v>
      </c>
      <c r="I1207" s="38">
        <v>42697</v>
      </c>
      <c r="J1207" s="80" t="s">
        <v>668</v>
      </c>
      <c r="K1207" s="80" t="s">
        <v>140</v>
      </c>
      <c r="L1207" s="81" t="s">
        <v>140</v>
      </c>
      <c r="M1207" s="38" t="s">
        <v>637</v>
      </c>
      <c r="N1207" s="38" t="s">
        <v>17</v>
      </c>
      <c r="O1207" t="s">
        <v>56</v>
      </c>
      <c r="T1207" s="40"/>
      <c r="U1207" s="40" t="s">
        <v>20</v>
      </c>
      <c r="V1207" s="41" t="s">
        <v>140</v>
      </c>
      <c r="W1207">
        <v>67</v>
      </c>
      <c r="X1207" t="s">
        <v>185</v>
      </c>
      <c r="AB1207" t="s">
        <v>141</v>
      </c>
    </row>
    <row r="1208" spans="1:28" x14ac:dyDescent="0.25">
      <c r="A1208" t="s">
        <v>177</v>
      </c>
      <c r="B1208" t="s">
        <v>669</v>
      </c>
      <c r="C1208" t="s">
        <v>176</v>
      </c>
      <c r="E1208" t="s">
        <v>16</v>
      </c>
      <c r="F1208" t="s">
        <v>136</v>
      </c>
      <c r="G1208" s="35" t="s">
        <v>159</v>
      </c>
      <c r="I1208" s="38">
        <v>42698</v>
      </c>
      <c r="J1208" s="80" t="s">
        <v>670</v>
      </c>
      <c r="K1208" s="80" t="s">
        <v>140</v>
      </c>
      <c r="L1208" s="81" t="s">
        <v>140</v>
      </c>
      <c r="M1208" s="38" t="s">
        <v>637</v>
      </c>
      <c r="N1208" s="38" t="s">
        <v>17</v>
      </c>
      <c r="O1208" t="s">
        <v>56</v>
      </c>
      <c r="T1208" s="40"/>
      <c r="U1208" s="40" t="s">
        <v>138</v>
      </c>
      <c r="V1208" s="41" t="s">
        <v>139</v>
      </c>
      <c r="W1208">
        <v>10</v>
      </c>
      <c r="X1208" t="s">
        <v>185</v>
      </c>
      <c r="AB1208" t="s">
        <v>141</v>
      </c>
    </row>
    <row r="1209" spans="1:28" x14ac:dyDescent="0.25">
      <c r="A1209" t="s">
        <v>177</v>
      </c>
      <c r="B1209" t="s">
        <v>669</v>
      </c>
      <c r="C1209" t="s">
        <v>176</v>
      </c>
      <c r="E1209" t="s">
        <v>16</v>
      </c>
      <c r="F1209" t="s">
        <v>136</v>
      </c>
      <c r="G1209" s="35" t="s">
        <v>159</v>
      </c>
      <c r="I1209" s="38">
        <v>42698</v>
      </c>
      <c r="J1209" s="80" t="s">
        <v>670</v>
      </c>
      <c r="K1209" s="80" t="s">
        <v>140</v>
      </c>
      <c r="L1209" s="81" t="s">
        <v>140</v>
      </c>
      <c r="M1209" s="38" t="s">
        <v>637</v>
      </c>
      <c r="N1209" s="38" t="s">
        <v>17</v>
      </c>
      <c r="O1209" t="s">
        <v>56</v>
      </c>
      <c r="T1209" s="40"/>
      <c r="U1209" s="40" t="s">
        <v>57</v>
      </c>
      <c r="V1209" s="41" t="s">
        <v>139</v>
      </c>
      <c r="W1209">
        <v>67</v>
      </c>
      <c r="X1209" t="s">
        <v>185</v>
      </c>
      <c r="AB1209" t="s">
        <v>141</v>
      </c>
    </row>
    <row r="1210" spans="1:28" x14ac:dyDescent="0.25">
      <c r="A1210" t="s">
        <v>177</v>
      </c>
      <c r="B1210" t="s">
        <v>669</v>
      </c>
      <c r="C1210" t="s">
        <v>176</v>
      </c>
      <c r="E1210" t="s">
        <v>16</v>
      </c>
      <c r="F1210" t="s">
        <v>136</v>
      </c>
      <c r="G1210" s="35" t="s">
        <v>159</v>
      </c>
      <c r="I1210" s="38">
        <v>42698</v>
      </c>
      <c r="J1210" s="80" t="s">
        <v>670</v>
      </c>
      <c r="K1210" s="80" t="s">
        <v>140</v>
      </c>
      <c r="L1210" s="81" t="s">
        <v>140</v>
      </c>
      <c r="M1210" s="38" t="s">
        <v>637</v>
      </c>
      <c r="N1210" s="38" t="s">
        <v>17</v>
      </c>
      <c r="O1210" t="s">
        <v>56</v>
      </c>
      <c r="T1210" s="40"/>
      <c r="U1210" s="40" t="s">
        <v>20</v>
      </c>
      <c r="V1210" s="41" t="s">
        <v>140</v>
      </c>
      <c r="W1210">
        <v>130</v>
      </c>
      <c r="X1210" t="s">
        <v>185</v>
      </c>
      <c r="AB1210" t="s">
        <v>141</v>
      </c>
    </row>
    <row r="1211" spans="1:28" x14ac:dyDescent="0.25">
      <c r="A1211" t="s">
        <v>177</v>
      </c>
      <c r="B1211" t="s">
        <v>667</v>
      </c>
      <c r="C1211" t="s">
        <v>176</v>
      </c>
      <c r="E1211" t="s">
        <v>16</v>
      </c>
      <c r="F1211" t="s">
        <v>136</v>
      </c>
      <c r="G1211" s="35" t="s">
        <v>160</v>
      </c>
      <c r="I1211" s="38">
        <v>42698</v>
      </c>
      <c r="J1211" s="80" t="s">
        <v>668</v>
      </c>
      <c r="K1211" s="80" t="s">
        <v>140</v>
      </c>
      <c r="L1211" s="81" t="s">
        <v>140</v>
      </c>
      <c r="M1211" s="38" t="s">
        <v>637</v>
      </c>
      <c r="N1211" s="38" t="s">
        <v>17</v>
      </c>
      <c r="O1211" t="s">
        <v>56</v>
      </c>
      <c r="T1211" s="40"/>
      <c r="U1211" s="40" t="s">
        <v>138</v>
      </c>
      <c r="V1211" s="41" t="s">
        <v>140</v>
      </c>
      <c r="W1211">
        <v>20</v>
      </c>
      <c r="X1211" t="s">
        <v>185</v>
      </c>
      <c r="AB1211" t="s">
        <v>141</v>
      </c>
    </row>
    <row r="1212" spans="1:28" x14ac:dyDescent="0.25">
      <c r="A1212" t="s">
        <v>177</v>
      </c>
      <c r="B1212" t="s">
        <v>667</v>
      </c>
      <c r="C1212" t="s">
        <v>176</v>
      </c>
      <c r="E1212" t="s">
        <v>16</v>
      </c>
      <c r="F1212" t="s">
        <v>136</v>
      </c>
      <c r="G1212" s="35" t="s">
        <v>160</v>
      </c>
      <c r="I1212" s="38">
        <v>42698</v>
      </c>
      <c r="J1212" s="80" t="s">
        <v>668</v>
      </c>
      <c r="K1212" s="80" t="s">
        <v>140</v>
      </c>
      <c r="L1212" s="81" t="s">
        <v>140</v>
      </c>
      <c r="M1212" s="38" t="s">
        <v>637</v>
      </c>
      <c r="N1212" s="38" t="s">
        <v>17</v>
      </c>
      <c r="O1212" t="s">
        <v>56</v>
      </c>
      <c r="T1212" s="40"/>
      <c r="U1212" s="40" t="s">
        <v>57</v>
      </c>
      <c r="V1212" s="41" t="s">
        <v>139</v>
      </c>
      <c r="W1212">
        <v>67</v>
      </c>
      <c r="X1212" t="s">
        <v>185</v>
      </c>
      <c r="AB1212" t="s">
        <v>141</v>
      </c>
    </row>
    <row r="1213" spans="1:28" x14ac:dyDescent="0.25">
      <c r="A1213" t="s">
        <v>177</v>
      </c>
      <c r="B1213" t="s">
        <v>667</v>
      </c>
      <c r="C1213" t="s">
        <v>176</v>
      </c>
      <c r="E1213" t="s">
        <v>16</v>
      </c>
      <c r="F1213" t="s">
        <v>136</v>
      </c>
      <c r="G1213" s="35" t="s">
        <v>160</v>
      </c>
      <c r="I1213" s="38">
        <v>42698</v>
      </c>
      <c r="J1213" s="80" t="s">
        <v>668</v>
      </c>
      <c r="K1213" s="80" t="s">
        <v>140</v>
      </c>
      <c r="L1213" s="81" t="s">
        <v>140</v>
      </c>
      <c r="M1213" s="38" t="s">
        <v>637</v>
      </c>
      <c r="N1213" s="38" t="s">
        <v>17</v>
      </c>
      <c r="O1213" t="s">
        <v>56</v>
      </c>
      <c r="T1213" s="40"/>
      <c r="U1213" s="40" t="s">
        <v>20</v>
      </c>
      <c r="V1213" s="41" t="s">
        <v>140</v>
      </c>
      <c r="W1213">
        <v>740</v>
      </c>
      <c r="X1213" t="s">
        <v>185</v>
      </c>
      <c r="AB1213" t="s">
        <v>141</v>
      </c>
    </row>
    <row r="1214" spans="1:28" x14ac:dyDescent="0.25">
      <c r="A1214" t="s">
        <v>177</v>
      </c>
      <c r="B1214" t="s">
        <v>669</v>
      </c>
      <c r="C1214" t="s">
        <v>176</v>
      </c>
      <c r="E1214" t="s">
        <v>16</v>
      </c>
      <c r="F1214" t="s">
        <v>136</v>
      </c>
      <c r="G1214" s="35" t="s">
        <v>159</v>
      </c>
      <c r="I1214" s="38">
        <v>42699</v>
      </c>
      <c r="J1214" s="80" t="s">
        <v>670</v>
      </c>
      <c r="K1214" s="80" t="s">
        <v>140</v>
      </c>
      <c r="L1214" s="81" t="s">
        <v>140</v>
      </c>
      <c r="M1214" s="38" t="s">
        <v>140</v>
      </c>
      <c r="N1214" s="38" t="s">
        <v>17</v>
      </c>
      <c r="O1214" t="s">
        <v>56</v>
      </c>
      <c r="T1214" s="40"/>
      <c r="U1214" s="40" t="s">
        <v>138</v>
      </c>
      <c r="V1214" s="41" t="s">
        <v>139</v>
      </c>
      <c r="W1214">
        <v>10</v>
      </c>
      <c r="X1214" t="s">
        <v>185</v>
      </c>
      <c r="AB1214" t="s">
        <v>141</v>
      </c>
    </row>
    <row r="1215" spans="1:28" x14ac:dyDescent="0.25">
      <c r="A1215" t="s">
        <v>177</v>
      </c>
      <c r="B1215" t="s">
        <v>669</v>
      </c>
      <c r="C1215" t="s">
        <v>176</v>
      </c>
      <c r="E1215" t="s">
        <v>16</v>
      </c>
      <c r="F1215" t="s">
        <v>136</v>
      </c>
      <c r="G1215" s="35" t="s">
        <v>159</v>
      </c>
      <c r="I1215" s="38">
        <v>42699</v>
      </c>
      <c r="J1215" s="80" t="s">
        <v>670</v>
      </c>
      <c r="K1215" s="80" t="s">
        <v>140</v>
      </c>
      <c r="L1215" s="81" t="s">
        <v>140</v>
      </c>
      <c r="M1215" s="38" t="s">
        <v>140</v>
      </c>
      <c r="N1215" s="38" t="s">
        <v>17</v>
      </c>
      <c r="O1215" t="s">
        <v>56</v>
      </c>
      <c r="T1215" s="40"/>
      <c r="U1215" s="40" t="s">
        <v>57</v>
      </c>
      <c r="V1215" s="41" t="s">
        <v>139</v>
      </c>
      <c r="W1215">
        <v>67</v>
      </c>
      <c r="X1215" t="s">
        <v>185</v>
      </c>
      <c r="AB1215" t="s">
        <v>141</v>
      </c>
    </row>
    <row r="1216" spans="1:28" x14ac:dyDescent="0.25">
      <c r="A1216" t="s">
        <v>177</v>
      </c>
      <c r="B1216" t="s">
        <v>669</v>
      </c>
      <c r="C1216" t="s">
        <v>176</v>
      </c>
      <c r="E1216" t="s">
        <v>16</v>
      </c>
      <c r="F1216" t="s">
        <v>136</v>
      </c>
      <c r="G1216" s="35" t="s">
        <v>159</v>
      </c>
      <c r="I1216" s="38">
        <v>42699</v>
      </c>
      <c r="J1216" s="80" t="s">
        <v>670</v>
      </c>
      <c r="K1216" s="80" t="s">
        <v>140</v>
      </c>
      <c r="L1216" s="81" t="s">
        <v>140</v>
      </c>
      <c r="M1216" s="38" t="s">
        <v>140</v>
      </c>
      <c r="N1216" s="38" t="s">
        <v>17</v>
      </c>
      <c r="O1216" t="s">
        <v>56</v>
      </c>
      <c r="T1216" s="40"/>
      <c r="U1216" s="40" t="s">
        <v>20</v>
      </c>
      <c r="V1216" s="41" t="s">
        <v>139</v>
      </c>
      <c r="W1216">
        <v>67</v>
      </c>
      <c r="X1216" t="s">
        <v>185</v>
      </c>
      <c r="AB1216" t="s">
        <v>141</v>
      </c>
    </row>
    <row r="1217" spans="1:31" x14ac:dyDescent="0.25">
      <c r="A1217" t="s">
        <v>177</v>
      </c>
      <c r="B1217" t="s">
        <v>667</v>
      </c>
      <c r="C1217" t="s">
        <v>176</v>
      </c>
      <c r="E1217" t="s">
        <v>16</v>
      </c>
      <c r="F1217" t="s">
        <v>136</v>
      </c>
      <c r="G1217" s="35" t="s">
        <v>160</v>
      </c>
      <c r="I1217" s="38">
        <v>42699</v>
      </c>
      <c r="J1217" s="80" t="s">
        <v>668</v>
      </c>
      <c r="K1217" s="80" t="s">
        <v>140</v>
      </c>
      <c r="L1217" s="81" t="s">
        <v>140</v>
      </c>
      <c r="M1217" s="38" t="s">
        <v>140</v>
      </c>
      <c r="N1217" s="38" t="s">
        <v>17</v>
      </c>
      <c r="O1217" t="s">
        <v>56</v>
      </c>
      <c r="T1217" s="40"/>
      <c r="U1217" s="40" t="s">
        <v>138</v>
      </c>
      <c r="V1217" s="41" t="s">
        <v>139</v>
      </c>
      <c r="W1217">
        <v>10</v>
      </c>
      <c r="X1217" t="s">
        <v>185</v>
      </c>
      <c r="AB1217" t="s">
        <v>141</v>
      </c>
    </row>
    <row r="1218" spans="1:31" x14ac:dyDescent="0.25">
      <c r="A1218" t="s">
        <v>177</v>
      </c>
      <c r="B1218" t="s">
        <v>667</v>
      </c>
      <c r="C1218" t="s">
        <v>176</v>
      </c>
      <c r="E1218" t="s">
        <v>16</v>
      </c>
      <c r="F1218" t="s">
        <v>136</v>
      </c>
      <c r="G1218" s="35" t="s">
        <v>160</v>
      </c>
      <c r="I1218" s="38">
        <v>42699</v>
      </c>
      <c r="J1218" s="80" t="s">
        <v>668</v>
      </c>
      <c r="K1218" s="80" t="s">
        <v>140</v>
      </c>
      <c r="L1218" s="81" t="s">
        <v>140</v>
      </c>
      <c r="M1218" s="38" t="s">
        <v>140</v>
      </c>
      <c r="N1218" s="38" t="s">
        <v>17</v>
      </c>
      <c r="O1218" t="s">
        <v>56</v>
      </c>
      <c r="T1218" s="40"/>
      <c r="U1218" s="40" t="s">
        <v>57</v>
      </c>
      <c r="V1218" s="41" t="s">
        <v>139</v>
      </c>
      <c r="W1218">
        <v>67</v>
      </c>
      <c r="X1218" t="s">
        <v>185</v>
      </c>
      <c r="AB1218" t="s">
        <v>141</v>
      </c>
    </row>
    <row r="1219" spans="1:31" x14ac:dyDescent="0.25">
      <c r="A1219" t="s">
        <v>177</v>
      </c>
      <c r="B1219" t="s">
        <v>667</v>
      </c>
      <c r="C1219" t="s">
        <v>176</v>
      </c>
      <c r="E1219" t="s">
        <v>16</v>
      </c>
      <c r="F1219" t="s">
        <v>136</v>
      </c>
      <c r="G1219" s="35" t="s">
        <v>160</v>
      </c>
      <c r="I1219" s="38">
        <v>42699</v>
      </c>
      <c r="J1219" s="80" t="s">
        <v>668</v>
      </c>
      <c r="K1219" s="80" t="s">
        <v>140</v>
      </c>
      <c r="L1219" s="81" t="s">
        <v>140</v>
      </c>
      <c r="M1219" s="38" t="s">
        <v>140</v>
      </c>
      <c r="N1219" s="38" t="s">
        <v>17</v>
      </c>
      <c r="O1219" t="s">
        <v>56</v>
      </c>
      <c r="T1219" s="40"/>
      <c r="U1219" s="40" t="s">
        <v>20</v>
      </c>
      <c r="V1219" s="41" t="s">
        <v>139</v>
      </c>
      <c r="W1219">
        <v>67</v>
      </c>
      <c r="X1219" t="s">
        <v>185</v>
      </c>
      <c r="AB1219" t="s">
        <v>141</v>
      </c>
    </row>
    <row r="1220" spans="1:31" x14ac:dyDescent="0.25">
      <c r="A1220" t="s">
        <v>177</v>
      </c>
      <c r="B1220" t="s">
        <v>669</v>
      </c>
      <c r="C1220" t="s">
        <v>147</v>
      </c>
      <c r="D1220" t="s">
        <v>135</v>
      </c>
      <c r="E1220" t="s">
        <v>16</v>
      </c>
      <c r="F1220" t="s">
        <v>136</v>
      </c>
      <c r="G1220" t="s">
        <v>137</v>
      </c>
      <c r="H1220" t="s">
        <v>349</v>
      </c>
      <c r="I1220" s="38">
        <v>42702</v>
      </c>
      <c r="J1220" s="80" t="s">
        <v>670</v>
      </c>
      <c r="K1220" s="80" t="s">
        <v>140</v>
      </c>
      <c r="L1220" s="81" t="s">
        <v>140</v>
      </c>
      <c r="M1220" s="38" t="s">
        <v>637</v>
      </c>
      <c r="N1220" s="38" t="s">
        <v>17</v>
      </c>
      <c r="O1220" s="39" t="s">
        <v>56</v>
      </c>
      <c r="P1220">
        <v>0.35138888888888886</v>
      </c>
      <c r="Q1220" s="38" t="s">
        <v>211</v>
      </c>
      <c r="R1220" s="39">
        <v>42702</v>
      </c>
      <c r="S1220">
        <v>0.44583333333333336</v>
      </c>
      <c r="T1220" t="s">
        <v>350</v>
      </c>
      <c r="U1220" t="s">
        <v>20</v>
      </c>
      <c r="W1220">
        <v>2809</v>
      </c>
      <c r="X1220" t="s">
        <v>185</v>
      </c>
      <c r="Y1220" t="s">
        <v>55</v>
      </c>
      <c r="Z1220">
        <v>10</v>
      </c>
      <c r="AB1220" t="s">
        <v>141</v>
      </c>
      <c r="AD1220" t="s">
        <v>143</v>
      </c>
      <c r="AE1220" t="s">
        <v>144</v>
      </c>
    </row>
    <row r="1221" spans="1:31" x14ac:dyDescent="0.25">
      <c r="A1221" t="s">
        <v>177</v>
      </c>
      <c r="B1221" t="s">
        <v>669</v>
      </c>
      <c r="C1221" t="s">
        <v>147</v>
      </c>
      <c r="D1221" t="s">
        <v>135</v>
      </c>
      <c r="E1221" t="s">
        <v>16</v>
      </c>
      <c r="F1221" t="s">
        <v>136</v>
      </c>
      <c r="G1221" t="s">
        <v>137</v>
      </c>
      <c r="H1221" t="s">
        <v>349</v>
      </c>
      <c r="I1221" s="38">
        <v>42702</v>
      </c>
      <c r="J1221" s="80" t="s">
        <v>670</v>
      </c>
      <c r="K1221" s="80" t="s">
        <v>140</v>
      </c>
      <c r="L1221" s="81" t="s">
        <v>140</v>
      </c>
      <c r="M1221" s="38" t="s">
        <v>637</v>
      </c>
      <c r="N1221" s="38" t="s">
        <v>17</v>
      </c>
      <c r="O1221" s="39" t="s">
        <v>56</v>
      </c>
      <c r="P1221">
        <v>0.35138888888888886</v>
      </c>
      <c r="Q1221" s="38" t="s">
        <v>211</v>
      </c>
      <c r="R1221" s="39">
        <v>42702</v>
      </c>
      <c r="S1221">
        <v>0.44583333333333336</v>
      </c>
      <c r="T1221" t="s">
        <v>350</v>
      </c>
      <c r="U1221" t="s">
        <v>57</v>
      </c>
      <c r="W1221">
        <v>174</v>
      </c>
      <c r="X1221" t="s">
        <v>185</v>
      </c>
      <c r="Y1221" t="s">
        <v>150</v>
      </c>
      <c r="Z1221">
        <v>10</v>
      </c>
      <c r="AB1221" t="s">
        <v>141</v>
      </c>
      <c r="AD1221" t="s">
        <v>143</v>
      </c>
      <c r="AE1221" t="s">
        <v>144</v>
      </c>
    </row>
    <row r="1222" spans="1:31" x14ac:dyDescent="0.25">
      <c r="A1222" t="s">
        <v>177</v>
      </c>
      <c r="B1222" t="s">
        <v>669</v>
      </c>
      <c r="C1222" t="s">
        <v>147</v>
      </c>
      <c r="D1222" t="s">
        <v>135</v>
      </c>
      <c r="E1222" t="s">
        <v>16</v>
      </c>
      <c r="F1222" t="s">
        <v>136</v>
      </c>
      <c r="G1222" t="s">
        <v>137</v>
      </c>
      <c r="H1222" t="s">
        <v>349</v>
      </c>
      <c r="I1222" s="38">
        <v>42702</v>
      </c>
      <c r="J1222" s="80" t="s">
        <v>670</v>
      </c>
      <c r="K1222" s="80" t="s">
        <v>140</v>
      </c>
      <c r="L1222" s="81" t="s">
        <v>140</v>
      </c>
      <c r="M1222" s="38" t="s">
        <v>637</v>
      </c>
      <c r="N1222" s="38" t="s">
        <v>17</v>
      </c>
      <c r="O1222" s="39" t="s">
        <v>56</v>
      </c>
      <c r="P1222">
        <v>0.35138888888888886</v>
      </c>
      <c r="Q1222" s="38" t="s">
        <v>211</v>
      </c>
      <c r="R1222" s="39">
        <v>42702</v>
      </c>
      <c r="S1222">
        <v>0.44583333333333336</v>
      </c>
      <c r="T1222" t="s">
        <v>350</v>
      </c>
      <c r="U1222" t="s">
        <v>138</v>
      </c>
      <c r="W1222">
        <v>31</v>
      </c>
      <c r="X1222" t="s">
        <v>185</v>
      </c>
      <c r="Y1222" t="s">
        <v>55</v>
      </c>
      <c r="Z1222">
        <v>10</v>
      </c>
      <c r="AB1222" t="s">
        <v>141</v>
      </c>
      <c r="AD1222" t="s">
        <v>143</v>
      </c>
      <c r="AE1222" t="s">
        <v>144</v>
      </c>
    </row>
    <row r="1223" spans="1:31" x14ac:dyDescent="0.25">
      <c r="A1223" t="s">
        <v>177</v>
      </c>
      <c r="B1223" t="s">
        <v>669</v>
      </c>
      <c r="C1223" t="s">
        <v>147</v>
      </c>
      <c r="D1223" t="s">
        <v>135</v>
      </c>
      <c r="E1223" t="s">
        <v>16</v>
      </c>
      <c r="F1223" t="s">
        <v>136</v>
      </c>
      <c r="G1223" t="s">
        <v>153</v>
      </c>
      <c r="H1223" t="s">
        <v>351</v>
      </c>
      <c r="I1223" s="38">
        <v>42702</v>
      </c>
      <c r="J1223" s="80" t="s">
        <v>670</v>
      </c>
      <c r="K1223" s="80" t="s">
        <v>140</v>
      </c>
      <c r="L1223" s="81" t="s">
        <v>140</v>
      </c>
      <c r="M1223" s="38" t="s">
        <v>637</v>
      </c>
      <c r="N1223" s="38" t="s">
        <v>17</v>
      </c>
      <c r="O1223" s="39" t="s">
        <v>56</v>
      </c>
      <c r="P1223">
        <v>0.36180555555555555</v>
      </c>
      <c r="Q1223" s="38" t="s">
        <v>211</v>
      </c>
      <c r="R1223" s="39">
        <v>42702</v>
      </c>
      <c r="S1223">
        <v>0.44583333333333336</v>
      </c>
      <c r="T1223" t="s">
        <v>350</v>
      </c>
      <c r="U1223" t="s">
        <v>20</v>
      </c>
      <c r="W1223">
        <v>6131</v>
      </c>
      <c r="X1223" t="s">
        <v>185</v>
      </c>
      <c r="Y1223" t="s">
        <v>55</v>
      </c>
      <c r="Z1223">
        <v>10</v>
      </c>
      <c r="AB1223" t="s">
        <v>141</v>
      </c>
      <c r="AD1223" t="s">
        <v>143</v>
      </c>
      <c r="AE1223" t="s">
        <v>144</v>
      </c>
    </row>
    <row r="1224" spans="1:31" x14ac:dyDescent="0.25">
      <c r="A1224" t="s">
        <v>177</v>
      </c>
      <c r="B1224" t="s">
        <v>669</v>
      </c>
      <c r="C1224" t="s">
        <v>147</v>
      </c>
      <c r="D1224" t="s">
        <v>135</v>
      </c>
      <c r="E1224" t="s">
        <v>16</v>
      </c>
      <c r="F1224" t="s">
        <v>136</v>
      </c>
      <c r="G1224" t="s">
        <v>153</v>
      </c>
      <c r="H1224" t="s">
        <v>351</v>
      </c>
      <c r="I1224" s="38">
        <v>42702</v>
      </c>
      <c r="J1224" s="80" t="s">
        <v>670</v>
      </c>
      <c r="K1224" s="80" t="s">
        <v>140</v>
      </c>
      <c r="L1224" s="81" t="s">
        <v>140</v>
      </c>
      <c r="M1224" s="38" t="s">
        <v>637</v>
      </c>
      <c r="N1224" s="38" t="s">
        <v>17</v>
      </c>
      <c r="O1224" s="39" t="s">
        <v>56</v>
      </c>
      <c r="P1224">
        <v>0.36180555555555555</v>
      </c>
      <c r="Q1224" s="38" t="s">
        <v>211</v>
      </c>
      <c r="R1224" s="39">
        <v>42702</v>
      </c>
      <c r="S1224">
        <v>0.44583333333333336</v>
      </c>
      <c r="T1224" t="s">
        <v>350</v>
      </c>
      <c r="U1224" t="s">
        <v>57</v>
      </c>
      <c r="W1224">
        <v>309</v>
      </c>
      <c r="X1224" t="s">
        <v>185</v>
      </c>
      <c r="Y1224" t="s">
        <v>55</v>
      </c>
      <c r="Z1224">
        <v>10</v>
      </c>
      <c r="AB1224" t="s">
        <v>141</v>
      </c>
      <c r="AD1224" t="s">
        <v>143</v>
      </c>
      <c r="AE1224" t="s">
        <v>144</v>
      </c>
    </row>
    <row r="1225" spans="1:31" x14ac:dyDescent="0.25">
      <c r="A1225" t="s">
        <v>177</v>
      </c>
      <c r="B1225" t="s">
        <v>669</v>
      </c>
      <c r="C1225" t="s">
        <v>147</v>
      </c>
      <c r="D1225" t="s">
        <v>135</v>
      </c>
      <c r="E1225" t="s">
        <v>16</v>
      </c>
      <c r="F1225" t="s">
        <v>136</v>
      </c>
      <c r="G1225" t="s">
        <v>153</v>
      </c>
      <c r="H1225" t="s">
        <v>351</v>
      </c>
      <c r="I1225" s="38">
        <v>42702</v>
      </c>
      <c r="J1225" s="80" t="s">
        <v>670</v>
      </c>
      <c r="K1225" s="80" t="s">
        <v>140</v>
      </c>
      <c r="L1225" s="81" t="s">
        <v>140</v>
      </c>
      <c r="M1225" s="38" t="s">
        <v>637</v>
      </c>
      <c r="N1225" s="38" t="s">
        <v>17</v>
      </c>
      <c r="O1225" s="39" t="s">
        <v>56</v>
      </c>
      <c r="P1225">
        <v>0.36180555555555555</v>
      </c>
      <c r="Q1225" s="38" t="s">
        <v>211</v>
      </c>
      <c r="R1225" s="39">
        <v>42702</v>
      </c>
      <c r="S1225">
        <v>0.44583333333333336</v>
      </c>
      <c r="T1225" t="s">
        <v>350</v>
      </c>
      <c r="U1225" t="s">
        <v>138</v>
      </c>
      <c r="W1225">
        <v>63</v>
      </c>
      <c r="X1225" t="s">
        <v>185</v>
      </c>
      <c r="Y1225" t="s">
        <v>55</v>
      </c>
      <c r="Z1225">
        <v>10</v>
      </c>
      <c r="AB1225" t="s">
        <v>141</v>
      </c>
      <c r="AD1225" t="s">
        <v>143</v>
      </c>
      <c r="AE1225" t="s">
        <v>144</v>
      </c>
    </row>
    <row r="1226" spans="1:31" x14ac:dyDescent="0.25">
      <c r="A1226" t="s">
        <v>177</v>
      </c>
      <c r="B1226" t="s">
        <v>669</v>
      </c>
      <c r="C1226" t="s">
        <v>147</v>
      </c>
      <c r="D1226" t="s">
        <v>135</v>
      </c>
      <c r="E1226" t="s">
        <v>16</v>
      </c>
      <c r="F1226" t="s">
        <v>136</v>
      </c>
      <c r="G1226" t="s">
        <v>154</v>
      </c>
      <c r="H1226" t="s">
        <v>352</v>
      </c>
      <c r="I1226" s="38">
        <v>42702</v>
      </c>
      <c r="J1226" s="80" t="s">
        <v>670</v>
      </c>
      <c r="K1226" s="80" t="s">
        <v>140</v>
      </c>
      <c r="L1226" s="81" t="s">
        <v>140</v>
      </c>
      <c r="M1226" s="38" t="s">
        <v>637</v>
      </c>
      <c r="N1226" s="38" t="s">
        <v>17</v>
      </c>
      <c r="O1226" s="39" t="s">
        <v>56</v>
      </c>
      <c r="P1226">
        <v>0.36875000000000002</v>
      </c>
      <c r="Q1226" s="38" t="s">
        <v>211</v>
      </c>
      <c r="R1226" s="39">
        <v>42702</v>
      </c>
      <c r="S1226">
        <v>0.44583333333333336</v>
      </c>
      <c r="T1226" t="s">
        <v>350</v>
      </c>
      <c r="U1226" t="s">
        <v>20</v>
      </c>
      <c r="W1226">
        <v>7701</v>
      </c>
      <c r="X1226" t="s">
        <v>185</v>
      </c>
      <c r="Y1226" t="s">
        <v>55</v>
      </c>
      <c r="Z1226">
        <v>10</v>
      </c>
      <c r="AB1226" t="s">
        <v>141</v>
      </c>
      <c r="AD1226" t="s">
        <v>143</v>
      </c>
      <c r="AE1226" t="s">
        <v>144</v>
      </c>
    </row>
    <row r="1227" spans="1:31" x14ac:dyDescent="0.25">
      <c r="A1227" t="s">
        <v>177</v>
      </c>
      <c r="B1227" t="s">
        <v>669</v>
      </c>
      <c r="C1227" t="s">
        <v>147</v>
      </c>
      <c r="D1227" t="s">
        <v>135</v>
      </c>
      <c r="E1227" t="s">
        <v>16</v>
      </c>
      <c r="F1227" t="s">
        <v>136</v>
      </c>
      <c r="G1227" t="s">
        <v>154</v>
      </c>
      <c r="H1227" t="s">
        <v>352</v>
      </c>
      <c r="I1227" s="38">
        <v>42702</v>
      </c>
      <c r="J1227" s="80" t="s">
        <v>670</v>
      </c>
      <c r="K1227" s="80" t="s">
        <v>140</v>
      </c>
      <c r="L1227" s="81" t="s">
        <v>140</v>
      </c>
      <c r="M1227" s="38" t="s">
        <v>637</v>
      </c>
      <c r="N1227" s="38" t="s">
        <v>17</v>
      </c>
      <c r="O1227" s="39" t="s">
        <v>56</v>
      </c>
      <c r="P1227">
        <v>0.36875000000000002</v>
      </c>
      <c r="Q1227" s="38" t="s">
        <v>211</v>
      </c>
      <c r="R1227" s="39">
        <v>42702</v>
      </c>
      <c r="S1227">
        <v>0.44583333333333336</v>
      </c>
      <c r="T1227" t="s">
        <v>350</v>
      </c>
      <c r="U1227" t="s">
        <v>57</v>
      </c>
      <c r="W1227">
        <v>230</v>
      </c>
      <c r="X1227" t="s">
        <v>185</v>
      </c>
      <c r="Y1227" t="s">
        <v>55</v>
      </c>
      <c r="Z1227">
        <v>10</v>
      </c>
      <c r="AB1227" t="s">
        <v>141</v>
      </c>
      <c r="AD1227" t="s">
        <v>143</v>
      </c>
      <c r="AE1227" t="s">
        <v>144</v>
      </c>
    </row>
    <row r="1228" spans="1:31" x14ac:dyDescent="0.25">
      <c r="A1228" t="s">
        <v>177</v>
      </c>
      <c r="B1228" t="s">
        <v>669</v>
      </c>
      <c r="C1228" t="s">
        <v>147</v>
      </c>
      <c r="D1228" t="s">
        <v>135</v>
      </c>
      <c r="E1228" t="s">
        <v>16</v>
      </c>
      <c r="F1228" t="s">
        <v>136</v>
      </c>
      <c r="G1228" t="s">
        <v>154</v>
      </c>
      <c r="H1228" t="s">
        <v>352</v>
      </c>
      <c r="I1228" s="38">
        <v>42702</v>
      </c>
      <c r="J1228" s="80" t="s">
        <v>670</v>
      </c>
      <c r="K1228" s="80" t="s">
        <v>140</v>
      </c>
      <c r="L1228" s="81" t="s">
        <v>140</v>
      </c>
      <c r="M1228" s="38" t="s">
        <v>637</v>
      </c>
      <c r="N1228" s="38" t="s">
        <v>17</v>
      </c>
      <c r="O1228" s="39" t="s">
        <v>56</v>
      </c>
      <c r="P1228">
        <v>0.36875000000000002</v>
      </c>
      <c r="Q1228" s="38" t="s">
        <v>211</v>
      </c>
      <c r="R1228" s="39">
        <v>42702</v>
      </c>
      <c r="S1228">
        <v>0.44583333333333336</v>
      </c>
      <c r="T1228" t="s">
        <v>350</v>
      </c>
      <c r="U1228" t="s">
        <v>138</v>
      </c>
      <c r="W1228">
        <v>20</v>
      </c>
      <c r="X1228" t="s">
        <v>185</v>
      </c>
      <c r="Y1228" t="s">
        <v>55</v>
      </c>
      <c r="Z1228">
        <v>10</v>
      </c>
      <c r="AB1228" t="s">
        <v>141</v>
      </c>
      <c r="AD1228" t="s">
        <v>143</v>
      </c>
      <c r="AE1228" t="s">
        <v>144</v>
      </c>
    </row>
    <row r="1229" spans="1:31" x14ac:dyDescent="0.25">
      <c r="A1229" t="s">
        <v>177</v>
      </c>
      <c r="B1229" t="s">
        <v>667</v>
      </c>
      <c r="C1229" t="s">
        <v>147</v>
      </c>
      <c r="D1229" t="s">
        <v>135</v>
      </c>
      <c r="E1229" t="s">
        <v>16</v>
      </c>
      <c r="F1229" t="s">
        <v>136</v>
      </c>
      <c r="G1229" t="s">
        <v>155</v>
      </c>
      <c r="H1229" t="s">
        <v>353</v>
      </c>
      <c r="I1229" s="38">
        <v>42702</v>
      </c>
      <c r="J1229" s="80" t="s">
        <v>668</v>
      </c>
      <c r="K1229" s="80" t="s">
        <v>140</v>
      </c>
      <c r="L1229" s="81" t="s">
        <v>140</v>
      </c>
      <c r="M1229" s="38" t="s">
        <v>637</v>
      </c>
      <c r="N1229" s="38" t="s">
        <v>17</v>
      </c>
      <c r="O1229" s="39" t="s">
        <v>56</v>
      </c>
      <c r="P1229">
        <v>0.38194444444444442</v>
      </c>
      <c r="Q1229" s="38" t="s">
        <v>211</v>
      </c>
      <c r="R1229" s="39">
        <v>42702</v>
      </c>
      <c r="S1229">
        <v>0.44583333333333336</v>
      </c>
      <c r="T1229" t="s">
        <v>350</v>
      </c>
      <c r="U1229" t="s">
        <v>20</v>
      </c>
      <c r="W1229">
        <v>1031</v>
      </c>
      <c r="X1229" t="s">
        <v>185</v>
      </c>
      <c r="Y1229" t="s">
        <v>55</v>
      </c>
      <c r="Z1229">
        <v>10</v>
      </c>
      <c r="AB1229" t="s">
        <v>141</v>
      </c>
      <c r="AD1229" t="s">
        <v>143</v>
      </c>
      <c r="AE1229" t="s">
        <v>144</v>
      </c>
    </row>
    <row r="1230" spans="1:31" x14ac:dyDescent="0.25">
      <c r="A1230" t="s">
        <v>177</v>
      </c>
      <c r="B1230" t="s">
        <v>667</v>
      </c>
      <c r="C1230" t="s">
        <v>147</v>
      </c>
      <c r="D1230" t="s">
        <v>135</v>
      </c>
      <c r="E1230" t="s">
        <v>16</v>
      </c>
      <c r="F1230" t="s">
        <v>136</v>
      </c>
      <c r="G1230" t="s">
        <v>155</v>
      </c>
      <c r="H1230" t="s">
        <v>353</v>
      </c>
      <c r="I1230" s="38">
        <v>42702</v>
      </c>
      <c r="J1230" s="80" t="s">
        <v>668</v>
      </c>
      <c r="K1230" s="80" t="s">
        <v>140</v>
      </c>
      <c r="L1230" s="81" t="s">
        <v>140</v>
      </c>
      <c r="M1230" s="38" t="s">
        <v>637</v>
      </c>
      <c r="N1230" s="38" t="s">
        <v>17</v>
      </c>
      <c r="O1230" s="39" t="s">
        <v>56</v>
      </c>
      <c r="P1230">
        <v>0.38194444444444442</v>
      </c>
      <c r="Q1230" s="38" t="s">
        <v>211</v>
      </c>
      <c r="R1230" s="39">
        <v>42702</v>
      </c>
      <c r="S1230">
        <v>0.44583333333333336</v>
      </c>
      <c r="T1230" t="s">
        <v>350</v>
      </c>
      <c r="U1230" t="s">
        <v>57</v>
      </c>
      <c r="W1230">
        <v>73</v>
      </c>
      <c r="X1230" t="s">
        <v>185</v>
      </c>
      <c r="Y1230" t="s">
        <v>55</v>
      </c>
      <c r="Z1230">
        <v>10</v>
      </c>
      <c r="AB1230" t="s">
        <v>141</v>
      </c>
      <c r="AD1230" t="s">
        <v>143</v>
      </c>
      <c r="AE1230" t="s">
        <v>144</v>
      </c>
    </row>
    <row r="1231" spans="1:31" x14ac:dyDescent="0.25">
      <c r="A1231" t="s">
        <v>177</v>
      </c>
      <c r="B1231" t="s">
        <v>667</v>
      </c>
      <c r="C1231" t="s">
        <v>147</v>
      </c>
      <c r="D1231" t="s">
        <v>135</v>
      </c>
      <c r="E1231" t="s">
        <v>16</v>
      </c>
      <c r="F1231" t="s">
        <v>136</v>
      </c>
      <c r="G1231" t="s">
        <v>155</v>
      </c>
      <c r="H1231" t="s">
        <v>353</v>
      </c>
      <c r="I1231" s="38">
        <v>42702</v>
      </c>
      <c r="J1231" s="80" t="s">
        <v>668</v>
      </c>
      <c r="K1231" s="80" t="s">
        <v>140</v>
      </c>
      <c r="L1231" s="81" t="s">
        <v>140</v>
      </c>
      <c r="M1231" s="38" t="s">
        <v>637</v>
      </c>
      <c r="N1231" s="38" t="s">
        <v>17</v>
      </c>
      <c r="O1231" s="39" t="s">
        <v>56</v>
      </c>
      <c r="P1231">
        <v>0.38194444444444442</v>
      </c>
      <c r="Q1231" s="38" t="s">
        <v>211</v>
      </c>
      <c r="R1231" s="39">
        <v>42702</v>
      </c>
      <c r="S1231">
        <v>0.44583333333333336</v>
      </c>
      <c r="T1231" t="s">
        <v>350</v>
      </c>
      <c r="U1231" t="s">
        <v>138</v>
      </c>
      <c r="W1231">
        <v>110</v>
      </c>
      <c r="X1231" t="s">
        <v>185</v>
      </c>
      <c r="Y1231" t="s">
        <v>55</v>
      </c>
      <c r="Z1231">
        <v>10</v>
      </c>
      <c r="AB1231" t="s">
        <v>141</v>
      </c>
      <c r="AD1231" t="s">
        <v>143</v>
      </c>
      <c r="AE1231" t="s">
        <v>144</v>
      </c>
    </row>
    <row r="1232" spans="1:31" x14ac:dyDescent="0.25">
      <c r="A1232" t="s">
        <v>177</v>
      </c>
      <c r="B1232" t="s">
        <v>667</v>
      </c>
      <c r="C1232" t="s">
        <v>147</v>
      </c>
      <c r="D1232" t="s">
        <v>135</v>
      </c>
      <c r="E1232" t="s">
        <v>16</v>
      </c>
      <c r="F1232" t="s">
        <v>136</v>
      </c>
      <c r="G1232" t="s">
        <v>156</v>
      </c>
      <c r="H1232" t="s">
        <v>354</v>
      </c>
      <c r="I1232" s="38">
        <v>42702</v>
      </c>
      <c r="J1232" s="80" t="s">
        <v>668</v>
      </c>
      <c r="K1232" s="80" t="s">
        <v>140</v>
      </c>
      <c r="L1232" s="81" t="s">
        <v>140</v>
      </c>
      <c r="M1232" s="38" t="s">
        <v>637</v>
      </c>
      <c r="N1232" s="38" t="s">
        <v>17</v>
      </c>
      <c r="O1232" s="39" t="s">
        <v>56</v>
      </c>
      <c r="P1232">
        <v>0.38680555555555557</v>
      </c>
      <c r="Q1232" s="38" t="s">
        <v>211</v>
      </c>
      <c r="R1232" s="39">
        <v>42702</v>
      </c>
      <c r="S1232">
        <v>0.44583333333333336</v>
      </c>
      <c r="T1232" t="s">
        <v>350</v>
      </c>
      <c r="U1232" t="s">
        <v>20</v>
      </c>
      <c r="W1232">
        <v>761</v>
      </c>
      <c r="X1232" t="s">
        <v>185</v>
      </c>
      <c r="Y1232" t="s">
        <v>55</v>
      </c>
      <c r="Z1232">
        <v>10</v>
      </c>
      <c r="AB1232" t="s">
        <v>141</v>
      </c>
      <c r="AD1232" t="s">
        <v>143</v>
      </c>
      <c r="AE1232" t="s">
        <v>144</v>
      </c>
    </row>
    <row r="1233" spans="1:31" x14ac:dyDescent="0.25">
      <c r="A1233" t="s">
        <v>177</v>
      </c>
      <c r="B1233" t="s">
        <v>667</v>
      </c>
      <c r="C1233" t="s">
        <v>147</v>
      </c>
      <c r="D1233" t="s">
        <v>135</v>
      </c>
      <c r="E1233" t="s">
        <v>16</v>
      </c>
      <c r="F1233" t="s">
        <v>136</v>
      </c>
      <c r="G1233" t="s">
        <v>156</v>
      </c>
      <c r="H1233" t="s">
        <v>354</v>
      </c>
      <c r="I1233" s="38">
        <v>42702</v>
      </c>
      <c r="J1233" s="80" t="s">
        <v>668</v>
      </c>
      <c r="K1233" s="80" t="s">
        <v>140</v>
      </c>
      <c r="L1233" s="81" t="s">
        <v>140</v>
      </c>
      <c r="M1233" s="38" t="s">
        <v>637</v>
      </c>
      <c r="N1233" s="38" t="s">
        <v>17</v>
      </c>
      <c r="O1233" s="39" t="s">
        <v>56</v>
      </c>
      <c r="P1233">
        <v>0.38680555555555557</v>
      </c>
      <c r="Q1233" s="38" t="s">
        <v>211</v>
      </c>
      <c r="R1233" s="39">
        <v>42702</v>
      </c>
      <c r="S1233">
        <v>0.44583333333333336</v>
      </c>
      <c r="T1233" t="s">
        <v>350</v>
      </c>
      <c r="U1233" t="s">
        <v>57</v>
      </c>
      <c r="W1233">
        <v>104</v>
      </c>
      <c r="X1233" t="s">
        <v>185</v>
      </c>
      <c r="Y1233" t="s">
        <v>55</v>
      </c>
      <c r="Z1233">
        <v>10</v>
      </c>
      <c r="AB1233" t="s">
        <v>141</v>
      </c>
      <c r="AD1233" t="s">
        <v>143</v>
      </c>
      <c r="AE1233" t="s">
        <v>144</v>
      </c>
    </row>
    <row r="1234" spans="1:31" x14ac:dyDescent="0.25">
      <c r="A1234" t="s">
        <v>177</v>
      </c>
      <c r="B1234" t="s">
        <v>667</v>
      </c>
      <c r="C1234" t="s">
        <v>147</v>
      </c>
      <c r="D1234" t="s">
        <v>135</v>
      </c>
      <c r="E1234" t="s">
        <v>16</v>
      </c>
      <c r="F1234" t="s">
        <v>136</v>
      </c>
      <c r="G1234" t="s">
        <v>156</v>
      </c>
      <c r="H1234" t="s">
        <v>354</v>
      </c>
      <c r="I1234" s="38">
        <v>42702</v>
      </c>
      <c r="J1234" s="80" t="s">
        <v>668</v>
      </c>
      <c r="K1234" s="80" t="s">
        <v>140</v>
      </c>
      <c r="L1234" s="81" t="s">
        <v>140</v>
      </c>
      <c r="M1234" s="38" t="s">
        <v>637</v>
      </c>
      <c r="N1234" s="38" t="s">
        <v>17</v>
      </c>
      <c r="O1234" s="39" t="s">
        <v>56</v>
      </c>
      <c r="P1234">
        <v>0.38680555555555557</v>
      </c>
      <c r="Q1234" s="38" t="s">
        <v>211</v>
      </c>
      <c r="R1234" s="39">
        <v>42702</v>
      </c>
      <c r="S1234">
        <v>0.44583333333333336</v>
      </c>
      <c r="T1234" t="s">
        <v>350</v>
      </c>
      <c r="U1234" t="s">
        <v>138</v>
      </c>
      <c r="W1234">
        <v>110</v>
      </c>
      <c r="X1234" t="s">
        <v>185</v>
      </c>
      <c r="Y1234" t="s">
        <v>55</v>
      </c>
      <c r="Z1234">
        <v>10</v>
      </c>
      <c r="AB1234" t="s">
        <v>141</v>
      </c>
      <c r="AD1234" t="s">
        <v>143</v>
      </c>
      <c r="AE1234" t="s">
        <v>144</v>
      </c>
    </row>
    <row r="1235" spans="1:31" x14ac:dyDescent="0.25">
      <c r="A1235" t="s">
        <v>177</v>
      </c>
      <c r="B1235" t="s">
        <v>667</v>
      </c>
      <c r="C1235" t="s">
        <v>147</v>
      </c>
      <c r="D1235" t="s">
        <v>135</v>
      </c>
      <c r="E1235" t="s">
        <v>16</v>
      </c>
      <c r="F1235" t="s">
        <v>136</v>
      </c>
      <c r="G1235" t="s">
        <v>157</v>
      </c>
      <c r="H1235" t="s">
        <v>355</v>
      </c>
      <c r="I1235" s="38">
        <v>42702</v>
      </c>
      <c r="J1235" s="80" t="s">
        <v>668</v>
      </c>
      <c r="K1235" s="80" t="s">
        <v>140</v>
      </c>
      <c r="L1235" s="81" t="s">
        <v>140</v>
      </c>
      <c r="M1235" s="38" t="s">
        <v>637</v>
      </c>
      <c r="N1235" s="38" t="s">
        <v>17</v>
      </c>
      <c r="O1235" s="39" t="s">
        <v>56</v>
      </c>
      <c r="P1235">
        <v>0.39374999999999999</v>
      </c>
      <c r="Q1235" s="38" t="s">
        <v>211</v>
      </c>
      <c r="R1235" s="39">
        <v>42702</v>
      </c>
      <c r="S1235">
        <v>0.44583333333333336</v>
      </c>
      <c r="T1235" t="s">
        <v>350</v>
      </c>
      <c r="U1235" t="s">
        <v>20</v>
      </c>
      <c r="W1235">
        <v>1211</v>
      </c>
      <c r="X1235" t="s">
        <v>185</v>
      </c>
      <c r="Y1235" t="s">
        <v>55</v>
      </c>
      <c r="Z1235">
        <v>10</v>
      </c>
      <c r="AB1235" t="s">
        <v>141</v>
      </c>
      <c r="AD1235" t="s">
        <v>143</v>
      </c>
      <c r="AE1235" t="s">
        <v>144</v>
      </c>
    </row>
    <row r="1236" spans="1:31" x14ac:dyDescent="0.25">
      <c r="A1236" t="s">
        <v>177</v>
      </c>
      <c r="B1236" t="s">
        <v>667</v>
      </c>
      <c r="C1236" t="s">
        <v>147</v>
      </c>
      <c r="D1236" t="s">
        <v>135</v>
      </c>
      <c r="E1236" t="s">
        <v>16</v>
      </c>
      <c r="F1236" t="s">
        <v>136</v>
      </c>
      <c r="G1236" t="s">
        <v>157</v>
      </c>
      <c r="H1236" t="s">
        <v>355</v>
      </c>
      <c r="I1236" s="38">
        <v>42702</v>
      </c>
      <c r="J1236" s="80" t="s">
        <v>668</v>
      </c>
      <c r="K1236" s="80" t="s">
        <v>140</v>
      </c>
      <c r="L1236" s="81" t="s">
        <v>140</v>
      </c>
      <c r="M1236" s="38" t="s">
        <v>637</v>
      </c>
      <c r="N1236" s="38" t="s">
        <v>17</v>
      </c>
      <c r="O1236" s="39" t="s">
        <v>56</v>
      </c>
      <c r="P1236">
        <v>0.39374999999999999</v>
      </c>
      <c r="Q1236" s="38" t="s">
        <v>211</v>
      </c>
      <c r="R1236" s="39">
        <v>42702</v>
      </c>
      <c r="S1236">
        <v>0.44583333333333336</v>
      </c>
      <c r="T1236" t="s">
        <v>350</v>
      </c>
      <c r="U1236" t="s">
        <v>57</v>
      </c>
      <c r="W1236">
        <v>173</v>
      </c>
      <c r="X1236" t="s">
        <v>185</v>
      </c>
      <c r="Y1236" t="s">
        <v>55</v>
      </c>
      <c r="Z1236">
        <v>10</v>
      </c>
      <c r="AB1236" t="s">
        <v>141</v>
      </c>
      <c r="AD1236" t="s">
        <v>143</v>
      </c>
      <c r="AE1236" t="s">
        <v>144</v>
      </c>
    </row>
    <row r="1237" spans="1:31" x14ac:dyDescent="0.25">
      <c r="A1237" t="s">
        <v>177</v>
      </c>
      <c r="B1237" t="s">
        <v>667</v>
      </c>
      <c r="C1237" t="s">
        <v>147</v>
      </c>
      <c r="D1237" t="s">
        <v>135</v>
      </c>
      <c r="E1237" t="s">
        <v>16</v>
      </c>
      <c r="F1237" t="s">
        <v>136</v>
      </c>
      <c r="G1237" t="s">
        <v>157</v>
      </c>
      <c r="H1237" t="s">
        <v>355</v>
      </c>
      <c r="I1237" s="38">
        <v>42702</v>
      </c>
      <c r="J1237" s="80" t="s">
        <v>668</v>
      </c>
      <c r="K1237" s="80" t="s">
        <v>140</v>
      </c>
      <c r="L1237" s="81" t="s">
        <v>140</v>
      </c>
      <c r="M1237" s="38" t="s">
        <v>637</v>
      </c>
      <c r="N1237" s="38" t="s">
        <v>17</v>
      </c>
      <c r="O1237" s="39" t="s">
        <v>56</v>
      </c>
      <c r="P1237">
        <v>0.39374999999999999</v>
      </c>
      <c r="Q1237" s="38" t="s">
        <v>211</v>
      </c>
      <c r="R1237" s="39">
        <v>42702</v>
      </c>
      <c r="S1237">
        <v>0.44583333333333336</v>
      </c>
      <c r="T1237" t="s">
        <v>350</v>
      </c>
      <c r="U1237" t="s">
        <v>138</v>
      </c>
      <c r="W1237">
        <v>63</v>
      </c>
      <c r="X1237" t="s">
        <v>185</v>
      </c>
      <c r="Y1237" t="s">
        <v>55</v>
      </c>
      <c r="Z1237">
        <v>10</v>
      </c>
      <c r="AB1237" t="s">
        <v>141</v>
      </c>
      <c r="AD1237" t="s">
        <v>143</v>
      </c>
      <c r="AE1237" t="s">
        <v>144</v>
      </c>
    </row>
    <row r="1238" spans="1:31" x14ac:dyDescent="0.25">
      <c r="A1238" t="s">
        <v>177</v>
      </c>
      <c r="B1238" t="s">
        <v>667</v>
      </c>
      <c r="C1238" t="s">
        <v>147</v>
      </c>
      <c r="D1238" t="s">
        <v>135</v>
      </c>
      <c r="E1238" t="s">
        <v>16</v>
      </c>
      <c r="F1238" t="s">
        <v>136</v>
      </c>
      <c r="G1238" t="s">
        <v>158</v>
      </c>
      <c r="H1238" t="s">
        <v>356</v>
      </c>
      <c r="I1238" s="38">
        <v>42702</v>
      </c>
      <c r="J1238" s="80" t="s">
        <v>668</v>
      </c>
      <c r="K1238" s="80" t="s">
        <v>140</v>
      </c>
      <c r="L1238" s="81" t="s">
        <v>140</v>
      </c>
      <c r="M1238" s="38" t="s">
        <v>637</v>
      </c>
      <c r="N1238" s="38" t="s">
        <v>17</v>
      </c>
      <c r="O1238" s="39" t="s">
        <v>56</v>
      </c>
      <c r="P1238">
        <v>0.4</v>
      </c>
      <c r="Q1238" s="38" t="s">
        <v>211</v>
      </c>
      <c r="R1238" s="39">
        <v>42702</v>
      </c>
      <c r="S1238">
        <v>0.44583333333333336</v>
      </c>
      <c r="T1238" t="s">
        <v>350</v>
      </c>
      <c r="U1238" t="s">
        <v>20</v>
      </c>
      <c r="W1238">
        <v>206</v>
      </c>
      <c r="X1238" t="s">
        <v>185</v>
      </c>
      <c r="Y1238" t="s">
        <v>55</v>
      </c>
      <c r="Z1238">
        <v>10</v>
      </c>
      <c r="AB1238" t="s">
        <v>141</v>
      </c>
      <c r="AD1238" t="s">
        <v>143</v>
      </c>
      <c r="AE1238" t="s">
        <v>144</v>
      </c>
    </row>
    <row r="1239" spans="1:31" x14ac:dyDescent="0.25">
      <c r="A1239" t="s">
        <v>177</v>
      </c>
      <c r="B1239" t="s">
        <v>667</v>
      </c>
      <c r="C1239" t="s">
        <v>147</v>
      </c>
      <c r="D1239" t="s">
        <v>135</v>
      </c>
      <c r="E1239" t="s">
        <v>16</v>
      </c>
      <c r="F1239" t="s">
        <v>136</v>
      </c>
      <c r="G1239" t="s">
        <v>158</v>
      </c>
      <c r="H1239" t="s">
        <v>356</v>
      </c>
      <c r="I1239" s="38">
        <v>42702</v>
      </c>
      <c r="J1239" s="80" t="s">
        <v>668</v>
      </c>
      <c r="K1239" s="80" t="s">
        <v>140</v>
      </c>
      <c r="L1239" s="81" t="s">
        <v>140</v>
      </c>
      <c r="M1239" s="38" t="s">
        <v>637</v>
      </c>
      <c r="N1239" s="38" t="s">
        <v>17</v>
      </c>
      <c r="O1239" s="39" t="s">
        <v>56</v>
      </c>
      <c r="P1239">
        <v>0.4</v>
      </c>
      <c r="Q1239" s="38" t="s">
        <v>211</v>
      </c>
      <c r="R1239" s="39">
        <v>42702</v>
      </c>
      <c r="S1239">
        <v>0.44583333333333336</v>
      </c>
      <c r="T1239" t="s">
        <v>350</v>
      </c>
      <c r="U1239" t="s">
        <v>57</v>
      </c>
      <c r="W1239">
        <v>63</v>
      </c>
      <c r="X1239" t="s">
        <v>185</v>
      </c>
      <c r="Y1239" t="s">
        <v>55</v>
      </c>
      <c r="Z1239">
        <v>10</v>
      </c>
      <c r="AB1239" t="s">
        <v>141</v>
      </c>
      <c r="AD1239" t="s">
        <v>143</v>
      </c>
      <c r="AE1239" t="s">
        <v>144</v>
      </c>
    </row>
    <row r="1240" spans="1:31" x14ac:dyDescent="0.25">
      <c r="A1240" t="s">
        <v>177</v>
      </c>
      <c r="B1240" t="s">
        <v>667</v>
      </c>
      <c r="C1240" t="s">
        <v>147</v>
      </c>
      <c r="D1240" t="s">
        <v>135</v>
      </c>
      <c r="E1240" t="s">
        <v>16</v>
      </c>
      <c r="F1240" t="s">
        <v>136</v>
      </c>
      <c r="G1240" t="s">
        <v>194</v>
      </c>
      <c r="H1240" t="s">
        <v>356</v>
      </c>
      <c r="I1240" s="38">
        <v>42702</v>
      </c>
      <c r="J1240" s="80" t="s">
        <v>668</v>
      </c>
      <c r="K1240" s="80" t="s">
        <v>140</v>
      </c>
      <c r="L1240" s="81" t="s">
        <v>140</v>
      </c>
      <c r="M1240" s="38" t="s">
        <v>637</v>
      </c>
      <c r="N1240" s="38" t="s">
        <v>17</v>
      </c>
      <c r="O1240" s="39" t="s">
        <v>56</v>
      </c>
      <c r="P1240">
        <v>0.4</v>
      </c>
      <c r="Q1240" s="38" t="s">
        <v>211</v>
      </c>
      <c r="R1240" s="39">
        <v>42702</v>
      </c>
      <c r="S1240">
        <v>0.44583333333333336</v>
      </c>
      <c r="T1240" t="s">
        <v>350</v>
      </c>
      <c r="U1240" t="s">
        <v>138</v>
      </c>
      <c r="V1240" t="s">
        <v>139</v>
      </c>
      <c r="W1240">
        <v>10</v>
      </c>
      <c r="X1240" t="s">
        <v>185</v>
      </c>
      <c r="Y1240" t="s">
        <v>55</v>
      </c>
      <c r="Z1240">
        <v>10</v>
      </c>
      <c r="AB1240" t="s">
        <v>141</v>
      </c>
      <c r="AD1240" t="s">
        <v>143</v>
      </c>
      <c r="AE1240" t="s">
        <v>144</v>
      </c>
    </row>
    <row r="1241" spans="1:31" x14ac:dyDescent="0.25">
      <c r="A1241" t="s">
        <v>177</v>
      </c>
      <c r="B1241" t="s">
        <v>669</v>
      </c>
      <c r="C1241" t="s">
        <v>161</v>
      </c>
      <c r="E1241" t="s">
        <v>16</v>
      </c>
      <c r="F1241" t="s">
        <v>136</v>
      </c>
      <c r="G1241" s="35" t="s">
        <v>159</v>
      </c>
      <c r="I1241" s="38">
        <v>42702</v>
      </c>
      <c r="J1241" s="80" t="s">
        <v>670</v>
      </c>
      <c r="K1241" s="80" t="s">
        <v>140</v>
      </c>
      <c r="L1241" s="81" t="s">
        <v>140</v>
      </c>
      <c r="M1241" s="38" t="s">
        <v>637</v>
      </c>
      <c r="N1241" s="38" t="s">
        <v>17</v>
      </c>
      <c r="O1241" t="s">
        <v>56</v>
      </c>
      <c r="T1241" s="40"/>
      <c r="U1241" s="40" t="s">
        <v>20</v>
      </c>
      <c r="V1241" s="41"/>
      <c r="W1241">
        <v>3076</v>
      </c>
      <c r="X1241" t="s">
        <v>185</v>
      </c>
      <c r="AB1241" t="s">
        <v>141</v>
      </c>
    </row>
    <row r="1242" spans="1:31" x14ac:dyDescent="0.25">
      <c r="A1242" t="s">
        <v>177</v>
      </c>
      <c r="B1242" t="s">
        <v>669</v>
      </c>
      <c r="C1242" t="s">
        <v>161</v>
      </c>
      <c r="E1242" t="s">
        <v>16</v>
      </c>
      <c r="F1242" t="s">
        <v>136</v>
      </c>
      <c r="G1242" s="35" t="s">
        <v>159</v>
      </c>
      <c r="I1242" s="38">
        <v>42702</v>
      </c>
      <c r="J1242" s="80" t="s">
        <v>670</v>
      </c>
      <c r="K1242" s="80" t="s">
        <v>140</v>
      </c>
      <c r="L1242" s="81" t="s">
        <v>140</v>
      </c>
      <c r="M1242" s="38" t="s">
        <v>637</v>
      </c>
      <c r="N1242" s="38" t="s">
        <v>17</v>
      </c>
      <c r="O1242" t="s">
        <v>56</v>
      </c>
      <c r="T1242" s="40"/>
      <c r="U1242" s="40" t="s">
        <v>57</v>
      </c>
      <c r="V1242" s="41"/>
      <c r="W1242">
        <v>52</v>
      </c>
      <c r="X1242" t="s">
        <v>185</v>
      </c>
      <c r="AB1242" t="s">
        <v>141</v>
      </c>
    </row>
    <row r="1243" spans="1:31" x14ac:dyDescent="0.25">
      <c r="A1243" t="s">
        <v>177</v>
      </c>
      <c r="B1243" t="s">
        <v>669</v>
      </c>
      <c r="C1243" t="s">
        <v>161</v>
      </c>
      <c r="E1243" t="s">
        <v>16</v>
      </c>
      <c r="F1243" t="s">
        <v>136</v>
      </c>
      <c r="G1243" s="35" t="s">
        <v>159</v>
      </c>
      <c r="I1243" s="38">
        <v>42702</v>
      </c>
      <c r="J1243" s="80" t="s">
        <v>670</v>
      </c>
      <c r="K1243" s="80" t="s">
        <v>140</v>
      </c>
      <c r="L1243" s="81" t="s">
        <v>140</v>
      </c>
      <c r="M1243" s="38" t="s">
        <v>637</v>
      </c>
      <c r="N1243" s="38" t="s">
        <v>17</v>
      </c>
      <c r="O1243" t="s">
        <v>56</v>
      </c>
      <c r="T1243" s="40"/>
      <c r="U1243" s="40" t="s">
        <v>138</v>
      </c>
      <c r="V1243" s="41"/>
      <c r="W1243">
        <v>73</v>
      </c>
      <c r="X1243" t="s">
        <v>185</v>
      </c>
      <c r="AB1243" t="s">
        <v>141</v>
      </c>
    </row>
    <row r="1244" spans="1:31" x14ac:dyDescent="0.25">
      <c r="A1244" t="s">
        <v>177</v>
      </c>
      <c r="B1244" t="s">
        <v>669</v>
      </c>
      <c r="C1244" t="s">
        <v>161</v>
      </c>
      <c r="E1244" t="s">
        <v>16</v>
      </c>
      <c r="F1244" t="s">
        <v>136</v>
      </c>
      <c r="G1244" s="35" t="s">
        <v>162</v>
      </c>
      <c r="I1244" s="38">
        <v>42702</v>
      </c>
      <c r="J1244" s="80" t="s">
        <v>670</v>
      </c>
      <c r="K1244" s="80" t="s">
        <v>140</v>
      </c>
      <c r="L1244" s="81" t="s">
        <v>140</v>
      </c>
      <c r="M1244" s="38" t="s">
        <v>637</v>
      </c>
      <c r="N1244" s="38" t="s">
        <v>17</v>
      </c>
      <c r="O1244" t="s">
        <v>56</v>
      </c>
      <c r="T1244" s="40"/>
      <c r="U1244" s="40" t="s">
        <v>20</v>
      </c>
      <c r="V1244" s="41"/>
      <c r="W1244">
        <v>7270</v>
      </c>
      <c r="X1244" t="s">
        <v>185</v>
      </c>
      <c r="AB1244" t="s">
        <v>141</v>
      </c>
    </row>
    <row r="1245" spans="1:31" x14ac:dyDescent="0.25">
      <c r="A1245" t="s">
        <v>177</v>
      </c>
      <c r="B1245" t="s">
        <v>669</v>
      </c>
      <c r="C1245" t="s">
        <v>161</v>
      </c>
      <c r="E1245" t="s">
        <v>16</v>
      </c>
      <c r="F1245" t="s">
        <v>136</v>
      </c>
      <c r="G1245" s="35" t="s">
        <v>162</v>
      </c>
      <c r="I1245" s="38">
        <v>42702</v>
      </c>
      <c r="J1245" s="80" t="s">
        <v>670</v>
      </c>
      <c r="K1245" s="80" t="s">
        <v>140</v>
      </c>
      <c r="L1245" s="81" t="s">
        <v>140</v>
      </c>
      <c r="M1245" s="38" t="s">
        <v>637</v>
      </c>
      <c r="N1245" s="38" t="s">
        <v>17</v>
      </c>
      <c r="O1245" t="s">
        <v>56</v>
      </c>
      <c r="T1245" s="40"/>
      <c r="U1245" s="40" t="s">
        <v>57</v>
      </c>
      <c r="V1245" s="41"/>
      <c r="W1245">
        <v>52</v>
      </c>
      <c r="X1245" t="s">
        <v>185</v>
      </c>
      <c r="AB1245" t="s">
        <v>141</v>
      </c>
    </row>
    <row r="1246" spans="1:31" x14ac:dyDescent="0.25">
      <c r="A1246" t="s">
        <v>177</v>
      </c>
      <c r="B1246" t="s">
        <v>669</v>
      </c>
      <c r="C1246" t="s">
        <v>161</v>
      </c>
      <c r="E1246" t="s">
        <v>16</v>
      </c>
      <c r="F1246" t="s">
        <v>136</v>
      </c>
      <c r="G1246" s="35" t="s">
        <v>162</v>
      </c>
      <c r="I1246" s="38">
        <v>42702</v>
      </c>
      <c r="J1246" s="80" t="s">
        <v>670</v>
      </c>
      <c r="K1246" s="80" t="s">
        <v>140</v>
      </c>
      <c r="L1246" s="81" t="s">
        <v>140</v>
      </c>
      <c r="M1246" s="38" t="s">
        <v>637</v>
      </c>
      <c r="N1246" s="38" t="s">
        <v>17</v>
      </c>
      <c r="O1246" t="s">
        <v>56</v>
      </c>
      <c r="T1246" s="40"/>
      <c r="U1246" s="40" t="s">
        <v>138</v>
      </c>
      <c r="V1246" s="41"/>
      <c r="W1246">
        <v>31</v>
      </c>
      <c r="X1246" t="s">
        <v>185</v>
      </c>
      <c r="AB1246" t="s">
        <v>141</v>
      </c>
    </row>
    <row r="1247" spans="1:31" x14ac:dyDescent="0.25">
      <c r="A1247" t="s">
        <v>177</v>
      </c>
      <c r="B1247" t="s">
        <v>667</v>
      </c>
      <c r="C1247" t="s">
        <v>161</v>
      </c>
      <c r="E1247" t="s">
        <v>16</v>
      </c>
      <c r="F1247" t="s">
        <v>136</v>
      </c>
      <c r="G1247" s="35" t="s">
        <v>163</v>
      </c>
      <c r="I1247" s="38">
        <v>42702</v>
      </c>
      <c r="J1247" s="80" t="s">
        <v>668</v>
      </c>
      <c r="K1247" s="80" t="s">
        <v>140</v>
      </c>
      <c r="L1247" s="81" t="s">
        <v>140</v>
      </c>
      <c r="M1247" s="38" t="s">
        <v>637</v>
      </c>
      <c r="N1247" s="38" t="s">
        <v>17</v>
      </c>
      <c r="O1247" t="s">
        <v>56</v>
      </c>
      <c r="T1247" s="40"/>
      <c r="U1247" s="40" t="s">
        <v>20</v>
      </c>
      <c r="V1247" s="41"/>
      <c r="W1247">
        <v>1376</v>
      </c>
      <c r="X1247" t="s">
        <v>185</v>
      </c>
      <c r="AB1247" t="s">
        <v>141</v>
      </c>
    </row>
    <row r="1248" spans="1:31" x14ac:dyDescent="0.25">
      <c r="A1248" t="s">
        <v>177</v>
      </c>
      <c r="B1248" t="s">
        <v>667</v>
      </c>
      <c r="C1248" t="s">
        <v>161</v>
      </c>
      <c r="E1248" t="s">
        <v>16</v>
      </c>
      <c r="F1248" t="s">
        <v>136</v>
      </c>
      <c r="G1248" s="35" t="s">
        <v>163</v>
      </c>
      <c r="I1248" s="38">
        <v>42702</v>
      </c>
      <c r="J1248" s="80" t="s">
        <v>668</v>
      </c>
      <c r="K1248" s="80" t="s">
        <v>140</v>
      </c>
      <c r="L1248" s="81" t="s">
        <v>140</v>
      </c>
      <c r="M1248" s="38" t="s">
        <v>637</v>
      </c>
      <c r="N1248" s="38" t="s">
        <v>17</v>
      </c>
      <c r="O1248" t="s">
        <v>56</v>
      </c>
      <c r="T1248" s="40"/>
      <c r="U1248" s="40" t="s">
        <v>57</v>
      </c>
      <c r="V1248" s="41"/>
      <c r="W1248">
        <v>109</v>
      </c>
      <c r="X1248" t="s">
        <v>185</v>
      </c>
      <c r="AB1248" t="s">
        <v>141</v>
      </c>
    </row>
    <row r="1249" spans="1:28" x14ac:dyDescent="0.25">
      <c r="A1249" t="s">
        <v>177</v>
      </c>
      <c r="B1249" t="s">
        <v>667</v>
      </c>
      <c r="C1249" t="s">
        <v>161</v>
      </c>
      <c r="E1249" t="s">
        <v>16</v>
      </c>
      <c r="F1249" t="s">
        <v>136</v>
      </c>
      <c r="G1249" s="35" t="s">
        <v>163</v>
      </c>
      <c r="I1249" s="38">
        <v>42702</v>
      </c>
      <c r="J1249" s="80" t="s">
        <v>668</v>
      </c>
      <c r="K1249" s="80" t="s">
        <v>140</v>
      </c>
      <c r="L1249" s="81" t="s">
        <v>140</v>
      </c>
      <c r="M1249" s="38" t="s">
        <v>637</v>
      </c>
      <c r="N1249" s="38" t="s">
        <v>17</v>
      </c>
      <c r="O1249" t="s">
        <v>56</v>
      </c>
      <c r="T1249" s="40"/>
      <c r="U1249" s="40" t="s">
        <v>138</v>
      </c>
      <c r="V1249" s="41"/>
      <c r="W1249">
        <v>265</v>
      </c>
      <c r="X1249" t="s">
        <v>185</v>
      </c>
      <c r="AB1249" t="s">
        <v>141</v>
      </c>
    </row>
    <row r="1250" spans="1:28" x14ac:dyDescent="0.25">
      <c r="A1250" t="s">
        <v>177</v>
      </c>
      <c r="B1250" t="s">
        <v>669</v>
      </c>
      <c r="C1250" t="s">
        <v>176</v>
      </c>
      <c r="E1250" t="s">
        <v>16</v>
      </c>
      <c r="F1250" t="s">
        <v>136</v>
      </c>
      <c r="G1250" s="35" t="s">
        <v>159</v>
      </c>
      <c r="I1250" s="38">
        <v>42703</v>
      </c>
      <c r="J1250" s="80" t="s">
        <v>670</v>
      </c>
      <c r="K1250" s="80" t="s">
        <v>140</v>
      </c>
      <c r="L1250" s="81" t="s">
        <v>140</v>
      </c>
      <c r="M1250" s="38" t="s">
        <v>637</v>
      </c>
      <c r="N1250" s="38" t="s">
        <v>17</v>
      </c>
      <c r="O1250" t="s">
        <v>56</v>
      </c>
      <c r="T1250" s="40"/>
      <c r="U1250" s="40" t="s">
        <v>138</v>
      </c>
      <c r="V1250" s="41" t="s">
        <v>139</v>
      </c>
      <c r="W1250">
        <v>10</v>
      </c>
      <c r="X1250" t="s">
        <v>185</v>
      </c>
      <c r="AB1250" t="s">
        <v>141</v>
      </c>
    </row>
    <row r="1251" spans="1:28" x14ac:dyDescent="0.25">
      <c r="A1251" t="s">
        <v>177</v>
      </c>
      <c r="B1251" t="s">
        <v>669</v>
      </c>
      <c r="C1251" t="s">
        <v>176</v>
      </c>
      <c r="E1251" t="s">
        <v>16</v>
      </c>
      <c r="F1251" t="s">
        <v>136</v>
      </c>
      <c r="G1251" t="s">
        <v>159</v>
      </c>
      <c r="I1251" s="38">
        <v>42703</v>
      </c>
      <c r="J1251" s="80" t="s">
        <v>670</v>
      </c>
      <c r="K1251" s="80" t="s">
        <v>140</v>
      </c>
      <c r="L1251" s="81" t="s">
        <v>140</v>
      </c>
      <c r="M1251" s="38" t="s">
        <v>637</v>
      </c>
      <c r="N1251" s="38" t="s">
        <v>17</v>
      </c>
      <c r="O1251" t="s">
        <v>56</v>
      </c>
      <c r="T1251" s="40"/>
      <c r="U1251" s="40" t="s">
        <v>57</v>
      </c>
      <c r="V1251" s="41" t="s">
        <v>139</v>
      </c>
      <c r="W1251">
        <v>67</v>
      </c>
      <c r="X1251" t="s">
        <v>185</v>
      </c>
      <c r="AB1251" t="s">
        <v>141</v>
      </c>
    </row>
    <row r="1252" spans="1:28" x14ac:dyDescent="0.25">
      <c r="A1252" t="s">
        <v>177</v>
      </c>
      <c r="B1252" t="s">
        <v>669</v>
      </c>
      <c r="C1252" t="s">
        <v>176</v>
      </c>
      <c r="E1252" t="s">
        <v>16</v>
      </c>
      <c r="F1252" t="s">
        <v>136</v>
      </c>
      <c r="G1252" t="s">
        <v>159</v>
      </c>
      <c r="I1252" s="38">
        <v>42703</v>
      </c>
      <c r="J1252" s="80" t="s">
        <v>670</v>
      </c>
      <c r="K1252" s="80" t="s">
        <v>140</v>
      </c>
      <c r="L1252" s="81" t="s">
        <v>140</v>
      </c>
      <c r="M1252" s="38" t="s">
        <v>637</v>
      </c>
      <c r="N1252" s="38" t="s">
        <v>17</v>
      </c>
      <c r="O1252" t="s">
        <v>56</v>
      </c>
      <c r="T1252" s="40"/>
      <c r="U1252" s="40" t="s">
        <v>20</v>
      </c>
      <c r="V1252" s="41" t="s">
        <v>140</v>
      </c>
      <c r="W1252">
        <v>910</v>
      </c>
      <c r="X1252" t="s">
        <v>185</v>
      </c>
      <c r="AB1252" t="s">
        <v>141</v>
      </c>
    </row>
    <row r="1253" spans="1:28" x14ac:dyDescent="0.25">
      <c r="A1253" t="s">
        <v>177</v>
      </c>
      <c r="B1253" t="s">
        <v>667</v>
      </c>
      <c r="C1253" t="s">
        <v>176</v>
      </c>
      <c r="E1253" t="s">
        <v>16</v>
      </c>
      <c r="F1253" t="s">
        <v>136</v>
      </c>
      <c r="G1253" t="s">
        <v>160</v>
      </c>
      <c r="I1253" s="38">
        <v>42703</v>
      </c>
      <c r="J1253" s="80" t="s">
        <v>668</v>
      </c>
      <c r="K1253" s="80" t="s">
        <v>140</v>
      </c>
      <c r="L1253" s="81" t="s">
        <v>140</v>
      </c>
      <c r="M1253" s="38" t="s">
        <v>637</v>
      </c>
      <c r="N1253" s="38" t="s">
        <v>17</v>
      </c>
      <c r="O1253" t="s">
        <v>56</v>
      </c>
      <c r="T1253" s="40"/>
      <c r="U1253" s="40" t="s">
        <v>138</v>
      </c>
      <c r="V1253" s="41" t="s">
        <v>139</v>
      </c>
      <c r="W1253">
        <v>10</v>
      </c>
      <c r="X1253" t="s">
        <v>185</v>
      </c>
      <c r="AB1253" t="s">
        <v>141</v>
      </c>
    </row>
    <row r="1254" spans="1:28" x14ac:dyDescent="0.25">
      <c r="A1254" t="s">
        <v>177</v>
      </c>
      <c r="B1254" t="s">
        <v>667</v>
      </c>
      <c r="C1254" t="s">
        <v>176</v>
      </c>
      <c r="E1254" t="s">
        <v>16</v>
      </c>
      <c r="F1254" t="s">
        <v>136</v>
      </c>
      <c r="G1254" t="s">
        <v>160</v>
      </c>
      <c r="I1254" s="38">
        <v>42703</v>
      </c>
      <c r="J1254" s="80" t="s">
        <v>668</v>
      </c>
      <c r="K1254" s="80" t="s">
        <v>140</v>
      </c>
      <c r="L1254" s="81" t="s">
        <v>140</v>
      </c>
      <c r="M1254" s="38" t="s">
        <v>637</v>
      </c>
      <c r="N1254" s="38" t="s">
        <v>17</v>
      </c>
      <c r="O1254" t="s">
        <v>56</v>
      </c>
      <c r="T1254" s="40"/>
      <c r="U1254" s="40" t="s">
        <v>57</v>
      </c>
      <c r="V1254" s="41" t="s">
        <v>139</v>
      </c>
      <c r="W1254">
        <v>67</v>
      </c>
      <c r="X1254" t="s">
        <v>185</v>
      </c>
      <c r="AB1254" t="s">
        <v>141</v>
      </c>
    </row>
    <row r="1255" spans="1:28" x14ac:dyDescent="0.25">
      <c r="A1255" t="s">
        <v>177</v>
      </c>
      <c r="B1255" t="s">
        <v>667</v>
      </c>
      <c r="C1255" t="s">
        <v>176</v>
      </c>
      <c r="E1255" t="s">
        <v>16</v>
      </c>
      <c r="F1255" t="s">
        <v>136</v>
      </c>
      <c r="G1255" t="s">
        <v>160</v>
      </c>
      <c r="I1255" s="38">
        <v>42703</v>
      </c>
      <c r="J1255" s="80" t="s">
        <v>668</v>
      </c>
      <c r="K1255" s="80" t="s">
        <v>140</v>
      </c>
      <c r="L1255" s="81" t="s">
        <v>140</v>
      </c>
      <c r="M1255" s="38" t="s">
        <v>637</v>
      </c>
      <c r="N1255" s="38" t="s">
        <v>17</v>
      </c>
      <c r="O1255" t="s">
        <v>56</v>
      </c>
      <c r="T1255" s="40"/>
      <c r="U1255" s="40" t="s">
        <v>20</v>
      </c>
      <c r="V1255" s="41" t="s">
        <v>140</v>
      </c>
      <c r="W1255">
        <v>430</v>
      </c>
      <c r="X1255" t="s">
        <v>185</v>
      </c>
      <c r="AB1255" t="s">
        <v>141</v>
      </c>
    </row>
    <row r="1256" spans="1:28" x14ac:dyDescent="0.25">
      <c r="A1256" t="s">
        <v>177</v>
      </c>
      <c r="B1256" t="s">
        <v>669</v>
      </c>
      <c r="C1256" t="s">
        <v>176</v>
      </c>
      <c r="E1256" t="s">
        <v>16</v>
      </c>
      <c r="F1256" t="s">
        <v>136</v>
      </c>
      <c r="G1256" t="s">
        <v>159</v>
      </c>
      <c r="I1256" s="38">
        <v>42704</v>
      </c>
      <c r="J1256" s="80" t="s">
        <v>670</v>
      </c>
      <c r="K1256" s="80" t="s">
        <v>140</v>
      </c>
      <c r="L1256" s="81" t="s">
        <v>140</v>
      </c>
      <c r="M1256" s="38" t="s">
        <v>140</v>
      </c>
      <c r="N1256" s="38" t="s">
        <v>17</v>
      </c>
      <c r="O1256" t="s">
        <v>56</v>
      </c>
      <c r="T1256" s="40"/>
      <c r="U1256" s="40" t="s">
        <v>138</v>
      </c>
      <c r="V1256" s="41" t="s">
        <v>139</v>
      </c>
      <c r="W1256">
        <v>10</v>
      </c>
      <c r="X1256" t="s">
        <v>185</v>
      </c>
      <c r="AB1256" t="s">
        <v>141</v>
      </c>
    </row>
    <row r="1257" spans="1:28" x14ac:dyDescent="0.25">
      <c r="A1257" t="s">
        <v>177</v>
      </c>
      <c r="B1257" t="s">
        <v>669</v>
      </c>
      <c r="C1257" t="s">
        <v>176</v>
      </c>
      <c r="E1257" t="s">
        <v>16</v>
      </c>
      <c r="F1257" t="s">
        <v>136</v>
      </c>
      <c r="G1257" t="s">
        <v>159</v>
      </c>
      <c r="I1257" s="38">
        <v>42704</v>
      </c>
      <c r="J1257" s="80" t="s">
        <v>670</v>
      </c>
      <c r="K1257" s="80" t="s">
        <v>140</v>
      </c>
      <c r="L1257" s="81" t="s">
        <v>140</v>
      </c>
      <c r="M1257" s="38" t="s">
        <v>140</v>
      </c>
      <c r="N1257" s="38" t="s">
        <v>17</v>
      </c>
      <c r="O1257" t="s">
        <v>56</v>
      </c>
      <c r="T1257" s="40"/>
      <c r="U1257" s="40" t="s">
        <v>57</v>
      </c>
      <c r="V1257" s="41" t="s">
        <v>139</v>
      </c>
      <c r="W1257">
        <v>67</v>
      </c>
      <c r="X1257" t="s">
        <v>185</v>
      </c>
      <c r="AB1257" t="s">
        <v>141</v>
      </c>
    </row>
    <row r="1258" spans="1:28" x14ac:dyDescent="0.25">
      <c r="A1258" t="s">
        <v>177</v>
      </c>
      <c r="B1258" t="s">
        <v>669</v>
      </c>
      <c r="C1258" t="s">
        <v>176</v>
      </c>
      <c r="E1258" t="s">
        <v>16</v>
      </c>
      <c r="F1258" t="s">
        <v>136</v>
      </c>
      <c r="G1258" t="s">
        <v>159</v>
      </c>
      <c r="I1258" s="38">
        <v>42704</v>
      </c>
      <c r="J1258" s="80" t="s">
        <v>670</v>
      </c>
      <c r="K1258" s="80" t="s">
        <v>140</v>
      </c>
      <c r="L1258" s="81" t="s">
        <v>140</v>
      </c>
      <c r="M1258" s="38" t="s">
        <v>140</v>
      </c>
      <c r="N1258" s="38" t="s">
        <v>17</v>
      </c>
      <c r="O1258" t="s">
        <v>56</v>
      </c>
      <c r="T1258" s="40"/>
      <c r="U1258" s="40" t="s">
        <v>20</v>
      </c>
      <c r="V1258" s="41" t="s">
        <v>140</v>
      </c>
      <c r="W1258">
        <v>67</v>
      </c>
      <c r="X1258" t="s">
        <v>185</v>
      </c>
      <c r="AB1258" t="s">
        <v>141</v>
      </c>
    </row>
    <row r="1259" spans="1:28" x14ac:dyDescent="0.25">
      <c r="A1259" t="s">
        <v>177</v>
      </c>
      <c r="B1259" t="s">
        <v>667</v>
      </c>
      <c r="C1259" t="s">
        <v>176</v>
      </c>
      <c r="E1259" t="s">
        <v>16</v>
      </c>
      <c r="F1259" t="s">
        <v>136</v>
      </c>
      <c r="G1259" t="s">
        <v>160</v>
      </c>
      <c r="I1259" s="38">
        <v>42704</v>
      </c>
      <c r="J1259" s="80" t="s">
        <v>668</v>
      </c>
      <c r="K1259" s="80" t="s">
        <v>140</v>
      </c>
      <c r="L1259" s="81" t="s">
        <v>140</v>
      </c>
      <c r="M1259" s="38" t="s">
        <v>637</v>
      </c>
      <c r="N1259" s="38" t="s">
        <v>17</v>
      </c>
      <c r="O1259" t="s">
        <v>56</v>
      </c>
      <c r="T1259" s="40"/>
      <c r="U1259" s="40" t="s">
        <v>138</v>
      </c>
      <c r="V1259" s="41" t="s">
        <v>140</v>
      </c>
      <c r="W1259">
        <v>31</v>
      </c>
      <c r="X1259" t="s">
        <v>185</v>
      </c>
      <c r="AB1259" t="s">
        <v>141</v>
      </c>
    </row>
    <row r="1260" spans="1:28" x14ac:dyDescent="0.25">
      <c r="A1260" t="s">
        <v>177</v>
      </c>
      <c r="B1260" t="s">
        <v>667</v>
      </c>
      <c r="C1260" t="s">
        <v>176</v>
      </c>
      <c r="E1260" t="s">
        <v>16</v>
      </c>
      <c r="F1260" t="s">
        <v>136</v>
      </c>
      <c r="G1260" t="s">
        <v>160</v>
      </c>
      <c r="I1260" s="38">
        <v>42704</v>
      </c>
      <c r="J1260" s="80" t="s">
        <v>668</v>
      </c>
      <c r="K1260" s="80" t="s">
        <v>140</v>
      </c>
      <c r="L1260" s="81" t="s">
        <v>140</v>
      </c>
      <c r="M1260" s="38" t="s">
        <v>637</v>
      </c>
      <c r="N1260" s="38" t="s">
        <v>17</v>
      </c>
      <c r="O1260" t="s">
        <v>56</v>
      </c>
      <c r="T1260" s="40"/>
      <c r="U1260" s="40" t="s">
        <v>57</v>
      </c>
      <c r="V1260" s="41" t="s">
        <v>139</v>
      </c>
      <c r="W1260">
        <v>67</v>
      </c>
      <c r="X1260" t="s">
        <v>185</v>
      </c>
      <c r="AB1260" t="s">
        <v>141</v>
      </c>
    </row>
    <row r="1261" spans="1:28" x14ac:dyDescent="0.25">
      <c r="A1261" t="s">
        <v>177</v>
      </c>
      <c r="B1261" t="s">
        <v>667</v>
      </c>
      <c r="C1261" t="s">
        <v>176</v>
      </c>
      <c r="E1261" t="s">
        <v>16</v>
      </c>
      <c r="F1261" t="s">
        <v>136</v>
      </c>
      <c r="G1261" t="s">
        <v>160</v>
      </c>
      <c r="I1261" s="38">
        <v>42704</v>
      </c>
      <c r="J1261" s="80" t="s">
        <v>668</v>
      </c>
      <c r="K1261" s="80" t="s">
        <v>140</v>
      </c>
      <c r="L1261" s="81" t="s">
        <v>140</v>
      </c>
      <c r="M1261" s="38" t="s">
        <v>637</v>
      </c>
      <c r="N1261" s="38" t="s">
        <v>17</v>
      </c>
      <c r="O1261" t="s">
        <v>56</v>
      </c>
      <c r="T1261" s="40"/>
      <c r="U1261" s="40" t="s">
        <v>20</v>
      </c>
      <c r="V1261" s="41" t="s">
        <v>140</v>
      </c>
      <c r="W1261">
        <v>580</v>
      </c>
      <c r="X1261" t="s">
        <v>185</v>
      </c>
      <c r="AB1261" t="s">
        <v>141</v>
      </c>
    </row>
    <row r="1262" spans="1:28" x14ac:dyDescent="0.25">
      <c r="A1262" t="s">
        <v>177</v>
      </c>
      <c r="B1262" t="s">
        <v>669</v>
      </c>
      <c r="C1262" t="s">
        <v>176</v>
      </c>
      <c r="E1262" t="s">
        <v>16</v>
      </c>
      <c r="F1262" t="s">
        <v>136</v>
      </c>
      <c r="G1262" t="s">
        <v>159</v>
      </c>
      <c r="I1262" s="38">
        <v>42705</v>
      </c>
      <c r="J1262" s="80" t="s">
        <v>670</v>
      </c>
      <c r="K1262" s="80" t="s">
        <v>140</v>
      </c>
      <c r="L1262" s="81" t="s">
        <v>140</v>
      </c>
      <c r="M1262" s="38" t="s">
        <v>140</v>
      </c>
      <c r="N1262" s="38" t="s">
        <v>17</v>
      </c>
      <c r="O1262" t="s">
        <v>56</v>
      </c>
      <c r="T1262" s="40"/>
      <c r="U1262" s="40" t="s">
        <v>138</v>
      </c>
      <c r="V1262" s="41" t="s">
        <v>139</v>
      </c>
      <c r="W1262">
        <v>10</v>
      </c>
      <c r="X1262" t="s">
        <v>185</v>
      </c>
      <c r="AB1262" t="s">
        <v>141</v>
      </c>
    </row>
    <row r="1263" spans="1:28" x14ac:dyDescent="0.25">
      <c r="A1263" t="s">
        <v>177</v>
      </c>
      <c r="B1263" t="s">
        <v>669</v>
      </c>
      <c r="C1263" t="s">
        <v>176</v>
      </c>
      <c r="E1263" t="s">
        <v>16</v>
      </c>
      <c r="F1263" t="s">
        <v>136</v>
      </c>
      <c r="G1263" t="s">
        <v>159</v>
      </c>
      <c r="I1263" s="38">
        <v>42705</v>
      </c>
      <c r="J1263" s="80" t="s">
        <v>670</v>
      </c>
      <c r="K1263" s="80" t="s">
        <v>140</v>
      </c>
      <c r="L1263" s="81" t="s">
        <v>140</v>
      </c>
      <c r="M1263" s="38" t="s">
        <v>140</v>
      </c>
      <c r="N1263" s="38" t="s">
        <v>17</v>
      </c>
      <c r="O1263" t="s">
        <v>56</v>
      </c>
      <c r="T1263" s="40"/>
      <c r="U1263" s="40" t="s">
        <v>57</v>
      </c>
      <c r="V1263" s="41" t="s">
        <v>139</v>
      </c>
      <c r="W1263">
        <v>67</v>
      </c>
      <c r="X1263" t="s">
        <v>185</v>
      </c>
      <c r="AB1263" t="s">
        <v>141</v>
      </c>
    </row>
    <row r="1264" spans="1:28" x14ac:dyDescent="0.25">
      <c r="A1264" t="s">
        <v>177</v>
      </c>
      <c r="B1264" t="s">
        <v>669</v>
      </c>
      <c r="C1264" t="s">
        <v>176</v>
      </c>
      <c r="E1264" t="s">
        <v>16</v>
      </c>
      <c r="F1264" t="s">
        <v>136</v>
      </c>
      <c r="G1264" t="s">
        <v>159</v>
      </c>
      <c r="I1264" s="38">
        <v>42705</v>
      </c>
      <c r="J1264" s="80" t="s">
        <v>670</v>
      </c>
      <c r="K1264" s="80" t="s">
        <v>140</v>
      </c>
      <c r="L1264" s="81" t="s">
        <v>140</v>
      </c>
      <c r="M1264" s="38" t="s">
        <v>140</v>
      </c>
      <c r="N1264" s="38" t="s">
        <v>17</v>
      </c>
      <c r="O1264" t="s">
        <v>56</v>
      </c>
      <c r="T1264" s="40"/>
      <c r="U1264" s="40" t="s">
        <v>20</v>
      </c>
      <c r="V1264" s="41" t="s">
        <v>139</v>
      </c>
      <c r="W1264">
        <v>67</v>
      </c>
      <c r="X1264" t="s">
        <v>185</v>
      </c>
      <c r="AB1264" t="s">
        <v>141</v>
      </c>
    </row>
    <row r="1265" spans="1:31" x14ac:dyDescent="0.25">
      <c r="A1265" t="s">
        <v>177</v>
      </c>
      <c r="B1265" t="s">
        <v>667</v>
      </c>
      <c r="C1265" t="s">
        <v>176</v>
      </c>
      <c r="E1265" t="s">
        <v>16</v>
      </c>
      <c r="F1265" t="s">
        <v>136</v>
      </c>
      <c r="G1265" t="s">
        <v>160</v>
      </c>
      <c r="I1265" s="38">
        <v>42705</v>
      </c>
      <c r="J1265" s="80" t="s">
        <v>668</v>
      </c>
      <c r="K1265" s="80" t="s">
        <v>140</v>
      </c>
      <c r="L1265" s="81" t="s">
        <v>140</v>
      </c>
      <c r="M1265" s="38" t="s">
        <v>140</v>
      </c>
      <c r="N1265" s="38" t="s">
        <v>17</v>
      </c>
      <c r="O1265" t="s">
        <v>56</v>
      </c>
      <c r="T1265" s="40"/>
      <c r="U1265" s="40" t="s">
        <v>138</v>
      </c>
      <c r="V1265" s="41" t="s">
        <v>140</v>
      </c>
      <c r="W1265">
        <v>10</v>
      </c>
      <c r="X1265" t="s">
        <v>185</v>
      </c>
      <c r="AB1265" t="s">
        <v>141</v>
      </c>
    </row>
    <row r="1266" spans="1:31" x14ac:dyDescent="0.25">
      <c r="A1266" t="s">
        <v>177</v>
      </c>
      <c r="B1266" t="s">
        <v>667</v>
      </c>
      <c r="C1266" t="s">
        <v>176</v>
      </c>
      <c r="E1266" t="s">
        <v>16</v>
      </c>
      <c r="F1266" t="s">
        <v>136</v>
      </c>
      <c r="G1266" t="s">
        <v>160</v>
      </c>
      <c r="I1266" s="38">
        <v>42705</v>
      </c>
      <c r="J1266" s="80" t="s">
        <v>668</v>
      </c>
      <c r="K1266" s="80" t="s">
        <v>140</v>
      </c>
      <c r="L1266" s="81" t="s">
        <v>140</v>
      </c>
      <c r="M1266" s="38" t="s">
        <v>140</v>
      </c>
      <c r="N1266" s="38" t="s">
        <v>17</v>
      </c>
      <c r="O1266" t="s">
        <v>56</v>
      </c>
      <c r="T1266" s="40"/>
      <c r="U1266" s="40" t="s">
        <v>57</v>
      </c>
      <c r="V1266" s="41" t="s">
        <v>140</v>
      </c>
      <c r="W1266">
        <v>130</v>
      </c>
      <c r="X1266" t="s">
        <v>185</v>
      </c>
      <c r="AB1266" t="s">
        <v>141</v>
      </c>
    </row>
    <row r="1267" spans="1:31" x14ac:dyDescent="0.25">
      <c r="A1267" t="s">
        <v>177</v>
      </c>
      <c r="B1267" t="s">
        <v>667</v>
      </c>
      <c r="C1267" t="s">
        <v>176</v>
      </c>
      <c r="E1267" t="s">
        <v>16</v>
      </c>
      <c r="F1267" t="s">
        <v>136</v>
      </c>
      <c r="G1267" t="s">
        <v>160</v>
      </c>
      <c r="I1267" s="38">
        <v>42705</v>
      </c>
      <c r="J1267" s="80" t="s">
        <v>668</v>
      </c>
      <c r="K1267" s="80" t="s">
        <v>140</v>
      </c>
      <c r="L1267" s="81" t="s">
        <v>140</v>
      </c>
      <c r="M1267" s="38" t="s">
        <v>140</v>
      </c>
      <c r="N1267" s="38" t="s">
        <v>17</v>
      </c>
      <c r="O1267" t="s">
        <v>56</v>
      </c>
      <c r="T1267" s="40"/>
      <c r="U1267" s="40" t="s">
        <v>20</v>
      </c>
      <c r="V1267" s="41" t="s">
        <v>140</v>
      </c>
      <c r="W1267">
        <v>210</v>
      </c>
      <c r="X1267" t="s">
        <v>185</v>
      </c>
      <c r="AB1267" t="s">
        <v>141</v>
      </c>
    </row>
    <row r="1268" spans="1:31" x14ac:dyDescent="0.25">
      <c r="A1268" t="s">
        <v>177</v>
      </c>
      <c r="B1268" t="s">
        <v>669</v>
      </c>
      <c r="C1268" t="s">
        <v>176</v>
      </c>
      <c r="E1268" t="s">
        <v>16</v>
      </c>
      <c r="F1268" t="s">
        <v>136</v>
      </c>
      <c r="G1268" t="s">
        <v>159</v>
      </c>
      <c r="I1268" s="38">
        <v>42706</v>
      </c>
      <c r="J1268" s="80" t="s">
        <v>670</v>
      </c>
      <c r="K1268" s="80" t="s">
        <v>140</v>
      </c>
      <c r="L1268" s="81" t="s">
        <v>140</v>
      </c>
      <c r="M1268" s="38" t="s">
        <v>140</v>
      </c>
      <c r="N1268" s="38" t="s">
        <v>17</v>
      </c>
      <c r="O1268" t="s">
        <v>56</v>
      </c>
      <c r="T1268" s="40"/>
      <c r="U1268" s="40" t="s">
        <v>138</v>
      </c>
      <c r="V1268" s="41" t="s">
        <v>139</v>
      </c>
      <c r="W1268">
        <v>10</v>
      </c>
      <c r="X1268" t="s">
        <v>185</v>
      </c>
      <c r="AB1268" t="s">
        <v>141</v>
      </c>
    </row>
    <row r="1269" spans="1:31" x14ac:dyDescent="0.25">
      <c r="A1269" t="s">
        <v>177</v>
      </c>
      <c r="B1269" t="s">
        <v>669</v>
      </c>
      <c r="C1269" t="s">
        <v>176</v>
      </c>
      <c r="E1269" t="s">
        <v>16</v>
      </c>
      <c r="F1269" t="s">
        <v>136</v>
      </c>
      <c r="G1269" t="s">
        <v>159</v>
      </c>
      <c r="I1269" s="38">
        <v>42706</v>
      </c>
      <c r="J1269" s="80" t="s">
        <v>670</v>
      </c>
      <c r="K1269" s="80" t="s">
        <v>140</v>
      </c>
      <c r="L1269" s="81" t="s">
        <v>140</v>
      </c>
      <c r="M1269" s="38" t="s">
        <v>140</v>
      </c>
      <c r="N1269" s="38" t="s">
        <v>17</v>
      </c>
      <c r="O1269" t="s">
        <v>56</v>
      </c>
      <c r="T1269" s="40"/>
      <c r="U1269" s="40" t="s">
        <v>57</v>
      </c>
      <c r="V1269" s="41" t="s">
        <v>139</v>
      </c>
      <c r="W1269">
        <v>67</v>
      </c>
      <c r="X1269" t="s">
        <v>185</v>
      </c>
      <c r="AB1269" t="s">
        <v>141</v>
      </c>
    </row>
    <row r="1270" spans="1:31" x14ac:dyDescent="0.25">
      <c r="A1270" t="s">
        <v>177</v>
      </c>
      <c r="B1270" t="s">
        <v>669</v>
      </c>
      <c r="C1270" t="s">
        <v>176</v>
      </c>
      <c r="E1270" t="s">
        <v>16</v>
      </c>
      <c r="F1270" t="s">
        <v>136</v>
      </c>
      <c r="G1270" t="s">
        <v>159</v>
      </c>
      <c r="I1270" s="38">
        <v>42706</v>
      </c>
      <c r="J1270" s="80" t="s">
        <v>670</v>
      </c>
      <c r="K1270" s="80" t="s">
        <v>140</v>
      </c>
      <c r="L1270" s="81" t="s">
        <v>140</v>
      </c>
      <c r="M1270" s="38" t="s">
        <v>140</v>
      </c>
      <c r="N1270" s="38" t="s">
        <v>17</v>
      </c>
      <c r="O1270" t="s">
        <v>56</v>
      </c>
      <c r="T1270" s="40"/>
      <c r="U1270" s="40" t="s">
        <v>20</v>
      </c>
      <c r="V1270" s="41" t="s">
        <v>139</v>
      </c>
      <c r="W1270">
        <v>67</v>
      </c>
      <c r="X1270" t="s">
        <v>185</v>
      </c>
      <c r="AB1270" t="s">
        <v>141</v>
      </c>
    </row>
    <row r="1271" spans="1:31" x14ac:dyDescent="0.25">
      <c r="A1271" t="s">
        <v>177</v>
      </c>
      <c r="B1271" t="s">
        <v>667</v>
      </c>
      <c r="C1271" t="s">
        <v>176</v>
      </c>
      <c r="E1271" t="s">
        <v>16</v>
      </c>
      <c r="F1271" t="s">
        <v>136</v>
      </c>
      <c r="G1271" t="s">
        <v>160</v>
      </c>
      <c r="I1271" s="38">
        <v>42706</v>
      </c>
      <c r="J1271" s="80" t="s">
        <v>668</v>
      </c>
      <c r="K1271" s="80" t="s">
        <v>140</v>
      </c>
      <c r="L1271" s="81" t="s">
        <v>140</v>
      </c>
      <c r="M1271" s="38" t="s">
        <v>140</v>
      </c>
      <c r="N1271" s="38" t="s">
        <v>17</v>
      </c>
      <c r="O1271" t="s">
        <v>56</v>
      </c>
      <c r="T1271" s="40"/>
      <c r="U1271" s="40" t="s">
        <v>138</v>
      </c>
      <c r="V1271" s="41" t="s">
        <v>139</v>
      </c>
      <c r="W1271">
        <v>10</v>
      </c>
      <c r="X1271" t="s">
        <v>185</v>
      </c>
      <c r="AB1271" t="s">
        <v>141</v>
      </c>
    </row>
    <row r="1272" spans="1:31" x14ac:dyDescent="0.25">
      <c r="A1272" t="s">
        <v>177</v>
      </c>
      <c r="B1272" t="s">
        <v>667</v>
      </c>
      <c r="C1272" t="s">
        <v>176</v>
      </c>
      <c r="E1272" t="s">
        <v>16</v>
      </c>
      <c r="F1272" t="s">
        <v>136</v>
      </c>
      <c r="G1272" t="s">
        <v>160</v>
      </c>
      <c r="I1272" s="38">
        <v>42706</v>
      </c>
      <c r="J1272" s="80" t="s">
        <v>668</v>
      </c>
      <c r="K1272" s="80" t="s">
        <v>140</v>
      </c>
      <c r="L1272" s="81" t="s">
        <v>140</v>
      </c>
      <c r="M1272" s="38" t="s">
        <v>140</v>
      </c>
      <c r="N1272" s="38" t="s">
        <v>17</v>
      </c>
      <c r="O1272" t="s">
        <v>56</v>
      </c>
      <c r="T1272" s="40"/>
      <c r="U1272" s="40" t="s">
        <v>57</v>
      </c>
      <c r="V1272" s="41" t="s">
        <v>140</v>
      </c>
      <c r="W1272">
        <v>67</v>
      </c>
      <c r="X1272" t="s">
        <v>185</v>
      </c>
      <c r="AB1272" t="s">
        <v>141</v>
      </c>
    </row>
    <row r="1273" spans="1:31" x14ac:dyDescent="0.25">
      <c r="A1273" t="s">
        <v>177</v>
      </c>
      <c r="B1273" t="s">
        <v>667</v>
      </c>
      <c r="C1273" t="s">
        <v>176</v>
      </c>
      <c r="E1273" t="s">
        <v>16</v>
      </c>
      <c r="F1273" t="s">
        <v>136</v>
      </c>
      <c r="G1273" t="s">
        <v>160</v>
      </c>
      <c r="I1273" s="38">
        <v>42706</v>
      </c>
      <c r="J1273" s="80" t="s">
        <v>668</v>
      </c>
      <c r="K1273" s="80" t="s">
        <v>140</v>
      </c>
      <c r="L1273" s="81" t="s">
        <v>140</v>
      </c>
      <c r="M1273" s="38" t="s">
        <v>140</v>
      </c>
      <c r="N1273" s="38" t="s">
        <v>17</v>
      </c>
      <c r="O1273" t="s">
        <v>56</v>
      </c>
      <c r="T1273" s="40"/>
      <c r="U1273" s="40" t="s">
        <v>20</v>
      </c>
      <c r="V1273" s="41" t="s">
        <v>140</v>
      </c>
      <c r="W1273">
        <v>67</v>
      </c>
      <c r="X1273" t="s">
        <v>185</v>
      </c>
      <c r="AB1273" t="s">
        <v>141</v>
      </c>
    </row>
    <row r="1274" spans="1:31" x14ac:dyDescent="0.25">
      <c r="A1274" t="s">
        <v>177</v>
      </c>
      <c r="B1274" t="s">
        <v>669</v>
      </c>
      <c r="C1274" t="s">
        <v>147</v>
      </c>
      <c r="D1274" t="s">
        <v>135</v>
      </c>
      <c r="E1274" t="s">
        <v>16</v>
      </c>
      <c r="F1274" t="s">
        <v>136</v>
      </c>
      <c r="G1274" t="s">
        <v>137</v>
      </c>
      <c r="H1274" t="s">
        <v>357</v>
      </c>
      <c r="I1274" s="38">
        <v>42709</v>
      </c>
      <c r="J1274" s="80" t="s">
        <v>670</v>
      </c>
      <c r="K1274" s="80" t="s">
        <v>140</v>
      </c>
      <c r="L1274" s="81" t="s">
        <v>140</v>
      </c>
      <c r="M1274" s="38" t="s">
        <v>140</v>
      </c>
      <c r="N1274" s="38" t="s">
        <v>17</v>
      </c>
      <c r="O1274" s="39" t="s">
        <v>56</v>
      </c>
      <c r="P1274">
        <v>0.36388888888888887</v>
      </c>
      <c r="Q1274" s="38" t="s">
        <v>211</v>
      </c>
      <c r="R1274" s="39">
        <v>42709</v>
      </c>
      <c r="S1274">
        <v>0.50347222222222221</v>
      </c>
      <c r="T1274" t="s">
        <v>350</v>
      </c>
      <c r="U1274" t="s">
        <v>20</v>
      </c>
      <c r="V1274" t="s">
        <v>139</v>
      </c>
      <c r="W1274">
        <v>10</v>
      </c>
      <c r="X1274" t="s">
        <v>185</v>
      </c>
      <c r="Y1274" t="s">
        <v>55</v>
      </c>
      <c r="Z1274">
        <v>10</v>
      </c>
      <c r="AB1274" t="s">
        <v>141</v>
      </c>
      <c r="AD1274" t="s">
        <v>246</v>
      </c>
      <c r="AE1274" t="s">
        <v>144</v>
      </c>
    </row>
    <row r="1275" spans="1:31" x14ac:dyDescent="0.25">
      <c r="A1275" t="s">
        <v>177</v>
      </c>
      <c r="B1275" t="s">
        <v>669</v>
      </c>
      <c r="C1275" t="s">
        <v>147</v>
      </c>
      <c r="D1275" t="s">
        <v>135</v>
      </c>
      <c r="E1275" t="s">
        <v>16</v>
      </c>
      <c r="F1275" t="s">
        <v>136</v>
      </c>
      <c r="G1275" t="s">
        <v>137</v>
      </c>
      <c r="H1275" t="s">
        <v>357</v>
      </c>
      <c r="I1275" s="38">
        <v>42709</v>
      </c>
      <c r="J1275" s="80" t="s">
        <v>670</v>
      </c>
      <c r="K1275" s="80" t="s">
        <v>140</v>
      </c>
      <c r="L1275" s="81" t="s">
        <v>140</v>
      </c>
      <c r="M1275" s="38" t="s">
        <v>140</v>
      </c>
      <c r="N1275" s="38" t="s">
        <v>17</v>
      </c>
      <c r="O1275" s="39" t="s">
        <v>56</v>
      </c>
      <c r="P1275">
        <v>0.36388888888888887</v>
      </c>
      <c r="Q1275" s="38" t="s">
        <v>211</v>
      </c>
      <c r="R1275" s="39">
        <v>42709</v>
      </c>
      <c r="S1275">
        <v>0.50347222222222221</v>
      </c>
      <c r="T1275" t="s">
        <v>350</v>
      </c>
      <c r="U1275" t="s">
        <v>57</v>
      </c>
      <c r="V1275" t="s">
        <v>139</v>
      </c>
      <c r="W1275">
        <v>10</v>
      </c>
      <c r="X1275" t="s">
        <v>185</v>
      </c>
      <c r="Y1275" t="s">
        <v>150</v>
      </c>
      <c r="Z1275">
        <v>10</v>
      </c>
      <c r="AB1275" t="s">
        <v>141</v>
      </c>
      <c r="AD1275" t="s">
        <v>246</v>
      </c>
      <c r="AE1275" t="s">
        <v>144</v>
      </c>
    </row>
    <row r="1276" spans="1:31" x14ac:dyDescent="0.25">
      <c r="A1276" t="s">
        <v>177</v>
      </c>
      <c r="B1276" t="s">
        <v>669</v>
      </c>
      <c r="C1276" t="s">
        <v>147</v>
      </c>
      <c r="D1276" t="s">
        <v>135</v>
      </c>
      <c r="E1276" t="s">
        <v>16</v>
      </c>
      <c r="F1276" t="s">
        <v>136</v>
      </c>
      <c r="G1276" t="s">
        <v>137</v>
      </c>
      <c r="H1276" t="s">
        <v>357</v>
      </c>
      <c r="I1276" s="38">
        <v>42709</v>
      </c>
      <c r="J1276" s="80" t="s">
        <v>670</v>
      </c>
      <c r="K1276" s="80" t="s">
        <v>140</v>
      </c>
      <c r="L1276" s="81" t="s">
        <v>140</v>
      </c>
      <c r="M1276" s="38" t="s">
        <v>140</v>
      </c>
      <c r="N1276" s="38" t="s">
        <v>17</v>
      </c>
      <c r="O1276" s="39" t="s">
        <v>56</v>
      </c>
      <c r="P1276">
        <v>0.36388888888888887</v>
      </c>
      <c r="Q1276" s="38" t="s">
        <v>211</v>
      </c>
      <c r="R1276" s="39">
        <v>42709</v>
      </c>
      <c r="S1276">
        <v>0.50347222222222221</v>
      </c>
      <c r="T1276" t="s">
        <v>350</v>
      </c>
      <c r="U1276" t="s">
        <v>138</v>
      </c>
      <c r="V1276" t="s">
        <v>139</v>
      </c>
      <c r="W1276">
        <v>10</v>
      </c>
      <c r="X1276" t="s">
        <v>185</v>
      </c>
      <c r="Y1276" t="s">
        <v>55</v>
      </c>
      <c r="Z1276">
        <v>10</v>
      </c>
      <c r="AB1276" t="s">
        <v>141</v>
      </c>
      <c r="AD1276" t="s">
        <v>246</v>
      </c>
      <c r="AE1276" t="s">
        <v>144</v>
      </c>
    </row>
    <row r="1277" spans="1:31" x14ac:dyDescent="0.25">
      <c r="A1277" t="s">
        <v>177</v>
      </c>
      <c r="B1277" t="s">
        <v>669</v>
      </c>
      <c r="C1277" t="s">
        <v>147</v>
      </c>
      <c r="D1277" t="s">
        <v>135</v>
      </c>
      <c r="E1277" t="s">
        <v>16</v>
      </c>
      <c r="F1277" t="s">
        <v>136</v>
      </c>
      <c r="G1277" t="s">
        <v>153</v>
      </c>
      <c r="H1277" t="s">
        <v>358</v>
      </c>
      <c r="I1277" s="38">
        <v>42709</v>
      </c>
      <c r="J1277" s="80" t="s">
        <v>670</v>
      </c>
      <c r="K1277" s="80" t="s">
        <v>140</v>
      </c>
      <c r="L1277" s="81" t="s">
        <v>140</v>
      </c>
      <c r="M1277" s="38" t="s">
        <v>140</v>
      </c>
      <c r="N1277" s="38" t="s">
        <v>17</v>
      </c>
      <c r="O1277" s="39" t="s">
        <v>56</v>
      </c>
      <c r="P1277">
        <v>0.375</v>
      </c>
      <c r="Q1277" s="38" t="s">
        <v>211</v>
      </c>
      <c r="R1277" s="39">
        <v>42709</v>
      </c>
      <c r="S1277">
        <v>0.50347222222222221</v>
      </c>
      <c r="T1277" t="s">
        <v>350</v>
      </c>
      <c r="U1277" t="s">
        <v>20</v>
      </c>
      <c r="W1277">
        <v>31</v>
      </c>
      <c r="X1277" t="s">
        <v>185</v>
      </c>
      <c r="Y1277" t="s">
        <v>55</v>
      </c>
      <c r="Z1277">
        <v>10</v>
      </c>
      <c r="AB1277" t="s">
        <v>141</v>
      </c>
      <c r="AD1277" t="s">
        <v>246</v>
      </c>
      <c r="AE1277" t="s">
        <v>144</v>
      </c>
    </row>
    <row r="1278" spans="1:31" x14ac:dyDescent="0.25">
      <c r="A1278" t="s">
        <v>177</v>
      </c>
      <c r="B1278" t="s">
        <v>669</v>
      </c>
      <c r="C1278" t="s">
        <v>147</v>
      </c>
      <c r="D1278" t="s">
        <v>135</v>
      </c>
      <c r="E1278" t="s">
        <v>16</v>
      </c>
      <c r="F1278" t="s">
        <v>136</v>
      </c>
      <c r="G1278" t="s">
        <v>153</v>
      </c>
      <c r="H1278" t="s">
        <v>358</v>
      </c>
      <c r="I1278" s="38">
        <v>42709</v>
      </c>
      <c r="J1278" s="80" t="s">
        <v>670</v>
      </c>
      <c r="K1278" s="80" t="s">
        <v>140</v>
      </c>
      <c r="L1278" s="81" t="s">
        <v>140</v>
      </c>
      <c r="M1278" s="38" t="s">
        <v>140</v>
      </c>
      <c r="N1278" s="38" t="s">
        <v>17</v>
      </c>
      <c r="O1278" s="39" t="s">
        <v>56</v>
      </c>
      <c r="P1278">
        <v>0.375</v>
      </c>
      <c r="Q1278" s="38" t="s">
        <v>211</v>
      </c>
      <c r="R1278" s="39">
        <v>42709</v>
      </c>
      <c r="S1278">
        <v>0.50347222222222221</v>
      </c>
      <c r="T1278" t="s">
        <v>350</v>
      </c>
      <c r="U1278" t="s">
        <v>57</v>
      </c>
      <c r="V1278" t="s">
        <v>139</v>
      </c>
      <c r="W1278">
        <v>10</v>
      </c>
      <c r="X1278" t="s">
        <v>185</v>
      </c>
      <c r="Y1278" t="s">
        <v>55</v>
      </c>
      <c r="Z1278">
        <v>10</v>
      </c>
      <c r="AB1278" t="s">
        <v>141</v>
      </c>
      <c r="AD1278" t="s">
        <v>246</v>
      </c>
      <c r="AE1278" t="s">
        <v>144</v>
      </c>
    </row>
    <row r="1279" spans="1:31" x14ac:dyDescent="0.25">
      <c r="A1279" t="s">
        <v>177</v>
      </c>
      <c r="B1279" t="s">
        <v>669</v>
      </c>
      <c r="C1279" t="s">
        <v>147</v>
      </c>
      <c r="D1279" t="s">
        <v>135</v>
      </c>
      <c r="E1279" t="s">
        <v>16</v>
      </c>
      <c r="F1279" t="s">
        <v>136</v>
      </c>
      <c r="G1279" t="s">
        <v>153</v>
      </c>
      <c r="H1279" t="s">
        <v>358</v>
      </c>
      <c r="I1279" s="38">
        <v>42709</v>
      </c>
      <c r="J1279" s="80" t="s">
        <v>670</v>
      </c>
      <c r="K1279" s="80" t="s">
        <v>140</v>
      </c>
      <c r="L1279" s="81" t="s">
        <v>140</v>
      </c>
      <c r="M1279" s="38" t="s">
        <v>140</v>
      </c>
      <c r="N1279" s="38" t="s">
        <v>17</v>
      </c>
      <c r="O1279" s="39" t="s">
        <v>56</v>
      </c>
      <c r="P1279">
        <v>0.375</v>
      </c>
      <c r="Q1279" s="38" t="s">
        <v>211</v>
      </c>
      <c r="R1279" s="39">
        <v>42709</v>
      </c>
      <c r="S1279">
        <v>0.50347222222222221</v>
      </c>
      <c r="T1279" t="s">
        <v>350</v>
      </c>
      <c r="U1279" t="s">
        <v>138</v>
      </c>
      <c r="V1279" t="s">
        <v>139</v>
      </c>
      <c r="W1279">
        <v>10</v>
      </c>
      <c r="X1279" t="s">
        <v>185</v>
      </c>
      <c r="Y1279" t="s">
        <v>55</v>
      </c>
      <c r="Z1279">
        <v>10</v>
      </c>
      <c r="AB1279" t="s">
        <v>141</v>
      </c>
      <c r="AD1279" t="s">
        <v>246</v>
      </c>
      <c r="AE1279" t="s">
        <v>144</v>
      </c>
    </row>
    <row r="1280" spans="1:31" x14ac:dyDescent="0.25">
      <c r="A1280" t="s">
        <v>177</v>
      </c>
      <c r="B1280" t="s">
        <v>669</v>
      </c>
      <c r="C1280" t="s">
        <v>147</v>
      </c>
      <c r="D1280" t="s">
        <v>135</v>
      </c>
      <c r="E1280" t="s">
        <v>16</v>
      </c>
      <c r="F1280" t="s">
        <v>136</v>
      </c>
      <c r="G1280" t="s">
        <v>154</v>
      </c>
      <c r="H1280" t="s">
        <v>359</v>
      </c>
      <c r="I1280" s="38">
        <v>42709</v>
      </c>
      <c r="J1280" s="80" t="s">
        <v>670</v>
      </c>
      <c r="K1280" s="80" t="s">
        <v>140</v>
      </c>
      <c r="L1280" s="81" t="s">
        <v>140</v>
      </c>
      <c r="M1280" s="38" t="s">
        <v>140</v>
      </c>
      <c r="N1280" s="38" t="s">
        <v>17</v>
      </c>
      <c r="O1280" s="39" t="s">
        <v>56</v>
      </c>
      <c r="P1280">
        <v>0.38472222222222224</v>
      </c>
      <c r="Q1280" s="38" t="s">
        <v>211</v>
      </c>
      <c r="R1280" s="39">
        <v>42709</v>
      </c>
      <c r="S1280">
        <v>0.50347222222222221</v>
      </c>
      <c r="T1280" t="s">
        <v>350</v>
      </c>
      <c r="U1280" t="s">
        <v>20</v>
      </c>
      <c r="W1280">
        <v>160</v>
      </c>
      <c r="X1280" t="s">
        <v>185</v>
      </c>
      <c r="Y1280" t="s">
        <v>55</v>
      </c>
      <c r="Z1280">
        <v>10</v>
      </c>
      <c r="AB1280" t="s">
        <v>141</v>
      </c>
      <c r="AD1280" t="s">
        <v>246</v>
      </c>
      <c r="AE1280" t="s">
        <v>144</v>
      </c>
    </row>
    <row r="1281" spans="1:31" x14ac:dyDescent="0.25">
      <c r="A1281" t="s">
        <v>177</v>
      </c>
      <c r="B1281" t="s">
        <v>669</v>
      </c>
      <c r="C1281" t="s">
        <v>147</v>
      </c>
      <c r="D1281" t="s">
        <v>135</v>
      </c>
      <c r="E1281" t="s">
        <v>16</v>
      </c>
      <c r="F1281" t="s">
        <v>136</v>
      </c>
      <c r="G1281" t="s">
        <v>154</v>
      </c>
      <c r="H1281" t="s">
        <v>359</v>
      </c>
      <c r="I1281" s="38">
        <v>42709</v>
      </c>
      <c r="J1281" s="80" t="s">
        <v>670</v>
      </c>
      <c r="K1281" s="80" t="s">
        <v>140</v>
      </c>
      <c r="L1281" s="81" t="s">
        <v>140</v>
      </c>
      <c r="M1281" s="38" t="s">
        <v>140</v>
      </c>
      <c r="N1281" s="38" t="s">
        <v>17</v>
      </c>
      <c r="O1281" s="39" t="s">
        <v>56</v>
      </c>
      <c r="P1281">
        <v>0.38472222222222224</v>
      </c>
      <c r="Q1281" s="38" t="s">
        <v>211</v>
      </c>
      <c r="R1281" s="39">
        <v>42709</v>
      </c>
      <c r="S1281">
        <v>0.50347222222222221</v>
      </c>
      <c r="T1281" t="s">
        <v>350</v>
      </c>
      <c r="U1281" t="s">
        <v>57</v>
      </c>
      <c r="V1281" t="s">
        <v>139</v>
      </c>
      <c r="W1281">
        <v>10</v>
      </c>
      <c r="X1281" t="s">
        <v>185</v>
      </c>
      <c r="Y1281" t="s">
        <v>55</v>
      </c>
      <c r="Z1281">
        <v>10</v>
      </c>
      <c r="AB1281" t="s">
        <v>141</v>
      </c>
      <c r="AD1281" t="s">
        <v>246</v>
      </c>
      <c r="AE1281" t="s">
        <v>144</v>
      </c>
    </row>
    <row r="1282" spans="1:31" x14ac:dyDescent="0.25">
      <c r="A1282" t="s">
        <v>177</v>
      </c>
      <c r="B1282" t="s">
        <v>669</v>
      </c>
      <c r="C1282" t="s">
        <v>147</v>
      </c>
      <c r="D1282" t="s">
        <v>135</v>
      </c>
      <c r="E1282" t="s">
        <v>16</v>
      </c>
      <c r="F1282" t="s">
        <v>136</v>
      </c>
      <c r="G1282" t="s">
        <v>154</v>
      </c>
      <c r="H1282" t="s">
        <v>359</v>
      </c>
      <c r="I1282" s="38">
        <v>42709</v>
      </c>
      <c r="J1282" s="80" t="s">
        <v>670</v>
      </c>
      <c r="K1282" s="80" t="s">
        <v>140</v>
      </c>
      <c r="L1282" s="81" t="s">
        <v>140</v>
      </c>
      <c r="M1282" s="38" t="s">
        <v>140</v>
      </c>
      <c r="N1282" s="38" t="s">
        <v>17</v>
      </c>
      <c r="O1282" s="39" t="s">
        <v>56</v>
      </c>
      <c r="P1282">
        <v>0.38472222222222224</v>
      </c>
      <c r="Q1282" s="38" t="s">
        <v>211</v>
      </c>
      <c r="R1282" s="39">
        <v>42709</v>
      </c>
      <c r="S1282">
        <v>0.50347222222222221</v>
      </c>
      <c r="T1282" t="s">
        <v>350</v>
      </c>
      <c r="U1282" t="s">
        <v>138</v>
      </c>
      <c r="V1282" t="s">
        <v>139</v>
      </c>
      <c r="W1282">
        <v>10</v>
      </c>
      <c r="X1282" t="s">
        <v>185</v>
      </c>
      <c r="Y1282" t="s">
        <v>55</v>
      </c>
      <c r="Z1282">
        <v>10</v>
      </c>
      <c r="AB1282" t="s">
        <v>141</v>
      </c>
      <c r="AD1282" t="s">
        <v>246</v>
      </c>
      <c r="AE1282" t="s">
        <v>144</v>
      </c>
    </row>
    <row r="1283" spans="1:31" x14ac:dyDescent="0.25">
      <c r="A1283" t="s">
        <v>177</v>
      </c>
      <c r="B1283" t="s">
        <v>667</v>
      </c>
      <c r="C1283" t="s">
        <v>147</v>
      </c>
      <c r="D1283" t="s">
        <v>135</v>
      </c>
      <c r="E1283" t="s">
        <v>16</v>
      </c>
      <c r="F1283" t="s">
        <v>136</v>
      </c>
      <c r="G1283" t="s">
        <v>155</v>
      </c>
      <c r="H1283" t="s">
        <v>360</v>
      </c>
      <c r="I1283" s="38">
        <v>42709</v>
      </c>
      <c r="J1283" s="80" t="s">
        <v>668</v>
      </c>
      <c r="K1283" s="80" t="s">
        <v>140</v>
      </c>
      <c r="L1283" s="81" t="s">
        <v>140</v>
      </c>
      <c r="M1283" s="38" t="s">
        <v>140</v>
      </c>
      <c r="N1283" s="38" t="s">
        <v>17</v>
      </c>
      <c r="O1283" s="39" t="s">
        <v>56</v>
      </c>
      <c r="P1283">
        <v>0.39583333333333331</v>
      </c>
      <c r="Q1283" s="38" t="s">
        <v>211</v>
      </c>
      <c r="R1283" s="39">
        <v>42709</v>
      </c>
      <c r="S1283">
        <v>0.50347222222222221</v>
      </c>
      <c r="T1283" t="s">
        <v>350</v>
      </c>
      <c r="U1283" t="s">
        <v>20</v>
      </c>
      <c r="W1283">
        <v>20</v>
      </c>
      <c r="X1283" t="s">
        <v>185</v>
      </c>
      <c r="Y1283" t="s">
        <v>55</v>
      </c>
      <c r="Z1283">
        <v>10</v>
      </c>
      <c r="AB1283" t="s">
        <v>141</v>
      </c>
      <c r="AD1283" t="s">
        <v>246</v>
      </c>
      <c r="AE1283" t="s">
        <v>144</v>
      </c>
    </row>
    <row r="1284" spans="1:31" x14ac:dyDescent="0.25">
      <c r="A1284" t="s">
        <v>177</v>
      </c>
      <c r="B1284" t="s">
        <v>667</v>
      </c>
      <c r="C1284" t="s">
        <v>147</v>
      </c>
      <c r="D1284" t="s">
        <v>135</v>
      </c>
      <c r="E1284" t="s">
        <v>16</v>
      </c>
      <c r="F1284" t="s">
        <v>136</v>
      </c>
      <c r="G1284" t="s">
        <v>155</v>
      </c>
      <c r="H1284" t="s">
        <v>360</v>
      </c>
      <c r="I1284" s="38">
        <v>42709</v>
      </c>
      <c r="J1284" s="80" t="s">
        <v>668</v>
      </c>
      <c r="K1284" s="80" t="s">
        <v>140</v>
      </c>
      <c r="L1284" s="81" t="s">
        <v>140</v>
      </c>
      <c r="M1284" s="38" t="s">
        <v>140</v>
      </c>
      <c r="N1284" s="38" t="s">
        <v>17</v>
      </c>
      <c r="O1284" s="39" t="s">
        <v>56</v>
      </c>
      <c r="P1284">
        <v>0.39583333333333331</v>
      </c>
      <c r="Q1284" s="38" t="s">
        <v>211</v>
      </c>
      <c r="R1284" s="39">
        <v>42709</v>
      </c>
      <c r="S1284">
        <v>0.50347222222222221</v>
      </c>
      <c r="T1284" t="s">
        <v>350</v>
      </c>
      <c r="U1284" t="s">
        <v>57</v>
      </c>
      <c r="W1284">
        <v>20</v>
      </c>
      <c r="X1284" t="s">
        <v>185</v>
      </c>
      <c r="Y1284" t="s">
        <v>55</v>
      </c>
      <c r="Z1284">
        <v>10</v>
      </c>
      <c r="AB1284" t="s">
        <v>141</v>
      </c>
      <c r="AD1284" t="s">
        <v>246</v>
      </c>
      <c r="AE1284" t="s">
        <v>144</v>
      </c>
    </row>
    <row r="1285" spans="1:31" x14ac:dyDescent="0.25">
      <c r="A1285" t="s">
        <v>177</v>
      </c>
      <c r="B1285" t="s">
        <v>667</v>
      </c>
      <c r="C1285" t="s">
        <v>147</v>
      </c>
      <c r="D1285" t="s">
        <v>135</v>
      </c>
      <c r="E1285" t="s">
        <v>16</v>
      </c>
      <c r="F1285" t="s">
        <v>136</v>
      </c>
      <c r="G1285" t="s">
        <v>155</v>
      </c>
      <c r="H1285" t="s">
        <v>360</v>
      </c>
      <c r="I1285" s="38">
        <v>42709</v>
      </c>
      <c r="J1285" s="80" t="s">
        <v>668</v>
      </c>
      <c r="K1285" s="80" t="s">
        <v>140</v>
      </c>
      <c r="L1285" s="81" t="s">
        <v>140</v>
      </c>
      <c r="M1285" s="38" t="s">
        <v>140</v>
      </c>
      <c r="N1285" s="38" t="s">
        <v>17</v>
      </c>
      <c r="O1285" s="39" t="s">
        <v>56</v>
      </c>
      <c r="P1285">
        <v>0.39583333333333331</v>
      </c>
      <c r="Q1285" s="38" t="s">
        <v>211</v>
      </c>
      <c r="R1285" s="39">
        <v>42709</v>
      </c>
      <c r="S1285">
        <v>0.50347222222222221</v>
      </c>
      <c r="T1285" t="s">
        <v>350</v>
      </c>
      <c r="U1285" t="s">
        <v>138</v>
      </c>
      <c r="V1285" t="s">
        <v>139</v>
      </c>
      <c r="W1285">
        <v>10</v>
      </c>
      <c r="X1285" t="s">
        <v>185</v>
      </c>
      <c r="Y1285" t="s">
        <v>55</v>
      </c>
      <c r="Z1285">
        <v>10</v>
      </c>
      <c r="AB1285" t="s">
        <v>141</v>
      </c>
      <c r="AD1285" t="s">
        <v>246</v>
      </c>
      <c r="AE1285" t="s">
        <v>144</v>
      </c>
    </row>
    <row r="1286" spans="1:31" x14ac:dyDescent="0.25">
      <c r="A1286" t="s">
        <v>177</v>
      </c>
      <c r="B1286" t="s">
        <v>667</v>
      </c>
      <c r="C1286" t="s">
        <v>147</v>
      </c>
      <c r="D1286" t="s">
        <v>135</v>
      </c>
      <c r="E1286" t="s">
        <v>16</v>
      </c>
      <c r="F1286" t="s">
        <v>136</v>
      </c>
      <c r="G1286" t="s">
        <v>156</v>
      </c>
      <c r="H1286" t="s">
        <v>361</v>
      </c>
      <c r="I1286" s="38">
        <v>42709</v>
      </c>
      <c r="J1286" s="80" t="s">
        <v>668</v>
      </c>
      <c r="K1286" s="80" t="s">
        <v>140</v>
      </c>
      <c r="L1286" s="81" t="s">
        <v>140</v>
      </c>
      <c r="M1286" s="38" t="s">
        <v>140</v>
      </c>
      <c r="N1286" s="38" t="s">
        <v>17</v>
      </c>
      <c r="O1286" s="39" t="s">
        <v>56</v>
      </c>
      <c r="P1286">
        <v>0.40625</v>
      </c>
      <c r="Q1286" s="38" t="s">
        <v>211</v>
      </c>
      <c r="R1286" s="39">
        <v>42709</v>
      </c>
      <c r="S1286">
        <v>0.50347222222222221</v>
      </c>
      <c r="T1286" t="s">
        <v>350</v>
      </c>
      <c r="U1286" t="s">
        <v>20</v>
      </c>
      <c r="W1286">
        <v>31</v>
      </c>
      <c r="X1286" t="s">
        <v>185</v>
      </c>
      <c r="Y1286" t="s">
        <v>55</v>
      </c>
      <c r="Z1286">
        <v>10</v>
      </c>
      <c r="AB1286" t="s">
        <v>141</v>
      </c>
      <c r="AD1286" t="s">
        <v>246</v>
      </c>
      <c r="AE1286" t="s">
        <v>144</v>
      </c>
    </row>
    <row r="1287" spans="1:31" x14ac:dyDescent="0.25">
      <c r="A1287" t="s">
        <v>177</v>
      </c>
      <c r="B1287" t="s">
        <v>667</v>
      </c>
      <c r="C1287" t="s">
        <v>147</v>
      </c>
      <c r="D1287" t="s">
        <v>135</v>
      </c>
      <c r="E1287" t="s">
        <v>16</v>
      </c>
      <c r="F1287" t="s">
        <v>136</v>
      </c>
      <c r="G1287" t="s">
        <v>156</v>
      </c>
      <c r="H1287" t="s">
        <v>361</v>
      </c>
      <c r="I1287" s="38">
        <v>42709</v>
      </c>
      <c r="J1287" s="80" t="s">
        <v>668</v>
      </c>
      <c r="K1287" s="80" t="s">
        <v>140</v>
      </c>
      <c r="L1287" s="81" t="s">
        <v>140</v>
      </c>
      <c r="M1287" s="38" t="s">
        <v>140</v>
      </c>
      <c r="N1287" s="38" t="s">
        <v>17</v>
      </c>
      <c r="O1287" s="39" t="s">
        <v>56</v>
      </c>
      <c r="P1287">
        <v>0.40625</v>
      </c>
      <c r="Q1287" s="38" t="s">
        <v>211</v>
      </c>
      <c r="R1287" s="39">
        <v>42709</v>
      </c>
      <c r="S1287">
        <v>0.50347222222222221</v>
      </c>
      <c r="T1287" t="s">
        <v>350</v>
      </c>
      <c r="U1287" t="s">
        <v>57</v>
      </c>
      <c r="W1287">
        <v>10</v>
      </c>
      <c r="X1287" t="s">
        <v>185</v>
      </c>
      <c r="Y1287" t="s">
        <v>55</v>
      </c>
      <c r="Z1287">
        <v>10</v>
      </c>
      <c r="AB1287" t="s">
        <v>141</v>
      </c>
      <c r="AD1287" t="s">
        <v>246</v>
      </c>
      <c r="AE1287" t="s">
        <v>144</v>
      </c>
    </row>
    <row r="1288" spans="1:31" x14ac:dyDescent="0.25">
      <c r="A1288" t="s">
        <v>177</v>
      </c>
      <c r="B1288" t="s">
        <v>667</v>
      </c>
      <c r="C1288" t="s">
        <v>147</v>
      </c>
      <c r="D1288" t="s">
        <v>135</v>
      </c>
      <c r="E1288" t="s">
        <v>16</v>
      </c>
      <c r="F1288" t="s">
        <v>136</v>
      </c>
      <c r="G1288" t="s">
        <v>156</v>
      </c>
      <c r="H1288" t="s">
        <v>361</v>
      </c>
      <c r="I1288" s="38">
        <v>42709</v>
      </c>
      <c r="J1288" s="80" t="s">
        <v>668</v>
      </c>
      <c r="K1288" s="80" t="s">
        <v>140</v>
      </c>
      <c r="L1288" s="81" t="s">
        <v>140</v>
      </c>
      <c r="M1288" s="38" t="s">
        <v>140</v>
      </c>
      <c r="N1288" s="38" t="s">
        <v>17</v>
      </c>
      <c r="O1288" s="39" t="s">
        <v>56</v>
      </c>
      <c r="P1288">
        <v>0.40625</v>
      </c>
      <c r="Q1288" s="38" t="s">
        <v>211</v>
      </c>
      <c r="R1288" s="39">
        <v>42709</v>
      </c>
      <c r="S1288">
        <v>0.50347222222222221</v>
      </c>
      <c r="T1288" t="s">
        <v>350</v>
      </c>
      <c r="U1288" t="s">
        <v>138</v>
      </c>
      <c r="V1288" t="s">
        <v>139</v>
      </c>
      <c r="W1288">
        <v>10</v>
      </c>
      <c r="X1288" t="s">
        <v>185</v>
      </c>
      <c r="Y1288" t="s">
        <v>55</v>
      </c>
      <c r="Z1288">
        <v>10</v>
      </c>
      <c r="AB1288" t="s">
        <v>141</v>
      </c>
      <c r="AD1288" t="s">
        <v>246</v>
      </c>
      <c r="AE1288" t="s">
        <v>144</v>
      </c>
    </row>
    <row r="1289" spans="1:31" x14ac:dyDescent="0.25">
      <c r="A1289" t="s">
        <v>177</v>
      </c>
      <c r="B1289" t="s">
        <v>667</v>
      </c>
      <c r="C1289" t="s">
        <v>147</v>
      </c>
      <c r="D1289" t="s">
        <v>135</v>
      </c>
      <c r="E1289" t="s">
        <v>16</v>
      </c>
      <c r="F1289" t="s">
        <v>136</v>
      </c>
      <c r="G1289" t="s">
        <v>157</v>
      </c>
      <c r="H1289" t="s">
        <v>362</v>
      </c>
      <c r="I1289" s="38">
        <v>42709</v>
      </c>
      <c r="J1289" s="80" t="s">
        <v>668</v>
      </c>
      <c r="K1289" s="80" t="s">
        <v>140</v>
      </c>
      <c r="L1289" s="81" t="s">
        <v>140</v>
      </c>
      <c r="M1289" s="38" t="s">
        <v>140</v>
      </c>
      <c r="N1289" s="38" t="s">
        <v>17</v>
      </c>
      <c r="O1289" s="39" t="s">
        <v>56</v>
      </c>
      <c r="P1289">
        <v>0.41388888888888886</v>
      </c>
      <c r="Q1289" s="38" t="s">
        <v>211</v>
      </c>
      <c r="R1289" s="39">
        <v>42709</v>
      </c>
      <c r="S1289">
        <v>0.50347222222222221</v>
      </c>
      <c r="T1289" t="s">
        <v>350</v>
      </c>
      <c r="U1289" t="s">
        <v>20</v>
      </c>
      <c r="W1289">
        <v>364</v>
      </c>
      <c r="X1289" t="s">
        <v>185</v>
      </c>
      <c r="Y1289" t="s">
        <v>55</v>
      </c>
      <c r="Z1289">
        <v>10</v>
      </c>
      <c r="AB1289" t="s">
        <v>141</v>
      </c>
      <c r="AD1289" t="s">
        <v>246</v>
      </c>
      <c r="AE1289" t="s">
        <v>144</v>
      </c>
    </row>
    <row r="1290" spans="1:31" x14ac:dyDescent="0.25">
      <c r="A1290" t="s">
        <v>177</v>
      </c>
      <c r="B1290" t="s">
        <v>667</v>
      </c>
      <c r="C1290" t="s">
        <v>147</v>
      </c>
      <c r="D1290" t="s">
        <v>135</v>
      </c>
      <c r="E1290" t="s">
        <v>16</v>
      </c>
      <c r="F1290" t="s">
        <v>136</v>
      </c>
      <c r="G1290" t="s">
        <v>157</v>
      </c>
      <c r="H1290" t="s">
        <v>362</v>
      </c>
      <c r="I1290" s="38">
        <v>42709</v>
      </c>
      <c r="J1290" s="80" t="s">
        <v>668</v>
      </c>
      <c r="K1290" s="80" t="s">
        <v>140</v>
      </c>
      <c r="L1290" s="81" t="s">
        <v>140</v>
      </c>
      <c r="M1290" s="38" t="s">
        <v>140</v>
      </c>
      <c r="N1290" s="38" t="s">
        <v>17</v>
      </c>
      <c r="O1290" s="39" t="s">
        <v>56</v>
      </c>
      <c r="P1290">
        <v>0.41388888888888886</v>
      </c>
      <c r="Q1290" s="38" t="s">
        <v>211</v>
      </c>
      <c r="R1290" s="39">
        <v>42709</v>
      </c>
      <c r="S1290">
        <v>0.50347222222222221</v>
      </c>
      <c r="T1290" t="s">
        <v>350</v>
      </c>
      <c r="U1290" t="s">
        <v>57</v>
      </c>
      <c r="W1290">
        <v>292</v>
      </c>
      <c r="X1290" t="s">
        <v>185</v>
      </c>
      <c r="Y1290" t="s">
        <v>55</v>
      </c>
      <c r="Z1290">
        <v>10</v>
      </c>
      <c r="AB1290" t="s">
        <v>141</v>
      </c>
      <c r="AD1290" t="s">
        <v>246</v>
      </c>
      <c r="AE1290" t="s">
        <v>144</v>
      </c>
    </row>
    <row r="1291" spans="1:31" x14ac:dyDescent="0.25">
      <c r="A1291" t="s">
        <v>177</v>
      </c>
      <c r="B1291" t="s">
        <v>667</v>
      </c>
      <c r="C1291" t="s">
        <v>147</v>
      </c>
      <c r="D1291" t="s">
        <v>135</v>
      </c>
      <c r="E1291" t="s">
        <v>16</v>
      </c>
      <c r="F1291" t="s">
        <v>136</v>
      </c>
      <c r="G1291" t="s">
        <v>157</v>
      </c>
      <c r="H1291" t="s">
        <v>362</v>
      </c>
      <c r="I1291" s="38">
        <v>42709</v>
      </c>
      <c r="J1291" s="80" t="s">
        <v>668</v>
      </c>
      <c r="K1291" s="80" t="s">
        <v>140</v>
      </c>
      <c r="L1291" s="81" t="s">
        <v>140</v>
      </c>
      <c r="M1291" s="38" t="s">
        <v>140</v>
      </c>
      <c r="N1291" s="38" t="s">
        <v>17</v>
      </c>
      <c r="O1291" s="39" t="s">
        <v>56</v>
      </c>
      <c r="P1291">
        <v>0.41388888888888886</v>
      </c>
      <c r="Q1291" s="38" t="s">
        <v>211</v>
      </c>
      <c r="R1291" s="39">
        <v>42709</v>
      </c>
      <c r="S1291">
        <v>0.50347222222222221</v>
      </c>
      <c r="T1291" t="s">
        <v>350</v>
      </c>
      <c r="U1291" t="s">
        <v>138</v>
      </c>
      <c r="V1291" t="s">
        <v>139</v>
      </c>
      <c r="W1291">
        <v>10</v>
      </c>
      <c r="X1291" t="s">
        <v>185</v>
      </c>
      <c r="Y1291" t="s">
        <v>55</v>
      </c>
      <c r="Z1291">
        <v>10</v>
      </c>
      <c r="AB1291" t="s">
        <v>141</v>
      </c>
      <c r="AD1291" t="s">
        <v>246</v>
      </c>
      <c r="AE1291" t="s">
        <v>144</v>
      </c>
    </row>
    <row r="1292" spans="1:31" x14ac:dyDescent="0.25">
      <c r="A1292" t="s">
        <v>177</v>
      </c>
      <c r="B1292" t="s">
        <v>667</v>
      </c>
      <c r="C1292" t="s">
        <v>147</v>
      </c>
      <c r="D1292" t="s">
        <v>135</v>
      </c>
      <c r="E1292" t="s">
        <v>16</v>
      </c>
      <c r="F1292" t="s">
        <v>136</v>
      </c>
      <c r="G1292" t="s">
        <v>158</v>
      </c>
      <c r="H1292" t="s">
        <v>363</v>
      </c>
      <c r="I1292" s="38">
        <v>42709</v>
      </c>
      <c r="J1292" s="80" t="s">
        <v>668</v>
      </c>
      <c r="K1292" s="80" t="s">
        <v>140</v>
      </c>
      <c r="L1292" s="81" t="s">
        <v>140</v>
      </c>
      <c r="M1292" s="38" t="s">
        <v>140</v>
      </c>
      <c r="N1292" s="38" t="s">
        <v>17</v>
      </c>
      <c r="O1292" s="39" t="s">
        <v>56</v>
      </c>
      <c r="P1292">
        <v>0.42291666666666666</v>
      </c>
      <c r="Q1292" s="38" t="s">
        <v>211</v>
      </c>
      <c r="R1292" s="39">
        <v>42709</v>
      </c>
      <c r="S1292">
        <v>0.50347222222222221</v>
      </c>
      <c r="T1292" t="s">
        <v>350</v>
      </c>
      <c r="U1292" t="s">
        <v>20</v>
      </c>
      <c r="W1292">
        <v>31</v>
      </c>
      <c r="X1292" t="s">
        <v>185</v>
      </c>
      <c r="Y1292" t="s">
        <v>55</v>
      </c>
      <c r="Z1292">
        <v>10</v>
      </c>
      <c r="AB1292" t="s">
        <v>141</v>
      </c>
      <c r="AD1292" t="s">
        <v>246</v>
      </c>
      <c r="AE1292" t="s">
        <v>144</v>
      </c>
    </row>
    <row r="1293" spans="1:31" x14ac:dyDescent="0.25">
      <c r="A1293" t="s">
        <v>177</v>
      </c>
      <c r="B1293" t="s">
        <v>667</v>
      </c>
      <c r="C1293" t="s">
        <v>147</v>
      </c>
      <c r="D1293" t="s">
        <v>135</v>
      </c>
      <c r="E1293" t="s">
        <v>16</v>
      </c>
      <c r="F1293" t="s">
        <v>136</v>
      </c>
      <c r="G1293" t="s">
        <v>158</v>
      </c>
      <c r="H1293" t="s">
        <v>363</v>
      </c>
      <c r="I1293" s="38">
        <v>42709</v>
      </c>
      <c r="J1293" s="80" t="s">
        <v>668</v>
      </c>
      <c r="K1293" s="80" t="s">
        <v>140</v>
      </c>
      <c r="L1293" s="81" t="s">
        <v>140</v>
      </c>
      <c r="M1293" s="38" t="s">
        <v>140</v>
      </c>
      <c r="N1293" s="38" t="s">
        <v>17</v>
      </c>
      <c r="O1293" s="39" t="s">
        <v>56</v>
      </c>
      <c r="P1293">
        <v>0.42291666666666666</v>
      </c>
      <c r="Q1293" s="38" t="s">
        <v>211</v>
      </c>
      <c r="R1293" s="39">
        <v>42709</v>
      </c>
      <c r="S1293">
        <v>0.50347222222222221</v>
      </c>
      <c r="T1293" t="s">
        <v>350</v>
      </c>
      <c r="U1293" t="s">
        <v>57</v>
      </c>
      <c r="W1293">
        <v>10</v>
      </c>
      <c r="X1293" t="s">
        <v>185</v>
      </c>
      <c r="Y1293" t="s">
        <v>55</v>
      </c>
      <c r="Z1293">
        <v>10</v>
      </c>
      <c r="AB1293" t="s">
        <v>141</v>
      </c>
      <c r="AD1293" t="s">
        <v>246</v>
      </c>
      <c r="AE1293" t="s">
        <v>144</v>
      </c>
    </row>
    <row r="1294" spans="1:31" x14ac:dyDescent="0.25">
      <c r="A1294" t="s">
        <v>177</v>
      </c>
      <c r="B1294" t="s">
        <v>667</v>
      </c>
      <c r="C1294" t="s">
        <v>147</v>
      </c>
      <c r="D1294" t="s">
        <v>135</v>
      </c>
      <c r="E1294" t="s">
        <v>16</v>
      </c>
      <c r="F1294" t="s">
        <v>136</v>
      </c>
      <c r="G1294" t="s">
        <v>194</v>
      </c>
      <c r="H1294" t="s">
        <v>363</v>
      </c>
      <c r="I1294" s="38">
        <v>42709</v>
      </c>
      <c r="J1294" s="80" t="s">
        <v>668</v>
      </c>
      <c r="K1294" s="80" t="s">
        <v>140</v>
      </c>
      <c r="L1294" s="81" t="s">
        <v>140</v>
      </c>
      <c r="M1294" s="38" t="s">
        <v>140</v>
      </c>
      <c r="N1294" s="38" t="s">
        <v>17</v>
      </c>
      <c r="O1294" s="39" t="s">
        <v>56</v>
      </c>
      <c r="P1294">
        <v>0.42291666666666666</v>
      </c>
      <c r="Q1294" s="38" t="s">
        <v>211</v>
      </c>
      <c r="R1294" s="39">
        <v>42709</v>
      </c>
      <c r="S1294">
        <v>0.50347222222222221</v>
      </c>
      <c r="T1294" t="s">
        <v>350</v>
      </c>
      <c r="U1294" t="s">
        <v>138</v>
      </c>
      <c r="V1294" t="s">
        <v>139</v>
      </c>
      <c r="W1294">
        <v>10</v>
      </c>
      <c r="X1294" t="s">
        <v>185</v>
      </c>
      <c r="Y1294" t="s">
        <v>55</v>
      </c>
      <c r="Z1294">
        <v>10</v>
      </c>
      <c r="AB1294" t="s">
        <v>141</v>
      </c>
      <c r="AD1294" t="s">
        <v>246</v>
      </c>
      <c r="AE1294" t="s">
        <v>144</v>
      </c>
    </row>
    <row r="1295" spans="1:31" x14ac:dyDescent="0.25">
      <c r="A1295" t="s">
        <v>177</v>
      </c>
      <c r="B1295" t="s">
        <v>669</v>
      </c>
      <c r="C1295" t="s">
        <v>161</v>
      </c>
      <c r="E1295" t="s">
        <v>16</v>
      </c>
      <c r="F1295" t="s">
        <v>136</v>
      </c>
      <c r="G1295" s="35" t="s">
        <v>159</v>
      </c>
      <c r="I1295" s="38">
        <v>42709</v>
      </c>
      <c r="J1295" s="80" t="s">
        <v>670</v>
      </c>
      <c r="K1295" s="80" t="s">
        <v>140</v>
      </c>
      <c r="L1295" s="81" t="s">
        <v>140</v>
      </c>
      <c r="M1295" s="38" t="s">
        <v>140</v>
      </c>
      <c r="N1295" s="38" t="s">
        <v>17</v>
      </c>
      <c r="O1295" t="s">
        <v>56</v>
      </c>
      <c r="T1295" s="40"/>
      <c r="U1295" s="40" t="s">
        <v>20</v>
      </c>
      <c r="V1295" s="41" t="s">
        <v>139</v>
      </c>
      <c r="W1295">
        <v>10</v>
      </c>
      <c r="X1295" t="s">
        <v>185</v>
      </c>
      <c r="AB1295" t="s">
        <v>141</v>
      </c>
    </row>
    <row r="1296" spans="1:31" x14ac:dyDescent="0.25">
      <c r="A1296" t="s">
        <v>177</v>
      </c>
      <c r="B1296" t="s">
        <v>669</v>
      </c>
      <c r="C1296" t="s">
        <v>161</v>
      </c>
      <c r="E1296" t="s">
        <v>16</v>
      </c>
      <c r="F1296" t="s">
        <v>136</v>
      </c>
      <c r="G1296" s="35" t="s">
        <v>159</v>
      </c>
      <c r="I1296" s="38">
        <v>42709</v>
      </c>
      <c r="J1296" s="80" t="s">
        <v>670</v>
      </c>
      <c r="K1296" s="80" t="s">
        <v>140</v>
      </c>
      <c r="L1296" s="81" t="s">
        <v>140</v>
      </c>
      <c r="M1296" s="38" t="s">
        <v>140</v>
      </c>
      <c r="N1296" s="38" t="s">
        <v>17</v>
      </c>
      <c r="O1296" t="s">
        <v>56</v>
      </c>
      <c r="T1296" s="40"/>
      <c r="U1296" s="40" t="s">
        <v>57</v>
      </c>
      <c r="V1296" s="41" t="s">
        <v>139</v>
      </c>
      <c r="W1296">
        <v>10</v>
      </c>
      <c r="X1296" t="s">
        <v>185</v>
      </c>
      <c r="AB1296" t="s">
        <v>141</v>
      </c>
    </row>
    <row r="1297" spans="1:28" x14ac:dyDescent="0.25">
      <c r="A1297" t="s">
        <v>177</v>
      </c>
      <c r="B1297" t="s">
        <v>669</v>
      </c>
      <c r="C1297" t="s">
        <v>161</v>
      </c>
      <c r="E1297" t="s">
        <v>16</v>
      </c>
      <c r="F1297" t="s">
        <v>136</v>
      </c>
      <c r="G1297" s="35" t="s">
        <v>159</v>
      </c>
      <c r="I1297" s="38">
        <v>42709</v>
      </c>
      <c r="J1297" s="80" t="s">
        <v>670</v>
      </c>
      <c r="K1297" s="80" t="s">
        <v>140</v>
      </c>
      <c r="L1297" s="81" t="s">
        <v>140</v>
      </c>
      <c r="M1297" s="38" t="s">
        <v>140</v>
      </c>
      <c r="N1297" s="38" t="s">
        <v>17</v>
      </c>
      <c r="O1297" t="s">
        <v>56</v>
      </c>
      <c r="T1297" s="40"/>
      <c r="U1297" s="40" t="s">
        <v>138</v>
      </c>
      <c r="V1297" s="41" t="s">
        <v>139</v>
      </c>
      <c r="W1297">
        <v>10</v>
      </c>
      <c r="X1297" t="s">
        <v>185</v>
      </c>
      <c r="AB1297" t="s">
        <v>141</v>
      </c>
    </row>
    <row r="1298" spans="1:28" x14ac:dyDescent="0.25">
      <c r="A1298" t="s">
        <v>177</v>
      </c>
      <c r="B1298" t="s">
        <v>669</v>
      </c>
      <c r="C1298" t="s">
        <v>161</v>
      </c>
      <c r="E1298" t="s">
        <v>16</v>
      </c>
      <c r="F1298" t="s">
        <v>136</v>
      </c>
      <c r="G1298" s="35" t="s">
        <v>162</v>
      </c>
      <c r="I1298" s="38">
        <v>42709</v>
      </c>
      <c r="J1298" s="80" t="s">
        <v>670</v>
      </c>
      <c r="K1298" s="80" t="s">
        <v>140</v>
      </c>
      <c r="L1298" s="81" t="s">
        <v>140</v>
      </c>
      <c r="M1298" s="38" t="s">
        <v>140</v>
      </c>
      <c r="N1298" s="38" t="s">
        <v>17</v>
      </c>
      <c r="O1298" t="s">
        <v>56</v>
      </c>
      <c r="T1298" s="40"/>
      <c r="U1298" s="40" t="s">
        <v>20</v>
      </c>
      <c r="V1298" s="41"/>
      <c r="W1298">
        <v>10</v>
      </c>
      <c r="X1298" t="s">
        <v>185</v>
      </c>
      <c r="AB1298" t="s">
        <v>141</v>
      </c>
    </row>
    <row r="1299" spans="1:28" x14ac:dyDescent="0.25">
      <c r="A1299" t="s">
        <v>177</v>
      </c>
      <c r="B1299" t="s">
        <v>669</v>
      </c>
      <c r="C1299" t="s">
        <v>161</v>
      </c>
      <c r="E1299" t="s">
        <v>16</v>
      </c>
      <c r="F1299" t="s">
        <v>136</v>
      </c>
      <c r="G1299" s="35" t="s">
        <v>162</v>
      </c>
      <c r="I1299" s="38">
        <v>42709</v>
      </c>
      <c r="J1299" s="80" t="s">
        <v>670</v>
      </c>
      <c r="K1299" s="80" t="s">
        <v>140</v>
      </c>
      <c r="L1299" s="81" t="s">
        <v>140</v>
      </c>
      <c r="M1299" s="38" t="s">
        <v>140</v>
      </c>
      <c r="N1299" s="38" t="s">
        <v>17</v>
      </c>
      <c r="O1299" t="s">
        <v>56</v>
      </c>
      <c r="T1299" s="40"/>
      <c r="U1299" s="40" t="s">
        <v>57</v>
      </c>
      <c r="V1299" s="41"/>
      <c r="W1299">
        <v>10</v>
      </c>
      <c r="X1299" t="s">
        <v>185</v>
      </c>
      <c r="AB1299" t="s">
        <v>141</v>
      </c>
    </row>
    <row r="1300" spans="1:28" x14ac:dyDescent="0.25">
      <c r="A1300" t="s">
        <v>177</v>
      </c>
      <c r="B1300" t="s">
        <v>669</v>
      </c>
      <c r="C1300" t="s">
        <v>161</v>
      </c>
      <c r="E1300" t="s">
        <v>16</v>
      </c>
      <c r="F1300" t="s">
        <v>136</v>
      </c>
      <c r="G1300" s="35" t="s">
        <v>162</v>
      </c>
      <c r="I1300" s="38">
        <v>42709</v>
      </c>
      <c r="J1300" s="80" t="s">
        <v>670</v>
      </c>
      <c r="K1300" s="80" t="s">
        <v>140</v>
      </c>
      <c r="L1300" s="81" t="s">
        <v>140</v>
      </c>
      <c r="M1300" s="38" t="s">
        <v>140</v>
      </c>
      <c r="N1300" s="38" t="s">
        <v>17</v>
      </c>
      <c r="O1300" t="s">
        <v>56</v>
      </c>
      <c r="T1300" s="40"/>
      <c r="U1300" s="40" t="s">
        <v>138</v>
      </c>
      <c r="V1300" s="41" t="s">
        <v>139</v>
      </c>
      <c r="W1300">
        <v>10</v>
      </c>
      <c r="X1300" t="s">
        <v>185</v>
      </c>
      <c r="AB1300" t="s">
        <v>141</v>
      </c>
    </row>
    <row r="1301" spans="1:28" x14ac:dyDescent="0.25">
      <c r="A1301" t="s">
        <v>177</v>
      </c>
      <c r="B1301" t="s">
        <v>667</v>
      </c>
      <c r="C1301" t="s">
        <v>161</v>
      </c>
      <c r="E1301" t="s">
        <v>16</v>
      </c>
      <c r="F1301" t="s">
        <v>136</v>
      </c>
      <c r="G1301" s="35" t="s">
        <v>160</v>
      </c>
      <c r="I1301" s="38">
        <v>42709</v>
      </c>
      <c r="J1301" s="80" t="s">
        <v>668</v>
      </c>
      <c r="K1301" s="80" t="s">
        <v>140</v>
      </c>
      <c r="L1301" s="81" t="s">
        <v>140</v>
      </c>
      <c r="M1301" s="38" t="s">
        <v>140</v>
      </c>
      <c r="N1301" s="38" t="s">
        <v>17</v>
      </c>
      <c r="O1301" t="s">
        <v>56</v>
      </c>
      <c r="T1301" s="40"/>
      <c r="U1301" s="40" t="s">
        <v>20</v>
      </c>
      <c r="V1301" s="41"/>
      <c r="W1301">
        <v>31</v>
      </c>
      <c r="X1301" t="s">
        <v>185</v>
      </c>
      <c r="AB1301" t="s">
        <v>141</v>
      </c>
    </row>
    <row r="1302" spans="1:28" x14ac:dyDescent="0.25">
      <c r="A1302" t="s">
        <v>177</v>
      </c>
      <c r="B1302" t="s">
        <v>667</v>
      </c>
      <c r="C1302" t="s">
        <v>161</v>
      </c>
      <c r="E1302" t="s">
        <v>16</v>
      </c>
      <c r="F1302" t="s">
        <v>136</v>
      </c>
      <c r="G1302" s="35" t="s">
        <v>160</v>
      </c>
      <c r="I1302" s="38">
        <v>42709</v>
      </c>
      <c r="J1302" s="80" t="s">
        <v>668</v>
      </c>
      <c r="K1302" s="80" t="s">
        <v>140</v>
      </c>
      <c r="L1302" s="81" t="s">
        <v>140</v>
      </c>
      <c r="M1302" s="38" t="s">
        <v>140</v>
      </c>
      <c r="N1302" s="38" t="s">
        <v>17</v>
      </c>
      <c r="O1302" t="s">
        <v>56</v>
      </c>
      <c r="T1302" s="40"/>
      <c r="U1302" s="40" t="s">
        <v>57</v>
      </c>
      <c r="V1302" s="41" t="s">
        <v>139</v>
      </c>
      <c r="W1302">
        <v>10</v>
      </c>
      <c r="X1302" t="s">
        <v>185</v>
      </c>
      <c r="AB1302" t="s">
        <v>141</v>
      </c>
    </row>
    <row r="1303" spans="1:28" x14ac:dyDescent="0.25">
      <c r="A1303" t="s">
        <v>177</v>
      </c>
      <c r="B1303" t="s">
        <v>667</v>
      </c>
      <c r="C1303" t="s">
        <v>161</v>
      </c>
      <c r="E1303" t="s">
        <v>16</v>
      </c>
      <c r="F1303" t="s">
        <v>136</v>
      </c>
      <c r="G1303" s="35" t="s">
        <v>160</v>
      </c>
      <c r="I1303" s="38">
        <v>42709</v>
      </c>
      <c r="J1303" s="80" t="s">
        <v>668</v>
      </c>
      <c r="K1303" s="80" t="s">
        <v>140</v>
      </c>
      <c r="L1303" s="81" t="s">
        <v>140</v>
      </c>
      <c r="M1303" s="38" t="s">
        <v>140</v>
      </c>
      <c r="N1303" s="38" t="s">
        <v>17</v>
      </c>
      <c r="O1303" t="s">
        <v>56</v>
      </c>
      <c r="T1303" s="40"/>
      <c r="U1303" s="40" t="s">
        <v>138</v>
      </c>
      <c r="V1303" s="41" t="s">
        <v>139</v>
      </c>
      <c r="W1303">
        <v>10</v>
      </c>
      <c r="X1303" t="s">
        <v>185</v>
      </c>
      <c r="AB1303" t="s">
        <v>141</v>
      </c>
    </row>
    <row r="1304" spans="1:28" x14ac:dyDescent="0.25">
      <c r="A1304" t="s">
        <v>177</v>
      </c>
      <c r="B1304" t="s">
        <v>667</v>
      </c>
      <c r="C1304" t="s">
        <v>161</v>
      </c>
      <c r="E1304" t="s">
        <v>16</v>
      </c>
      <c r="F1304" t="s">
        <v>136</v>
      </c>
      <c r="G1304" s="35" t="s">
        <v>163</v>
      </c>
      <c r="I1304" s="38">
        <v>42709</v>
      </c>
      <c r="J1304" s="80" t="s">
        <v>668</v>
      </c>
      <c r="K1304" s="80" t="s">
        <v>140</v>
      </c>
      <c r="L1304" s="81" t="s">
        <v>140</v>
      </c>
      <c r="M1304" s="38" t="s">
        <v>140</v>
      </c>
      <c r="N1304" s="38" t="s">
        <v>17</v>
      </c>
      <c r="O1304" t="s">
        <v>56</v>
      </c>
      <c r="T1304" s="40"/>
      <c r="U1304" s="40" t="s">
        <v>20</v>
      </c>
      <c r="V1304" s="41"/>
      <c r="W1304">
        <v>41</v>
      </c>
      <c r="X1304" t="s">
        <v>185</v>
      </c>
      <c r="AB1304" t="s">
        <v>141</v>
      </c>
    </row>
    <row r="1305" spans="1:28" x14ac:dyDescent="0.25">
      <c r="A1305" t="s">
        <v>177</v>
      </c>
      <c r="B1305" t="s">
        <v>667</v>
      </c>
      <c r="C1305" t="s">
        <v>161</v>
      </c>
      <c r="E1305" t="s">
        <v>16</v>
      </c>
      <c r="F1305" t="s">
        <v>136</v>
      </c>
      <c r="G1305" s="35" t="s">
        <v>163</v>
      </c>
      <c r="I1305" s="38">
        <v>42709</v>
      </c>
      <c r="J1305" s="80" t="s">
        <v>668</v>
      </c>
      <c r="K1305" s="80" t="s">
        <v>140</v>
      </c>
      <c r="L1305" s="81" t="s">
        <v>140</v>
      </c>
      <c r="M1305" s="38" t="s">
        <v>140</v>
      </c>
      <c r="N1305" s="38" t="s">
        <v>17</v>
      </c>
      <c r="O1305" t="s">
        <v>56</v>
      </c>
      <c r="T1305" s="40"/>
      <c r="U1305" s="40" t="s">
        <v>57</v>
      </c>
      <c r="V1305" s="41"/>
      <c r="W1305">
        <v>10</v>
      </c>
      <c r="X1305" t="s">
        <v>185</v>
      </c>
      <c r="AB1305" t="s">
        <v>141</v>
      </c>
    </row>
    <row r="1306" spans="1:28" x14ac:dyDescent="0.25">
      <c r="A1306" t="s">
        <v>177</v>
      </c>
      <c r="B1306" t="s">
        <v>667</v>
      </c>
      <c r="C1306" t="s">
        <v>161</v>
      </c>
      <c r="E1306" t="s">
        <v>16</v>
      </c>
      <c r="F1306" t="s">
        <v>136</v>
      </c>
      <c r="G1306" s="35" t="s">
        <v>163</v>
      </c>
      <c r="I1306" s="38">
        <v>42709</v>
      </c>
      <c r="J1306" s="80" t="s">
        <v>668</v>
      </c>
      <c r="K1306" s="80" t="s">
        <v>140</v>
      </c>
      <c r="L1306" s="81" t="s">
        <v>140</v>
      </c>
      <c r="M1306" s="38" t="s">
        <v>140</v>
      </c>
      <c r="N1306" s="38" t="s">
        <v>17</v>
      </c>
      <c r="O1306" t="s">
        <v>56</v>
      </c>
      <c r="T1306" s="40"/>
      <c r="U1306" s="40" t="s">
        <v>138</v>
      </c>
      <c r="V1306" s="41" t="s">
        <v>139</v>
      </c>
      <c r="W1306">
        <v>10</v>
      </c>
      <c r="X1306" t="s">
        <v>185</v>
      </c>
      <c r="AB1306" t="s">
        <v>141</v>
      </c>
    </row>
    <row r="1307" spans="1:28" x14ac:dyDescent="0.25">
      <c r="A1307" t="s">
        <v>177</v>
      </c>
      <c r="B1307" t="s">
        <v>669</v>
      </c>
      <c r="C1307" t="s">
        <v>176</v>
      </c>
      <c r="E1307" t="s">
        <v>16</v>
      </c>
      <c r="F1307" t="s">
        <v>136</v>
      </c>
      <c r="G1307" t="s">
        <v>159</v>
      </c>
      <c r="I1307" s="38">
        <v>42710</v>
      </c>
      <c r="J1307" s="80" t="s">
        <v>670</v>
      </c>
      <c r="K1307" s="80" t="s">
        <v>140</v>
      </c>
      <c r="L1307" s="81" t="s">
        <v>140</v>
      </c>
      <c r="M1307" s="38" t="s">
        <v>140</v>
      </c>
      <c r="N1307" s="38" t="s">
        <v>17</v>
      </c>
      <c r="O1307" t="s">
        <v>56</v>
      </c>
      <c r="T1307" s="40"/>
      <c r="U1307" s="40" t="s">
        <v>138</v>
      </c>
      <c r="V1307" s="41" t="s">
        <v>139</v>
      </c>
      <c r="W1307">
        <v>10</v>
      </c>
      <c r="X1307" t="s">
        <v>185</v>
      </c>
      <c r="AB1307" t="s">
        <v>141</v>
      </c>
    </row>
    <row r="1308" spans="1:28" x14ac:dyDescent="0.25">
      <c r="A1308" t="s">
        <v>177</v>
      </c>
      <c r="B1308" t="s">
        <v>669</v>
      </c>
      <c r="C1308" t="s">
        <v>176</v>
      </c>
      <c r="E1308" t="s">
        <v>16</v>
      </c>
      <c r="F1308" t="s">
        <v>136</v>
      </c>
      <c r="G1308" t="s">
        <v>159</v>
      </c>
      <c r="I1308" s="38">
        <v>42710</v>
      </c>
      <c r="J1308" s="80" t="s">
        <v>670</v>
      </c>
      <c r="K1308" s="80" t="s">
        <v>140</v>
      </c>
      <c r="L1308" s="81" t="s">
        <v>140</v>
      </c>
      <c r="M1308" s="38" t="s">
        <v>140</v>
      </c>
      <c r="N1308" s="38" t="s">
        <v>17</v>
      </c>
      <c r="O1308" t="s">
        <v>56</v>
      </c>
      <c r="T1308" s="40"/>
      <c r="U1308" s="40" t="s">
        <v>57</v>
      </c>
      <c r="V1308" s="41" t="s">
        <v>139</v>
      </c>
      <c r="W1308">
        <v>67</v>
      </c>
      <c r="X1308" t="s">
        <v>185</v>
      </c>
      <c r="AB1308" t="s">
        <v>141</v>
      </c>
    </row>
    <row r="1309" spans="1:28" x14ac:dyDescent="0.25">
      <c r="A1309" t="s">
        <v>177</v>
      </c>
      <c r="B1309" t="s">
        <v>669</v>
      </c>
      <c r="C1309" t="s">
        <v>176</v>
      </c>
      <c r="E1309" t="s">
        <v>16</v>
      </c>
      <c r="F1309" t="s">
        <v>136</v>
      </c>
      <c r="G1309" t="s">
        <v>159</v>
      </c>
      <c r="I1309" s="38">
        <v>42710</v>
      </c>
      <c r="J1309" s="80" t="s">
        <v>670</v>
      </c>
      <c r="K1309" s="80" t="s">
        <v>140</v>
      </c>
      <c r="L1309" s="81" t="s">
        <v>140</v>
      </c>
      <c r="M1309" s="38" t="s">
        <v>140</v>
      </c>
      <c r="N1309" s="38" t="s">
        <v>17</v>
      </c>
      <c r="O1309" t="s">
        <v>56</v>
      </c>
      <c r="T1309" s="40"/>
      <c r="U1309" s="40" t="s">
        <v>20</v>
      </c>
      <c r="V1309" s="41" t="s">
        <v>139</v>
      </c>
      <c r="W1309">
        <v>67</v>
      </c>
      <c r="X1309" t="s">
        <v>185</v>
      </c>
      <c r="AB1309" t="s">
        <v>141</v>
      </c>
    </row>
    <row r="1310" spans="1:28" x14ac:dyDescent="0.25">
      <c r="A1310" t="s">
        <v>177</v>
      </c>
      <c r="B1310" t="s">
        <v>667</v>
      </c>
      <c r="C1310" t="s">
        <v>176</v>
      </c>
      <c r="E1310" t="s">
        <v>16</v>
      </c>
      <c r="F1310" t="s">
        <v>136</v>
      </c>
      <c r="G1310" t="s">
        <v>160</v>
      </c>
      <c r="I1310" s="38">
        <v>42710</v>
      </c>
      <c r="J1310" s="80" t="s">
        <v>668</v>
      </c>
      <c r="K1310" s="80" t="s">
        <v>140</v>
      </c>
      <c r="L1310" s="81" t="s">
        <v>140</v>
      </c>
      <c r="M1310" s="38" t="s">
        <v>140</v>
      </c>
      <c r="N1310" s="38" t="s">
        <v>17</v>
      </c>
      <c r="O1310" t="s">
        <v>56</v>
      </c>
      <c r="T1310" s="40"/>
      <c r="U1310" s="40" t="s">
        <v>138</v>
      </c>
      <c r="V1310" s="41" t="s">
        <v>139</v>
      </c>
      <c r="W1310">
        <v>10</v>
      </c>
      <c r="X1310" t="s">
        <v>185</v>
      </c>
      <c r="AB1310" t="s">
        <v>141</v>
      </c>
    </row>
    <row r="1311" spans="1:28" x14ac:dyDescent="0.25">
      <c r="A1311" t="s">
        <v>177</v>
      </c>
      <c r="B1311" t="s">
        <v>667</v>
      </c>
      <c r="C1311" t="s">
        <v>176</v>
      </c>
      <c r="E1311" t="s">
        <v>16</v>
      </c>
      <c r="F1311" t="s">
        <v>136</v>
      </c>
      <c r="G1311" t="s">
        <v>160</v>
      </c>
      <c r="I1311" s="38">
        <v>42710</v>
      </c>
      <c r="J1311" s="80" t="s">
        <v>668</v>
      </c>
      <c r="K1311" s="80" t="s">
        <v>140</v>
      </c>
      <c r="L1311" s="81" t="s">
        <v>140</v>
      </c>
      <c r="M1311" s="38" t="s">
        <v>140</v>
      </c>
      <c r="N1311" s="38" t="s">
        <v>17</v>
      </c>
      <c r="O1311" t="s">
        <v>56</v>
      </c>
      <c r="T1311" s="40"/>
      <c r="U1311" s="40" t="s">
        <v>57</v>
      </c>
      <c r="V1311" s="41" t="s">
        <v>139</v>
      </c>
      <c r="W1311">
        <v>67</v>
      </c>
      <c r="X1311" t="s">
        <v>185</v>
      </c>
      <c r="AB1311" t="s">
        <v>141</v>
      </c>
    </row>
    <row r="1312" spans="1:28" x14ac:dyDescent="0.25">
      <c r="A1312" t="s">
        <v>177</v>
      </c>
      <c r="B1312" t="s">
        <v>667</v>
      </c>
      <c r="C1312" t="s">
        <v>176</v>
      </c>
      <c r="E1312" t="s">
        <v>16</v>
      </c>
      <c r="F1312" t="s">
        <v>136</v>
      </c>
      <c r="G1312" t="s">
        <v>160</v>
      </c>
      <c r="I1312" s="38">
        <v>42710</v>
      </c>
      <c r="J1312" s="80" t="s">
        <v>668</v>
      </c>
      <c r="K1312" s="80" t="s">
        <v>140</v>
      </c>
      <c r="L1312" s="81" t="s">
        <v>140</v>
      </c>
      <c r="M1312" s="38" t="s">
        <v>140</v>
      </c>
      <c r="N1312" s="38" t="s">
        <v>17</v>
      </c>
      <c r="O1312" t="s">
        <v>56</v>
      </c>
      <c r="T1312" s="40"/>
      <c r="U1312" s="40" t="s">
        <v>20</v>
      </c>
      <c r="V1312" s="41" t="s">
        <v>139</v>
      </c>
      <c r="W1312">
        <v>67</v>
      </c>
      <c r="X1312" t="s">
        <v>185</v>
      </c>
      <c r="AB1312" t="s">
        <v>141</v>
      </c>
    </row>
    <row r="1313" spans="1:28" x14ac:dyDescent="0.25">
      <c r="A1313" t="s">
        <v>177</v>
      </c>
      <c r="B1313" t="s">
        <v>669</v>
      </c>
      <c r="C1313" t="s">
        <v>176</v>
      </c>
      <c r="E1313" t="s">
        <v>16</v>
      </c>
      <c r="F1313" t="s">
        <v>136</v>
      </c>
      <c r="G1313" t="s">
        <v>159</v>
      </c>
      <c r="I1313" s="38">
        <v>42711</v>
      </c>
      <c r="J1313" s="80" t="s">
        <v>670</v>
      </c>
      <c r="K1313" s="80" t="s">
        <v>140</v>
      </c>
      <c r="L1313" s="81" t="s">
        <v>140</v>
      </c>
      <c r="M1313" s="38" t="s">
        <v>140</v>
      </c>
      <c r="N1313" s="38" t="s">
        <v>17</v>
      </c>
      <c r="O1313" t="s">
        <v>56</v>
      </c>
      <c r="T1313" s="40"/>
      <c r="U1313" s="40" t="s">
        <v>138</v>
      </c>
      <c r="V1313" s="41" t="s">
        <v>139</v>
      </c>
      <c r="W1313">
        <v>10</v>
      </c>
      <c r="X1313" t="s">
        <v>185</v>
      </c>
      <c r="AB1313" t="s">
        <v>141</v>
      </c>
    </row>
    <row r="1314" spans="1:28" x14ac:dyDescent="0.25">
      <c r="A1314" t="s">
        <v>177</v>
      </c>
      <c r="B1314" t="s">
        <v>669</v>
      </c>
      <c r="C1314" t="s">
        <v>176</v>
      </c>
      <c r="E1314" t="s">
        <v>16</v>
      </c>
      <c r="F1314" t="s">
        <v>136</v>
      </c>
      <c r="G1314" t="s">
        <v>159</v>
      </c>
      <c r="I1314" s="38">
        <v>42711</v>
      </c>
      <c r="J1314" s="80" t="s">
        <v>670</v>
      </c>
      <c r="K1314" s="80" t="s">
        <v>140</v>
      </c>
      <c r="L1314" s="81" t="s">
        <v>140</v>
      </c>
      <c r="M1314" s="38" t="s">
        <v>140</v>
      </c>
      <c r="N1314" s="38" t="s">
        <v>17</v>
      </c>
      <c r="O1314" t="s">
        <v>56</v>
      </c>
      <c r="T1314" s="40"/>
      <c r="U1314" s="40" t="s">
        <v>57</v>
      </c>
      <c r="V1314" s="41" t="s">
        <v>139</v>
      </c>
      <c r="W1314">
        <v>67</v>
      </c>
      <c r="X1314" t="s">
        <v>185</v>
      </c>
      <c r="AB1314" t="s">
        <v>141</v>
      </c>
    </row>
    <row r="1315" spans="1:28" x14ac:dyDescent="0.25">
      <c r="A1315" t="s">
        <v>177</v>
      </c>
      <c r="B1315" t="s">
        <v>669</v>
      </c>
      <c r="C1315" t="s">
        <v>176</v>
      </c>
      <c r="E1315" t="s">
        <v>16</v>
      </c>
      <c r="F1315" t="s">
        <v>136</v>
      </c>
      <c r="G1315" t="s">
        <v>159</v>
      </c>
      <c r="I1315" s="38">
        <v>42711</v>
      </c>
      <c r="J1315" s="80" t="s">
        <v>670</v>
      </c>
      <c r="K1315" s="80" t="s">
        <v>140</v>
      </c>
      <c r="L1315" s="81" t="s">
        <v>140</v>
      </c>
      <c r="M1315" s="38" t="s">
        <v>140</v>
      </c>
      <c r="N1315" s="38" t="s">
        <v>17</v>
      </c>
      <c r="O1315" t="s">
        <v>56</v>
      </c>
      <c r="T1315" s="40"/>
      <c r="U1315" s="40" t="s">
        <v>20</v>
      </c>
      <c r="V1315" s="41" t="s">
        <v>139</v>
      </c>
      <c r="W1315">
        <v>67</v>
      </c>
      <c r="X1315" t="s">
        <v>185</v>
      </c>
      <c r="AB1315" t="s">
        <v>141</v>
      </c>
    </row>
    <row r="1316" spans="1:28" x14ac:dyDescent="0.25">
      <c r="A1316" t="s">
        <v>177</v>
      </c>
      <c r="B1316" t="s">
        <v>667</v>
      </c>
      <c r="C1316" t="s">
        <v>176</v>
      </c>
      <c r="E1316" t="s">
        <v>16</v>
      </c>
      <c r="F1316" t="s">
        <v>136</v>
      </c>
      <c r="G1316" t="s">
        <v>160</v>
      </c>
      <c r="I1316" s="38">
        <v>42711</v>
      </c>
      <c r="J1316" s="80" t="s">
        <v>668</v>
      </c>
      <c r="K1316" s="80" t="s">
        <v>140</v>
      </c>
      <c r="L1316" s="81" t="s">
        <v>140</v>
      </c>
      <c r="M1316" s="38" t="s">
        <v>140</v>
      </c>
      <c r="N1316" s="38" t="s">
        <v>17</v>
      </c>
      <c r="O1316" t="s">
        <v>56</v>
      </c>
      <c r="T1316" s="40"/>
      <c r="U1316" s="40" t="s">
        <v>138</v>
      </c>
      <c r="V1316" s="41" t="s">
        <v>140</v>
      </c>
      <c r="W1316">
        <v>10</v>
      </c>
      <c r="X1316" t="s">
        <v>185</v>
      </c>
      <c r="AB1316" t="s">
        <v>141</v>
      </c>
    </row>
    <row r="1317" spans="1:28" x14ac:dyDescent="0.25">
      <c r="A1317" t="s">
        <v>177</v>
      </c>
      <c r="B1317" t="s">
        <v>667</v>
      </c>
      <c r="C1317" t="s">
        <v>176</v>
      </c>
      <c r="E1317" t="s">
        <v>16</v>
      </c>
      <c r="F1317" t="s">
        <v>136</v>
      </c>
      <c r="G1317" t="s">
        <v>160</v>
      </c>
      <c r="I1317" s="38">
        <v>42711</v>
      </c>
      <c r="J1317" s="80" t="s">
        <v>668</v>
      </c>
      <c r="K1317" s="80" t="s">
        <v>140</v>
      </c>
      <c r="L1317" s="81" t="s">
        <v>140</v>
      </c>
      <c r="M1317" s="38" t="s">
        <v>140</v>
      </c>
      <c r="N1317" s="38" t="s">
        <v>17</v>
      </c>
      <c r="O1317" t="s">
        <v>56</v>
      </c>
      <c r="T1317" s="40"/>
      <c r="U1317" s="40" t="s">
        <v>57</v>
      </c>
      <c r="V1317" s="41" t="s">
        <v>139</v>
      </c>
      <c r="W1317">
        <v>67</v>
      </c>
      <c r="X1317" t="s">
        <v>185</v>
      </c>
      <c r="AB1317" t="s">
        <v>141</v>
      </c>
    </row>
    <row r="1318" spans="1:28" x14ac:dyDescent="0.25">
      <c r="A1318" t="s">
        <v>177</v>
      </c>
      <c r="B1318" t="s">
        <v>667</v>
      </c>
      <c r="C1318" t="s">
        <v>176</v>
      </c>
      <c r="E1318" t="s">
        <v>16</v>
      </c>
      <c r="F1318" t="s">
        <v>136</v>
      </c>
      <c r="G1318" t="s">
        <v>160</v>
      </c>
      <c r="I1318" s="38">
        <v>42711</v>
      </c>
      <c r="J1318" s="80" t="s">
        <v>668</v>
      </c>
      <c r="K1318" s="80" t="s">
        <v>140</v>
      </c>
      <c r="L1318" s="81" t="s">
        <v>140</v>
      </c>
      <c r="M1318" s="38" t="s">
        <v>140</v>
      </c>
      <c r="N1318" s="38" t="s">
        <v>17</v>
      </c>
      <c r="O1318" t="s">
        <v>56</v>
      </c>
      <c r="T1318" s="40"/>
      <c r="U1318" s="40" t="s">
        <v>20</v>
      </c>
      <c r="V1318" s="41" t="s">
        <v>139</v>
      </c>
      <c r="W1318">
        <v>67</v>
      </c>
      <c r="X1318" t="s">
        <v>185</v>
      </c>
      <c r="AB1318" t="s">
        <v>141</v>
      </c>
    </row>
    <row r="1319" spans="1:28" x14ac:dyDescent="0.25">
      <c r="A1319" t="s">
        <v>177</v>
      </c>
      <c r="B1319" t="s">
        <v>669</v>
      </c>
      <c r="C1319" t="s">
        <v>176</v>
      </c>
      <c r="E1319" t="s">
        <v>16</v>
      </c>
      <c r="F1319" t="s">
        <v>136</v>
      </c>
      <c r="G1319" t="s">
        <v>159</v>
      </c>
      <c r="I1319" s="38">
        <v>42712</v>
      </c>
      <c r="J1319" s="80" t="s">
        <v>670</v>
      </c>
      <c r="K1319" s="80" t="s">
        <v>140</v>
      </c>
      <c r="L1319" s="81" t="s">
        <v>140</v>
      </c>
      <c r="M1319" s="38" t="s">
        <v>140</v>
      </c>
      <c r="N1319" s="38" t="s">
        <v>17</v>
      </c>
      <c r="O1319" t="s">
        <v>56</v>
      </c>
      <c r="T1319" s="40"/>
      <c r="U1319" s="40" t="s">
        <v>138</v>
      </c>
      <c r="V1319" s="41" t="s">
        <v>139</v>
      </c>
      <c r="W1319">
        <v>10</v>
      </c>
      <c r="X1319" t="s">
        <v>185</v>
      </c>
      <c r="AB1319" t="s">
        <v>141</v>
      </c>
    </row>
    <row r="1320" spans="1:28" x14ac:dyDescent="0.25">
      <c r="A1320" t="s">
        <v>177</v>
      </c>
      <c r="B1320" t="s">
        <v>669</v>
      </c>
      <c r="C1320" t="s">
        <v>176</v>
      </c>
      <c r="E1320" t="s">
        <v>16</v>
      </c>
      <c r="F1320" t="s">
        <v>136</v>
      </c>
      <c r="G1320" t="s">
        <v>159</v>
      </c>
      <c r="I1320" s="38">
        <v>42712</v>
      </c>
      <c r="J1320" s="80" t="s">
        <v>670</v>
      </c>
      <c r="K1320" s="80" t="s">
        <v>140</v>
      </c>
      <c r="L1320" s="81" t="s">
        <v>140</v>
      </c>
      <c r="M1320" s="38" t="s">
        <v>140</v>
      </c>
      <c r="N1320" s="38" t="s">
        <v>17</v>
      </c>
      <c r="O1320" t="s">
        <v>56</v>
      </c>
      <c r="T1320" s="40"/>
      <c r="U1320" s="40" t="s">
        <v>57</v>
      </c>
      <c r="V1320" s="41" t="s">
        <v>139</v>
      </c>
      <c r="W1320">
        <v>67</v>
      </c>
      <c r="X1320" t="s">
        <v>185</v>
      </c>
      <c r="AB1320" t="s">
        <v>141</v>
      </c>
    </row>
    <row r="1321" spans="1:28" x14ac:dyDescent="0.25">
      <c r="A1321" t="s">
        <v>177</v>
      </c>
      <c r="B1321" t="s">
        <v>669</v>
      </c>
      <c r="C1321" t="s">
        <v>176</v>
      </c>
      <c r="E1321" t="s">
        <v>16</v>
      </c>
      <c r="F1321" t="s">
        <v>136</v>
      </c>
      <c r="G1321" t="s">
        <v>159</v>
      </c>
      <c r="I1321" s="38">
        <v>42712</v>
      </c>
      <c r="J1321" s="80" t="s">
        <v>670</v>
      </c>
      <c r="K1321" s="80" t="s">
        <v>140</v>
      </c>
      <c r="L1321" s="81" t="s">
        <v>140</v>
      </c>
      <c r="M1321" s="38" t="s">
        <v>140</v>
      </c>
      <c r="N1321" s="38" t="s">
        <v>17</v>
      </c>
      <c r="O1321" t="s">
        <v>56</v>
      </c>
      <c r="T1321" s="40"/>
      <c r="U1321" s="40" t="s">
        <v>20</v>
      </c>
      <c r="V1321" s="41" t="s">
        <v>139</v>
      </c>
      <c r="W1321">
        <v>67</v>
      </c>
      <c r="X1321" t="s">
        <v>185</v>
      </c>
      <c r="AB1321" t="s">
        <v>141</v>
      </c>
    </row>
    <row r="1322" spans="1:28" x14ac:dyDescent="0.25">
      <c r="A1322" t="s">
        <v>177</v>
      </c>
      <c r="B1322" t="s">
        <v>667</v>
      </c>
      <c r="C1322" t="s">
        <v>176</v>
      </c>
      <c r="E1322" t="s">
        <v>16</v>
      </c>
      <c r="F1322" t="s">
        <v>136</v>
      </c>
      <c r="G1322" t="s">
        <v>160</v>
      </c>
      <c r="I1322" s="38">
        <v>42712</v>
      </c>
      <c r="J1322" s="80" t="s">
        <v>668</v>
      </c>
      <c r="K1322" s="80" t="s">
        <v>140</v>
      </c>
      <c r="L1322" s="81" t="s">
        <v>140</v>
      </c>
      <c r="M1322" s="38" t="s">
        <v>140</v>
      </c>
      <c r="N1322" s="38" t="s">
        <v>17</v>
      </c>
      <c r="O1322" t="s">
        <v>56</v>
      </c>
      <c r="T1322" s="40"/>
      <c r="U1322" s="40" t="s">
        <v>138</v>
      </c>
      <c r="V1322" s="41" t="s">
        <v>140</v>
      </c>
      <c r="W1322">
        <v>20</v>
      </c>
      <c r="X1322" t="s">
        <v>185</v>
      </c>
      <c r="AB1322" t="s">
        <v>141</v>
      </c>
    </row>
    <row r="1323" spans="1:28" x14ac:dyDescent="0.25">
      <c r="A1323" t="s">
        <v>177</v>
      </c>
      <c r="B1323" t="s">
        <v>667</v>
      </c>
      <c r="C1323" t="s">
        <v>176</v>
      </c>
      <c r="E1323" t="s">
        <v>16</v>
      </c>
      <c r="F1323" t="s">
        <v>136</v>
      </c>
      <c r="G1323" t="s">
        <v>160</v>
      </c>
      <c r="I1323" s="38">
        <v>42712</v>
      </c>
      <c r="J1323" s="80" t="s">
        <v>668</v>
      </c>
      <c r="K1323" s="80" t="s">
        <v>140</v>
      </c>
      <c r="L1323" s="81" t="s">
        <v>140</v>
      </c>
      <c r="M1323" s="38" t="s">
        <v>140</v>
      </c>
      <c r="N1323" s="38" t="s">
        <v>17</v>
      </c>
      <c r="O1323" t="s">
        <v>56</v>
      </c>
      <c r="T1323" s="40"/>
      <c r="U1323" s="40" t="s">
        <v>57</v>
      </c>
      <c r="V1323" s="41" t="s">
        <v>139</v>
      </c>
      <c r="W1323">
        <v>67</v>
      </c>
      <c r="X1323" t="s">
        <v>185</v>
      </c>
      <c r="AB1323" t="s">
        <v>141</v>
      </c>
    </row>
    <row r="1324" spans="1:28" x14ac:dyDescent="0.25">
      <c r="A1324" t="s">
        <v>177</v>
      </c>
      <c r="B1324" t="s">
        <v>667</v>
      </c>
      <c r="C1324" t="s">
        <v>176</v>
      </c>
      <c r="E1324" t="s">
        <v>16</v>
      </c>
      <c r="F1324" t="s">
        <v>136</v>
      </c>
      <c r="G1324" t="s">
        <v>160</v>
      </c>
      <c r="I1324" s="38">
        <v>42712</v>
      </c>
      <c r="J1324" s="80" t="s">
        <v>668</v>
      </c>
      <c r="K1324" s="80" t="s">
        <v>140</v>
      </c>
      <c r="L1324" s="81" t="s">
        <v>140</v>
      </c>
      <c r="M1324" s="38" t="s">
        <v>140</v>
      </c>
      <c r="N1324" s="38" t="s">
        <v>17</v>
      </c>
      <c r="O1324" t="s">
        <v>56</v>
      </c>
      <c r="T1324" s="40"/>
      <c r="U1324" s="40" t="s">
        <v>20</v>
      </c>
      <c r="V1324" s="41" t="s">
        <v>139</v>
      </c>
      <c r="W1324">
        <v>67</v>
      </c>
      <c r="X1324" t="s">
        <v>185</v>
      </c>
      <c r="AB1324" t="s">
        <v>141</v>
      </c>
    </row>
    <row r="1325" spans="1:28" x14ac:dyDescent="0.25">
      <c r="A1325" t="s">
        <v>177</v>
      </c>
      <c r="B1325" t="s">
        <v>669</v>
      </c>
      <c r="C1325" t="s">
        <v>176</v>
      </c>
      <c r="E1325" t="s">
        <v>16</v>
      </c>
      <c r="F1325" t="s">
        <v>136</v>
      </c>
      <c r="G1325" t="s">
        <v>159</v>
      </c>
      <c r="I1325" s="38">
        <v>42713</v>
      </c>
      <c r="J1325" s="80" t="s">
        <v>670</v>
      </c>
      <c r="K1325" s="80" t="s">
        <v>140</v>
      </c>
      <c r="L1325" s="81" t="s">
        <v>140</v>
      </c>
      <c r="M1325" s="38" t="s">
        <v>140</v>
      </c>
      <c r="N1325" s="38" t="s">
        <v>17</v>
      </c>
      <c r="O1325" t="s">
        <v>56</v>
      </c>
      <c r="T1325" s="40"/>
      <c r="U1325" s="40" t="s">
        <v>138</v>
      </c>
      <c r="V1325" s="41" t="s">
        <v>139</v>
      </c>
      <c r="W1325">
        <v>10</v>
      </c>
      <c r="X1325" t="s">
        <v>185</v>
      </c>
      <c r="AB1325" t="s">
        <v>141</v>
      </c>
    </row>
    <row r="1326" spans="1:28" x14ac:dyDescent="0.25">
      <c r="A1326" t="s">
        <v>177</v>
      </c>
      <c r="B1326" t="s">
        <v>669</v>
      </c>
      <c r="C1326" t="s">
        <v>176</v>
      </c>
      <c r="E1326" t="s">
        <v>16</v>
      </c>
      <c r="F1326" t="s">
        <v>136</v>
      </c>
      <c r="G1326" t="s">
        <v>159</v>
      </c>
      <c r="I1326" s="38">
        <v>42713</v>
      </c>
      <c r="J1326" s="80" t="s">
        <v>670</v>
      </c>
      <c r="K1326" s="80" t="s">
        <v>140</v>
      </c>
      <c r="L1326" s="81" t="s">
        <v>140</v>
      </c>
      <c r="M1326" s="38" t="s">
        <v>140</v>
      </c>
      <c r="N1326" s="38" t="s">
        <v>17</v>
      </c>
      <c r="O1326" t="s">
        <v>56</v>
      </c>
      <c r="T1326" s="40"/>
      <c r="U1326" s="40" t="s">
        <v>57</v>
      </c>
      <c r="V1326" s="41" t="s">
        <v>139</v>
      </c>
      <c r="W1326">
        <v>67</v>
      </c>
      <c r="X1326" t="s">
        <v>185</v>
      </c>
      <c r="AB1326" t="s">
        <v>141</v>
      </c>
    </row>
    <row r="1327" spans="1:28" x14ac:dyDescent="0.25">
      <c r="A1327" t="s">
        <v>177</v>
      </c>
      <c r="B1327" t="s">
        <v>669</v>
      </c>
      <c r="C1327" t="s">
        <v>176</v>
      </c>
      <c r="E1327" t="s">
        <v>16</v>
      </c>
      <c r="F1327" t="s">
        <v>136</v>
      </c>
      <c r="G1327" t="s">
        <v>159</v>
      </c>
      <c r="I1327" s="38">
        <v>42713</v>
      </c>
      <c r="J1327" s="80" t="s">
        <v>670</v>
      </c>
      <c r="K1327" s="80" t="s">
        <v>140</v>
      </c>
      <c r="L1327" s="81" t="s">
        <v>140</v>
      </c>
      <c r="M1327" s="38" t="s">
        <v>140</v>
      </c>
      <c r="N1327" s="38" t="s">
        <v>17</v>
      </c>
      <c r="O1327" t="s">
        <v>56</v>
      </c>
      <c r="T1327" s="40"/>
      <c r="U1327" s="40" t="s">
        <v>20</v>
      </c>
      <c r="V1327" s="41" t="s">
        <v>139</v>
      </c>
      <c r="W1327">
        <v>67</v>
      </c>
      <c r="X1327" t="s">
        <v>185</v>
      </c>
      <c r="AB1327" t="s">
        <v>141</v>
      </c>
    </row>
    <row r="1328" spans="1:28" x14ac:dyDescent="0.25">
      <c r="A1328" t="s">
        <v>177</v>
      </c>
      <c r="B1328" t="s">
        <v>667</v>
      </c>
      <c r="C1328" t="s">
        <v>176</v>
      </c>
      <c r="E1328" t="s">
        <v>16</v>
      </c>
      <c r="F1328" t="s">
        <v>136</v>
      </c>
      <c r="G1328" t="s">
        <v>160</v>
      </c>
      <c r="I1328" s="38">
        <v>42713</v>
      </c>
      <c r="J1328" s="80" t="s">
        <v>668</v>
      </c>
      <c r="K1328" s="80" t="s">
        <v>140</v>
      </c>
      <c r="L1328" s="81" t="s">
        <v>140</v>
      </c>
      <c r="M1328" s="38" t="s">
        <v>140</v>
      </c>
      <c r="N1328" s="38" t="s">
        <v>17</v>
      </c>
      <c r="O1328" t="s">
        <v>56</v>
      </c>
      <c r="U1328" t="s">
        <v>138</v>
      </c>
      <c r="V1328" t="s">
        <v>139</v>
      </c>
      <c r="W1328">
        <v>10</v>
      </c>
      <c r="X1328" t="s">
        <v>185</v>
      </c>
      <c r="AB1328" t="s">
        <v>141</v>
      </c>
    </row>
    <row r="1329" spans="1:31" x14ac:dyDescent="0.25">
      <c r="A1329" t="s">
        <v>177</v>
      </c>
      <c r="B1329" t="s">
        <v>667</v>
      </c>
      <c r="C1329" t="s">
        <v>176</v>
      </c>
      <c r="E1329" t="s">
        <v>16</v>
      </c>
      <c r="F1329" t="s">
        <v>136</v>
      </c>
      <c r="G1329" t="s">
        <v>160</v>
      </c>
      <c r="I1329" s="38">
        <v>42713</v>
      </c>
      <c r="J1329" s="80" t="s">
        <v>668</v>
      </c>
      <c r="K1329" s="80" t="s">
        <v>140</v>
      </c>
      <c r="L1329" s="81" t="s">
        <v>140</v>
      </c>
      <c r="M1329" s="38" t="s">
        <v>140</v>
      </c>
      <c r="N1329" s="38" t="s">
        <v>17</v>
      </c>
      <c r="O1329" t="s">
        <v>56</v>
      </c>
      <c r="U1329" t="s">
        <v>57</v>
      </c>
      <c r="V1329" t="s">
        <v>139</v>
      </c>
      <c r="W1329">
        <v>67</v>
      </c>
      <c r="X1329" t="s">
        <v>185</v>
      </c>
      <c r="AB1329" t="s">
        <v>141</v>
      </c>
    </row>
    <row r="1330" spans="1:31" x14ac:dyDescent="0.25">
      <c r="A1330" t="s">
        <v>177</v>
      </c>
      <c r="B1330" t="s">
        <v>667</v>
      </c>
      <c r="C1330" t="s">
        <v>176</v>
      </c>
      <c r="E1330" t="s">
        <v>16</v>
      </c>
      <c r="F1330" t="s">
        <v>136</v>
      </c>
      <c r="G1330" t="s">
        <v>160</v>
      </c>
      <c r="I1330" s="38">
        <v>42713</v>
      </c>
      <c r="J1330" s="80" t="s">
        <v>668</v>
      </c>
      <c r="K1330" s="80" t="s">
        <v>140</v>
      </c>
      <c r="L1330" s="81" t="s">
        <v>140</v>
      </c>
      <c r="M1330" s="38" t="s">
        <v>140</v>
      </c>
      <c r="N1330" s="38" t="s">
        <v>17</v>
      </c>
      <c r="O1330" t="s">
        <v>56</v>
      </c>
      <c r="U1330" t="s">
        <v>20</v>
      </c>
      <c r="V1330" t="s">
        <v>139</v>
      </c>
      <c r="W1330">
        <v>67</v>
      </c>
      <c r="X1330" t="s">
        <v>185</v>
      </c>
      <c r="AB1330" t="s">
        <v>141</v>
      </c>
    </row>
    <row r="1331" spans="1:31" x14ac:dyDescent="0.25">
      <c r="A1331" t="s">
        <v>177</v>
      </c>
      <c r="B1331" t="s">
        <v>669</v>
      </c>
      <c r="C1331" t="s">
        <v>147</v>
      </c>
      <c r="D1331" t="s">
        <v>135</v>
      </c>
      <c r="E1331" t="s">
        <v>16</v>
      </c>
      <c r="F1331" t="s">
        <v>136</v>
      </c>
      <c r="G1331" t="s">
        <v>137</v>
      </c>
      <c r="H1331" t="s">
        <v>364</v>
      </c>
      <c r="I1331" s="38">
        <v>42716</v>
      </c>
      <c r="J1331" s="80" t="s">
        <v>670</v>
      </c>
      <c r="K1331" s="80" t="s">
        <v>140</v>
      </c>
      <c r="L1331" s="81" t="s">
        <v>140</v>
      </c>
      <c r="M1331" s="38" t="s">
        <v>140</v>
      </c>
      <c r="N1331" s="38" t="s">
        <v>17</v>
      </c>
      <c r="O1331" s="39" t="s">
        <v>56</v>
      </c>
      <c r="P1331">
        <v>0.36041666666666666</v>
      </c>
      <c r="Q1331" s="38" t="s">
        <v>211</v>
      </c>
      <c r="R1331" s="39">
        <v>42716</v>
      </c>
      <c r="S1331">
        <v>0.45833333333333331</v>
      </c>
      <c r="T1331" t="s">
        <v>350</v>
      </c>
      <c r="U1331" t="s">
        <v>20</v>
      </c>
      <c r="W1331">
        <v>20</v>
      </c>
      <c r="X1331" t="s">
        <v>185</v>
      </c>
      <c r="Y1331" t="s">
        <v>55</v>
      </c>
      <c r="Z1331">
        <v>10</v>
      </c>
      <c r="AB1331" t="s">
        <v>141</v>
      </c>
      <c r="AD1331" t="s">
        <v>143</v>
      </c>
      <c r="AE1331" t="s">
        <v>144</v>
      </c>
    </row>
    <row r="1332" spans="1:31" x14ac:dyDescent="0.25">
      <c r="A1332" t="s">
        <v>177</v>
      </c>
      <c r="B1332" t="s">
        <v>669</v>
      </c>
      <c r="C1332" t="s">
        <v>147</v>
      </c>
      <c r="D1332" t="s">
        <v>135</v>
      </c>
      <c r="E1332" t="s">
        <v>16</v>
      </c>
      <c r="F1332" t="s">
        <v>136</v>
      </c>
      <c r="G1332" t="s">
        <v>137</v>
      </c>
      <c r="H1332" t="s">
        <v>364</v>
      </c>
      <c r="I1332" s="38">
        <v>42716</v>
      </c>
      <c r="J1332" s="80" t="s">
        <v>670</v>
      </c>
      <c r="K1332" s="80" t="s">
        <v>140</v>
      </c>
      <c r="L1332" s="81" t="s">
        <v>140</v>
      </c>
      <c r="M1332" s="38" t="s">
        <v>140</v>
      </c>
      <c r="N1332" s="38" t="s">
        <v>17</v>
      </c>
      <c r="O1332" s="39" t="s">
        <v>56</v>
      </c>
      <c r="P1332">
        <v>0.36041666666666666</v>
      </c>
      <c r="Q1332" s="38" t="s">
        <v>211</v>
      </c>
      <c r="R1332" s="39">
        <v>42716</v>
      </c>
      <c r="S1332">
        <v>0.45833333333333331</v>
      </c>
      <c r="T1332" t="s">
        <v>350</v>
      </c>
      <c r="U1332" t="s">
        <v>57</v>
      </c>
      <c r="W1332">
        <v>10</v>
      </c>
      <c r="X1332" t="s">
        <v>185</v>
      </c>
      <c r="Y1332" t="s">
        <v>150</v>
      </c>
      <c r="Z1332">
        <v>10</v>
      </c>
      <c r="AB1332" t="s">
        <v>141</v>
      </c>
      <c r="AD1332" t="s">
        <v>143</v>
      </c>
      <c r="AE1332" t="s">
        <v>144</v>
      </c>
    </row>
    <row r="1333" spans="1:31" x14ac:dyDescent="0.25">
      <c r="A1333" t="s">
        <v>177</v>
      </c>
      <c r="B1333" t="s">
        <v>669</v>
      </c>
      <c r="C1333" t="s">
        <v>147</v>
      </c>
      <c r="D1333" t="s">
        <v>135</v>
      </c>
      <c r="E1333" t="s">
        <v>16</v>
      </c>
      <c r="F1333" t="s">
        <v>136</v>
      </c>
      <c r="G1333" t="s">
        <v>137</v>
      </c>
      <c r="H1333" t="s">
        <v>364</v>
      </c>
      <c r="I1333" s="38">
        <v>42716</v>
      </c>
      <c r="J1333" s="80" t="s">
        <v>670</v>
      </c>
      <c r="K1333" s="80" t="s">
        <v>140</v>
      </c>
      <c r="L1333" s="81" t="s">
        <v>140</v>
      </c>
      <c r="M1333" s="38" t="s">
        <v>140</v>
      </c>
      <c r="N1333" s="38" t="s">
        <v>17</v>
      </c>
      <c r="O1333" s="39" t="s">
        <v>56</v>
      </c>
      <c r="P1333">
        <v>0.36041666666666666</v>
      </c>
      <c r="Q1333" s="38" t="s">
        <v>211</v>
      </c>
      <c r="R1333" s="39">
        <v>42716</v>
      </c>
      <c r="S1333">
        <v>0.45833333333333331</v>
      </c>
      <c r="T1333" t="s">
        <v>350</v>
      </c>
      <c r="U1333" t="s">
        <v>138</v>
      </c>
      <c r="V1333" t="s">
        <v>139</v>
      </c>
      <c r="W1333">
        <v>10</v>
      </c>
      <c r="X1333" t="s">
        <v>185</v>
      </c>
      <c r="Y1333" t="s">
        <v>55</v>
      </c>
      <c r="Z1333">
        <v>10</v>
      </c>
      <c r="AB1333" t="s">
        <v>141</v>
      </c>
      <c r="AD1333" t="s">
        <v>143</v>
      </c>
      <c r="AE1333" t="s">
        <v>144</v>
      </c>
    </row>
    <row r="1334" spans="1:31" x14ac:dyDescent="0.25">
      <c r="A1334" t="s">
        <v>177</v>
      </c>
      <c r="B1334" t="s">
        <v>669</v>
      </c>
      <c r="C1334" t="s">
        <v>147</v>
      </c>
      <c r="D1334" t="s">
        <v>135</v>
      </c>
      <c r="E1334" t="s">
        <v>16</v>
      </c>
      <c r="F1334" t="s">
        <v>136</v>
      </c>
      <c r="G1334" t="s">
        <v>153</v>
      </c>
      <c r="H1334" t="s">
        <v>365</v>
      </c>
      <c r="I1334" s="38">
        <v>42716</v>
      </c>
      <c r="J1334" s="80" t="s">
        <v>670</v>
      </c>
      <c r="K1334" s="80" t="s">
        <v>140</v>
      </c>
      <c r="L1334" s="81" t="s">
        <v>140</v>
      </c>
      <c r="M1334" s="38" t="s">
        <v>140</v>
      </c>
      <c r="N1334" s="38" t="s">
        <v>17</v>
      </c>
      <c r="O1334" s="39" t="s">
        <v>56</v>
      </c>
      <c r="P1334">
        <v>0.36944444444444446</v>
      </c>
      <c r="Q1334" s="38" t="s">
        <v>211</v>
      </c>
      <c r="R1334" s="39">
        <v>42716</v>
      </c>
      <c r="S1334">
        <v>0.45833333333333331</v>
      </c>
      <c r="T1334" t="s">
        <v>350</v>
      </c>
      <c r="U1334" t="s">
        <v>20</v>
      </c>
      <c r="W1334">
        <v>63</v>
      </c>
      <c r="X1334" t="s">
        <v>185</v>
      </c>
      <c r="Y1334" t="s">
        <v>55</v>
      </c>
      <c r="Z1334">
        <v>10</v>
      </c>
      <c r="AB1334" t="s">
        <v>141</v>
      </c>
      <c r="AD1334" t="s">
        <v>143</v>
      </c>
      <c r="AE1334" t="s">
        <v>144</v>
      </c>
    </row>
    <row r="1335" spans="1:31" x14ac:dyDescent="0.25">
      <c r="A1335" t="s">
        <v>177</v>
      </c>
      <c r="B1335" t="s">
        <v>669</v>
      </c>
      <c r="C1335" t="s">
        <v>147</v>
      </c>
      <c r="D1335" t="s">
        <v>135</v>
      </c>
      <c r="E1335" t="s">
        <v>16</v>
      </c>
      <c r="F1335" t="s">
        <v>136</v>
      </c>
      <c r="G1335" t="s">
        <v>153</v>
      </c>
      <c r="H1335" t="s">
        <v>365</v>
      </c>
      <c r="I1335" s="38">
        <v>42716</v>
      </c>
      <c r="J1335" s="80" t="s">
        <v>670</v>
      </c>
      <c r="K1335" s="80" t="s">
        <v>140</v>
      </c>
      <c r="L1335" s="81" t="s">
        <v>140</v>
      </c>
      <c r="M1335" s="38" t="s">
        <v>140</v>
      </c>
      <c r="N1335" s="38" t="s">
        <v>17</v>
      </c>
      <c r="O1335" s="39" t="s">
        <v>56</v>
      </c>
      <c r="P1335">
        <v>0.36944444444444446</v>
      </c>
      <c r="Q1335" s="38" t="s">
        <v>211</v>
      </c>
      <c r="R1335" s="39">
        <v>42716</v>
      </c>
      <c r="S1335">
        <v>0.45833333333333331</v>
      </c>
      <c r="T1335" t="s">
        <v>350</v>
      </c>
      <c r="U1335" t="s">
        <v>57</v>
      </c>
      <c r="W1335">
        <v>20</v>
      </c>
      <c r="X1335" t="s">
        <v>185</v>
      </c>
      <c r="Y1335" t="s">
        <v>55</v>
      </c>
      <c r="Z1335">
        <v>10</v>
      </c>
      <c r="AB1335" t="s">
        <v>141</v>
      </c>
      <c r="AD1335" t="s">
        <v>143</v>
      </c>
      <c r="AE1335" t="s">
        <v>144</v>
      </c>
    </row>
    <row r="1336" spans="1:31" x14ac:dyDescent="0.25">
      <c r="A1336" t="s">
        <v>177</v>
      </c>
      <c r="B1336" t="s">
        <v>669</v>
      </c>
      <c r="C1336" t="s">
        <v>147</v>
      </c>
      <c r="D1336" t="s">
        <v>135</v>
      </c>
      <c r="E1336" t="s">
        <v>16</v>
      </c>
      <c r="F1336" t="s">
        <v>136</v>
      </c>
      <c r="G1336" t="s">
        <v>153</v>
      </c>
      <c r="H1336" t="s">
        <v>365</v>
      </c>
      <c r="I1336" s="38">
        <v>42716</v>
      </c>
      <c r="J1336" s="80" t="s">
        <v>670</v>
      </c>
      <c r="K1336" s="80" t="s">
        <v>140</v>
      </c>
      <c r="L1336" s="81" t="s">
        <v>140</v>
      </c>
      <c r="M1336" s="38" t="s">
        <v>140</v>
      </c>
      <c r="N1336" s="38" t="s">
        <v>17</v>
      </c>
      <c r="O1336" s="39" t="s">
        <v>56</v>
      </c>
      <c r="P1336">
        <v>0.36944444444444446</v>
      </c>
      <c r="Q1336" s="38" t="s">
        <v>211</v>
      </c>
      <c r="R1336" s="39">
        <v>42716</v>
      </c>
      <c r="S1336">
        <v>0.45833333333333331</v>
      </c>
      <c r="T1336" t="s">
        <v>350</v>
      </c>
      <c r="U1336" t="s">
        <v>138</v>
      </c>
      <c r="W1336">
        <v>10</v>
      </c>
      <c r="X1336" t="s">
        <v>185</v>
      </c>
      <c r="Y1336" t="s">
        <v>55</v>
      </c>
      <c r="Z1336">
        <v>10</v>
      </c>
      <c r="AB1336" t="s">
        <v>141</v>
      </c>
      <c r="AD1336" t="s">
        <v>143</v>
      </c>
      <c r="AE1336" t="s">
        <v>144</v>
      </c>
    </row>
    <row r="1337" spans="1:31" x14ac:dyDescent="0.25">
      <c r="A1337" t="s">
        <v>177</v>
      </c>
      <c r="B1337" t="s">
        <v>669</v>
      </c>
      <c r="C1337" t="s">
        <v>147</v>
      </c>
      <c r="D1337" t="s">
        <v>135</v>
      </c>
      <c r="E1337" t="s">
        <v>16</v>
      </c>
      <c r="F1337" t="s">
        <v>136</v>
      </c>
      <c r="G1337" t="s">
        <v>154</v>
      </c>
      <c r="H1337" t="s">
        <v>366</v>
      </c>
      <c r="I1337" s="38">
        <v>42716</v>
      </c>
      <c r="J1337" s="80" t="s">
        <v>670</v>
      </c>
      <c r="K1337" s="80" t="s">
        <v>140</v>
      </c>
      <c r="L1337" s="81" t="s">
        <v>140</v>
      </c>
      <c r="M1337" s="38" t="s">
        <v>140</v>
      </c>
      <c r="N1337" s="38" t="s">
        <v>17</v>
      </c>
      <c r="O1337" s="39" t="s">
        <v>56</v>
      </c>
      <c r="P1337">
        <v>0.37777777777777777</v>
      </c>
      <c r="Q1337" s="38" t="s">
        <v>211</v>
      </c>
      <c r="R1337" s="39">
        <v>42716</v>
      </c>
      <c r="S1337">
        <v>0.45833333333333331</v>
      </c>
      <c r="T1337" t="s">
        <v>350</v>
      </c>
      <c r="U1337" t="s">
        <v>20</v>
      </c>
      <c r="W1337">
        <v>96</v>
      </c>
      <c r="X1337" t="s">
        <v>185</v>
      </c>
      <c r="Y1337" t="s">
        <v>55</v>
      </c>
      <c r="Z1337">
        <v>10</v>
      </c>
      <c r="AB1337" t="s">
        <v>141</v>
      </c>
      <c r="AD1337" t="s">
        <v>143</v>
      </c>
      <c r="AE1337" t="s">
        <v>144</v>
      </c>
    </row>
    <row r="1338" spans="1:31" x14ac:dyDescent="0.25">
      <c r="A1338" t="s">
        <v>177</v>
      </c>
      <c r="B1338" t="s">
        <v>669</v>
      </c>
      <c r="C1338" t="s">
        <v>147</v>
      </c>
      <c r="D1338" t="s">
        <v>135</v>
      </c>
      <c r="E1338" t="s">
        <v>16</v>
      </c>
      <c r="F1338" t="s">
        <v>136</v>
      </c>
      <c r="G1338" t="s">
        <v>154</v>
      </c>
      <c r="H1338" t="s">
        <v>366</v>
      </c>
      <c r="I1338" s="38">
        <v>42716</v>
      </c>
      <c r="J1338" s="80" t="s">
        <v>670</v>
      </c>
      <c r="K1338" s="80" t="s">
        <v>140</v>
      </c>
      <c r="L1338" s="81" t="s">
        <v>140</v>
      </c>
      <c r="M1338" s="38" t="s">
        <v>140</v>
      </c>
      <c r="N1338" s="38" t="s">
        <v>17</v>
      </c>
      <c r="O1338" s="39" t="s">
        <v>56</v>
      </c>
      <c r="P1338">
        <v>0.37777777777777777</v>
      </c>
      <c r="Q1338" s="38" t="s">
        <v>211</v>
      </c>
      <c r="R1338" s="39">
        <v>42716</v>
      </c>
      <c r="S1338">
        <v>0.45833333333333331</v>
      </c>
      <c r="T1338" t="s">
        <v>350</v>
      </c>
      <c r="U1338" t="s">
        <v>57</v>
      </c>
      <c r="W1338">
        <v>52</v>
      </c>
      <c r="X1338" t="s">
        <v>185</v>
      </c>
      <c r="Y1338" t="s">
        <v>55</v>
      </c>
      <c r="Z1338">
        <v>10</v>
      </c>
      <c r="AB1338" t="s">
        <v>141</v>
      </c>
      <c r="AD1338" t="s">
        <v>143</v>
      </c>
      <c r="AE1338" t="s">
        <v>144</v>
      </c>
    </row>
    <row r="1339" spans="1:31" x14ac:dyDescent="0.25">
      <c r="A1339" t="s">
        <v>177</v>
      </c>
      <c r="B1339" t="s">
        <v>669</v>
      </c>
      <c r="C1339" t="s">
        <v>147</v>
      </c>
      <c r="D1339" t="s">
        <v>135</v>
      </c>
      <c r="E1339" t="s">
        <v>16</v>
      </c>
      <c r="F1339" t="s">
        <v>136</v>
      </c>
      <c r="G1339" t="s">
        <v>154</v>
      </c>
      <c r="H1339" t="s">
        <v>366</v>
      </c>
      <c r="I1339" s="38">
        <v>42716</v>
      </c>
      <c r="J1339" s="80" t="s">
        <v>670</v>
      </c>
      <c r="K1339" s="80" t="s">
        <v>140</v>
      </c>
      <c r="L1339" s="81" t="s">
        <v>140</v>
      </c>
      <c r="M1339" s="38" t="s">
        <v>140</v>
      </c>
      <c r="N1339" s="38" t="s">
        <v>17</v>
      </c>
      <c r="O1339" s="39" t="s">
        <v>56</v>
      </c>
      <c r="P1339">
        <v>0.37777777777777777</v>
      </c>
      <c r="Q1339" s="38" t="s">
        <v>211</v>
      </c>
      <c r="R1339" s="39">
        <v>42716</v>
      </c>
      <c r="S1339">
        <v>0.45833333333333331</v>
      </c>
      <c r="T1339" t="s">
        <v>350</v>
      </c>
      <c r="U1339" t="s">
        <v>138</v>
      </c>
      <c r="W1339">
        <v>10</v>
      </c>
      <c r="X1339" t="s">
        <v>185</v>
      </c>
      <c r="Y1339" t="s">
        <v>55</v>
      </c>
      <c r="Z1339">
        <v>10</v>
      </c>
      <c r="AB1339" t="s">
        <v>141</v>
      </c>
      <c r="AD1339" t="s">
        <v>143</v>
      </c>
      <c r="AE1339" t="s">
        <v>144</v>
      </c>
    </row>
    <row r="1340" spans="1:31" x14ac:dyDescent="0.25">
      <c r="A1340" t="s">
        <v>177</v>
      </c>
      <c r="B1340" t="s">
        <v>667</v>
      </c>
      <c r="C1340" t="s">
        <v>147</v>
      </c>
      <c r="D1340" t="s">
        <v>135</v>
      </c>
      <c r="E1340" t="s">
        <v>16</v>
      </c>
      <c r="F1340" t="s">
        <v>136</v>
      </c>
      <c r="G1340" t="s">
        <v>155</v>
      </c>
      <c r="H1340" t="s">
        <v>367</v>
      </c>
      <c r="I1340" s="38">
        <v>42716</v>
      </c>
      <c r="J1340" s="80" t="s">
        <v>668</v>
      </c>
      <c r="K1340" s="80" t="s">
        <v>140</v>
      </c>
      <c r="L1340" s="81" t="s">
        <v>140</v>
      </c>
      <c r="M1340" s="38" t="s">
        <v>140</v>
      </c>
      <c r="N1340" s="38" t="s">
        <v>17</v>
      </c>
      <c r="O1340" s="39" t="s">
        <v>56</v>
      </c>
      <c r="P1340">
        <v>0.39374999999999999</v>
      </c>
      <c r="Q1340" s="38" t="s">
        <v>211</v>
      </c>
      <c r="R1340" s="39">
        <v>42716</v>
      </c>
      <c r="S1340">
        <v>0.45833333333333331</v>
      </c>
      <c r="T1340" t="s">
        <v>350</v>
      </c>
      <c r="U1340" t="s">
        <v>20</v>
      </c>
      <c r="W1340">
        <v>504</v>
      </c>
      <c r="X1340" t="s">
        <v>185</v>
      </c>
      <c r="Y1340" t="s">
        <v>55</v>
      </c>
      <c r="Z1340">
        <v>10</v>
      </c>
      <c r="AB1340" t="s">
        <v>141</v>
      </c>
      <c r="AD1340" t="s">
        <v>143</v>
      </c>
      <c r="AE1340" t="s">
        <v>144</v>
      </c>
    </row>
    <row r="1341" spans="1:31" x14ac:dyDescent="0.25">
      <c r="A1341" t="s">
        <v>177</v>
      </c>
      <c r="B1341" t="s">
        <v>667</v>
      </c>
      <c r="C1341" t="s">
        <v>147</v>
      </c>
      <c r="D1341" t="s">
        <v>135</v>
      </c>
      <c r="E1341" t="s">
        <v>16</v>
      </c>
      <c r="F1341" t="s">
        <v>136</v>
      </c>
      <c r="G1341" t="s">
        <v>155</v>
      </c>
      <c r="H1341" t="s">
        <v>367</v>
      </c>
      <c r="I1341" s="38">
        <v>42716</v>
      </c>
      <c r="J1341" s="80" t="s">
        <v>668</v>
      </c>
      <c r="K1341" s="80" t="s">
        <v>140</v>
      </c>
      <c r="L1341" s="81" t="s">
        <v>140</v>
      </c>
      <c r="M1341" s="38" t="s">
        <v>140</v>
      </c>
      <c r="N1341" s="38" t="s">
        <v>17</v>
      </c>
      <c r="O1341" s="39" t="s">
        <v>56</v>
      </c>
      <c r="P1341">
        <v>0.39374999999999999</v>
      </c>
      <c r="Q1341" s="38" t="s">
        <v>211</v>
      </c>
      <c r="R1341" s="39">
        <v>42716</v>
      </c>
      <c r="S1341">
        <v>0.45833333333333331</v>
      </c>
      <c r="T1341" t="s">
        <v>350</v>
      </c>
      <c r="U1341" t="s">
        <v>57</v>
      </c>
      <c r="W1341">
        <v>197</v>
      </c>
      <c r="X1341" t="s">
        <v>185</v>
      </c>
      <c r="Y1341" t="s">
        <v>55</v>
      </c>
      <c r="Z1341">
        <v>10</v>
      </c>
      <c r="AB1341" t="s">
        <v>141</v>
      </c>
      <c r="AD1341" t="s">
        <v>143</v>
      </c>
      <c r="AE1341" t="s">
        <v>144</v>
      </c>
    </row>
    <row r="1342" spans="1:31" x14ac:dyDescent="0.25">
      <c r="A1342" t="s">
        <v>177</v>
      </c>
      <c r="B1342" t="s">
        <v>667</v>
      </c>
      <c r="C1342" t="s">
        <v>147</v>
      </c>
      <c r="D1342" t="s">
        <v>135</v>
      </c>
      <c r="E1342" t="s">
        <v>16</v>
      </c>
      <c r="F1342" t="s">
        <v>136</v>
      </c>
      <c r="G1342" t="s">
        <v>155</v>
      </c>
      <c r="H1342" t="s">
        <v>367</v>
      </c>
      <c r="I1342" s="38">
        <v>42716</v>
      </c>
      <c r="J1342" s="80" t="s">
        <v>668</v>
      </c>
      <c r="K1342" s="80" t="s">
        <v>140</v>
      </c>
      <c r="L1342" s="81" t="s">
        <v>140</v>
      </c>
      <c r="M1342" s="38" t="s">
        <v>140</v>
      </c>
      <c r="N1342" s="38" t="s">
        <v>17</v>
      </c>
      <c r="O1342" s="39" t="s">
        <v>56</v>
      </c>
      <c r="P1342">
        <v>0.39374999999999999</v>
      </c>
      <c r="Q1342" s="38" t="s">
        <v>211</v>
      </c>
      <c r="R1342" s="39">
        <v>42716</v>
      </c>
      <c r="S1342">
        <v>0.45833333333333331</v>
      </c>
      <c r="T1342" t="s">
        <v>350</v>
      </c>
      <c r="U1342" t="s">
        <v>138</v>
      </c>
      <c r="W1342">
        <v>86</v>
      </c>
      <c r="X1342" t="s">
        <v>185</v>
      </c>
      <c r="Y1342" t="s">
        <v>55</v>
      </c>
      <c r="Z1342">
        <v>10</v>
      </c>
      <c r="AB1342" t="s">
        <v>141</v>
      </c>
      <c r="AD1342" t="s">
        <v>143</v>
      </c>
      <c r="AE1342" t="s">
        <v>144</v>
      </c>
    </row>
    <row r="1343" spans="1:31" x14ac:dyDescent="0.25">
      <c r="A1343" t="s">
        <v>177</v>
      </c>
      <c r="B1343" t="s">
        <v>667</v>
      </c>
      <c r="C1343" t="s">
        <v>147</v>
      </c>
      <c r="D1343" t="s">
        <v>135</v>
      </c>
      <c r="E1343" t="s">
        <v>16</v>
      </c>
      <c r="F1343" t="s">
        <v>136</v>
      </c>
      <c r="G1343" t="s">
        <v>156</v>
      </c>
      <c r="H1343" t="s">
        <v>368</v>
      </c>
      <c r="I1343" s="38">
        <v>42716</v>
      </c>
      <c r="J1343" s="80" t="s">
        <v>668</v>
      </c>
      <c r="K1343" s="80" t="s">
        <v>140</v>
      </c>
      <c r="L1343" s="81" t="s">
        <v>140</v>
      </c>
      <c r="M1343" s="38" t="s">
        <v>140</v>
      </c>
      <c r="N1343" s="38" t="s">
        <v>17</v>
      </c>
      <c r="O1343" s="39" t="s">
        <v>56</v>
      </c>
      <c r="P1343">
        <v>0.3972222222222222</v>
      </c>
      <c r="Q1343" s="38" t="s">
        <v>211</v>
      </c>
      <c r="R1343" s="39">
        <v>42716</v>
      </c>
      <c r="S1343">
        <v>0.45833333333333331</v>
      </c>
      <c r="T1343" t="s">
        <v>350</v>
      </c>
      <c r="U1343" t="s">
        <v>20</v>
      </c>
      <c r="W1343">
        <v>183</v>
      </c>
      <c r="X1343" t="s">
        <v>185</v>
      </c>
      <c r="Y1343" t="s">
        <v>55</v>
      </c>
      <c r="Z1343">
        <v>10</v>
      </c>
      <c r="AB1343" t="s">
        <v>141</v>
      </c>
      <c r="AD1343" t="s">
        <v>143</v>
      </c>
      <c r="AE1343" t="s">
        <v>144</v>
      </c>
    </row>
    <row r="1344" spans="1:31" x14ac:dyDescent="0.25">
      <c r="A1344" t="s">
        <v>177</v>
      </c>
      <c r="B1344" t="s">
        <v>667</v>
      </c>
      <c r="C1344" t="s">
        <v>147</v>
      </c>
      <c r="D1344" t="s">
        <v>135</v>
      </c>
      <c r="E1344" t="s">
        <v>16</v>
      </c>
      <c r="F1344" t="s">
        <v>136</v>
      </c>
      <c r="G1344" t="s">
        <v>156</v>
      </c>
      <c r="H1344" t="s">
        <v>368</v>
      </c>
      <c r="I1344" s="38">
        <v>42716</v>
      </c>
      <c r="J1344" s="80" t="s">
        <v>668</v>
      </c>
      <c r="K1344" s="80" t="s">
        <v>140</v>
      </c>
      <c r="L1344" s="81" t="s">
        <v>140</v>
      </c>
      <c r="M1344" s="38" t="s">
        <v>140</v>
      </c>
      <c r="N1344" s="38" t="s">
        <v>17</v>
      </c>
      <c r="O1344" s="39" t="s">
        <v>56</v>
      </c>
      <c r="P1344">
        <v>0.3972222222222222</v>
      </c>
      <c r="Q1344" s="38" t="s">
        <v>211</v>
      </c>
      <c r="R1344" s="39">
        <v>42716</v>
      </c>
      <c r="S1344">
        <v>0.45833333333333331</v>
      </c>
      <c r="T1344" t="s">
        <v>350</v>
      </c>
      <c r="U1344" t="s">
        <v>57</v>
      </c>
      <c r="W1344">
        <v>110</v>
      </c>
      <c r="X1344" t="s">
        <v>185</v>
      </c>
      <c r="Y1344" t="s">
        <v>55</v>
      </c>
      <c r="Z1344">
        <v>10</v>
      </c>
      <c r="AB1344" t="s">
        <v>141</v>
      </c>
      <c r="AD1344" t="s">
        <v>143</v>
      </c>
      <c r="AE1344" t="s">
        <v>144</v>
      </c>
    </row>
    <row r="1345" spans="1:31" x14ac:dyDescent="0.25">
      <c r="A1345" t="s">
        <v>177</v>
      </c>
      <c r="B1345" t="s">
        <v>667</v>
      </c>
      <c r="C1345" t="s">
        <v>147</v>
      </c>
      <c r="D1345" t="s">
        <v>135</v>
      </c>
      <c r="E1345" t="s">
        <v>16</v>
      </c>
      <c r="F1345" t="s">
        <v>136</v>
      </c>
      <c r="G1345" t="s">
        <v>156</v>
      </c>
      <c r="H1345" t="s">
        <v>368</v>
      </c>
      <c r="I1345" s="38">
        <v>42716</v>
      </c>
      <c r="J1345" s="80" t="s">
        <v>668</v>
      </c>
      <c r="K1345" s="80" t="s">
        <v>140</v>
      </c>
      <c r="L1345" s="81" t="s">
        <v>140</v>
      </c>
      <c r="M1345" s="38" t="s">
        <v>140</v>
      </c>
      <c r="N1345" s="38" t="s">
        <v>17</v>
      </c>
      <c r="O1345" s="39" t="s">
        <v>56</v>
      </c>
      <c r="P1345">
        <v>0.3972222222222222</v>
      </c>
      <c r="Q1345" s="38" t="s">
        <v>211</v>
      </c>
      <c r="R1345" s="39">
        <v>42716</v>
      </c>
      <c r="S1345">
        <v>0.45833333333333331</v>
      </c>
      <c r="T1345" t="s">
        <v>350</v>
      </c>
      <c r="U1345" t="s">
        <v>138</v>
      </c>
      <c r="W1345">
        <v>10</v>
      </c>
      <c r="X1345" t="s">
        <v>185</v>
      </c>
      <c r="Y1345" t="s">
        <v>55</v>
      </c>
      <c r="Z1345">
        <v>10</v>
      </c>
      <c r="AB1345" t="s">
        <v>141</v>
      </c>
      <c r="AD1345" t="s">
        <v>143</v>
      </c>
      <c r="AE1345" t="s">
        <v>144</v>
      </c>
    </row>
    <row r="1346" spans="1:31" x14ac:dyDescent="0.25">
      <c r="A1346" t="s">
        <v>177</v>
      </c>
      <c r="B1346" t="s">
        <v>667</v>
      </c>
      <c r="C1346" t="s">
        <v>147</v>
      </c>
      <c r="D1346" t="s">
        <v>135</v>
      </c>
      <c r="E1346" t="s">
        <v>16</v>
      </c>
      <c r="F1346" t="s">
        <v>136</v>
      </c>
      <c r="G1346" t="s">
        <v>157</v>
      </c>
      <c r="H1346" t="s">
        <v>369</v>
      </c>
      <c r="I1346" s="38">
        <v>42716</v>
      </c>
      <c r="J1346" s="80" t="s">
        <v>668</v>
      </c>
      <c r="K1346" s="80" t="s">
        <v>140</v>
      </c>
      <c r="L1346" s="81" t="s">
        <v>140</v>
      </c>
      <c r="M1346" s="38" t="s">
        <v>140</v>
      </c>
      <c r="N1346" s="38" t="s">
        <v>17</v>
      </c>
      <c r="O1346" s="39" t="s">
        <v>56</v>
      </c>
      <c r="P1346">
        <v>0.40625</v>
      </c>
      <c r="Q1346" s="38" t="s">
        <v>211</v>
      </c>
      <c r="R1346" s="39">
        <v>42716</v>
      </c>
      <c r="S1346">
        <v>0.45833333333333331</v>
      </c>
      <c r="T1346" t="s">
        <v>350</v>
      </c>
      <c r="U1346" t="s">
        <v>20</v>
      </c>
      <c r="W1346">
        <v>368</v>
      </c>
      <c r="X1346" t="s">
        <v>185</v>
      </c>
      <c r="Y1346" t="s">
        <v>55</v>
      </c>
      <c r="Z1346">
        <v>10</v>
      </c>
      <c r="AB1346" t="s">
        <v>141</v>
      </c>
      <c r="AD1346" t="s">
        <v>143</v>
      </c>
      <c r="AE1346" t="s">
        <v>144</v>
      </c>
    </row>
    <row r="1347" spans="1:31" x14ac:dyDescent="0.25">
      <c r="A1347" t="s">
        <v>177</v>
      </c>
      <c r="B1347" t="s">
        <v>667</v>
      </c>
      <c r="C1347" t="s">
        <v>147</v>
      </c>
      <c r="D1347" t="s">
        <v>135</v>
      </c>
      <c r="E1347" t="s">
        <v>16</v>
      </c>
      <c r="F1347" t="s">
        <v>136</v>
      </c>
      <c r="G1347" t="s">
        <v>157</v>
      </c>
      <c r="H1347" t="s">
        <v>369</v>
      </c>
      <c r="I1347" s="38">
        <v>42716</v>
      </c>
      <c r="J1347" s="80" t="s">
        <v>668</v>
      </c>
      <c r="K1347" s="80" t="s">
        <v>140</v>
      </c>
      <c r="L1347" s="81" t="s">
        <v>140</v>
      </c>
      <c r="M1347" s="38" t="s">
        <v>140</v>
      </c>
      <c r="N1347" s="38" t="s">
        <v>17</v>
      </c>
      <c r="O1347" s="39" t="s">
        <v>56</v>
      </c>
      <c r="P1347">
        <v>0.40625</v>
      </c>
      <c r="Q1347" s="38" t="s">
        <v>211</v>
      </c>
      <c r="R1347" s="39">
        <v>42716</v>
      </c>
      <c r="S1347">
        <v>0.45833333333333331</v>
      </c>
      <c r="T1347" t="s">
        <v>350</v>
      </c>
      <c r="U1347" t="s">
        <v>57</v>
      </c>
      <c r="W1347">
        <v>144</v>
      </c>
      <c r="X1347" t="s">
        <v>185</v>
      </c>
      <c r="Y1347" t="s">
        <v>55</v>
      </c>
      <c r="Z1347">
        <v>10</v>
      </c>
      <c r="AB1347" t="s">
        <v>141</v>
      </c>
      <c r="AD1347" t="s">
        <v>143</v>
      </c>
      <c r="AE1347" t="s">
        <v>144</v>
      </c>
    </row>
    <row r="1348" spans="1:31" x14ac:dyDescent="0.25">
      <c r="A1348" t="s">
        <v>177</v>
      </c>
      <c r="B1348" t="s">
        <v>667</v>
      </c>
      <c r="C1348" t="s">
        <v>147</v>
      </c>
      <c r="D1348" t="s">
        <v>135</v>
      </c>
      <c r="E1348" t="s">
        <v>16</v>
      </c>
      <c r="F1348" t="s">
        <v>136</v>
      </c>
      <c r="G1348" t="s">
        <v>157</v>
      </c>
      <c r="H1348" t="s">
        <v>369</v>
      </c>
      <c r="I1348" s="38">
        <v>42716</v>
      </c>
      <c r="J1348" s="80" t="s">
        <v>668</v>
      </c>
      <c r="K1348" s="80" t="s">
        <v>140</v>
      </c>
      <c r="L1348" s="81" t="s">
        <v>140</v>
      </c>
      <c r="M1348" s="38" t="s">
        <v>140</v>
      </c>
      <c r="N1348" s="38" t="s">
        <v>17</v>
      </c>
      <c r="O1348" s="39" t="s">
        <v>56</v>
      </c>
      <c r="P1348">
        <v>0.40625</v>
      </c>
      <c r="Q1348" s="38" t="s">
        <v>211</v>
      </c>
      <c r="R1348" s="39">
        <v>42716</v>
      </c>
      <c r="S1348">
        <v>0.45833333333333331</v>
      </c>
      <c r="T1348" t="s">
        <v>350</v>
      </c>
      <c r="U1348" t="s">
        <v>138</v>
      </c>
      <c r="V1348" t="s">
        <v>139</v>
      </c>
      <c r="W1348">
        <v>10</v>
      </c>
      <c r="X1348" t="s">
        <v>185</v>
      </c>
      <c r="Y1348" t="s">
        <v>55</v>
      </c>
      <c r="Z1348">
        <v>10</v>
      </c>
      <c r="AB1348" t="s">
        <v>141</v>
      </c>
      <c r="AD1348" t="s">
        <v>143</v>
      </c>
      <c r="AE1348" t="s">
        <v>144</v>
      </c>
    </row>
    <row r="1349" spans="1:31" x14ac:dyDescent="0.25">
      <c r="A1349" t="s">
        <v>177</v>
      </c>
      <c r="B1349" t="s">
        <v>667</v>
      </c>
      <c r="C1349" t="s">
        <v>147</v>
      </c>
      <c r="D1349" t="s">
        <v>135</v>
      </c>
      <c r="E1349" t="s">
        <v>16</v>
      </c>
      <c r="F1349" t="s">
        <v>136</v>
      </c>
      <c r="G1349" t="s">
        <v>158</v>
      </c>
      <c r="H1349" t="s">
        <v>370</v>
      </c>
      <c r="I1349" s="38">
        <v>42716</v>
      </c>
      <c r="J1349" s="80" t="s">
        <v>668</v>
      </c>
      <c r="K1349" s="80" t="s">
        <v>140</v>
      </c>
      <c r="L1349" s="81" t="s">
        <v>140</v>
      </c>
      <c r="M1349" s="38" t="s">
        <v>140</v>
      </c>
      <c r="N1349" s="38" t="s">
        <v>17</v>
      </c>
      <c r="O1349" s="39" t="s">
        <v>56</v>
      </c>
      <c r="P1349">
        <v>0.41180555555555554</v>
      </c>
      <c r="Q1349" s="38" t="s">
        <v>211</v>
      </c>
      <c r="R1349" s="39">
        <v>42716</v>
      </c>
      <c r="S1349">
        <v>0.45833333333333331</v>
      </c>
      <c r="T1349" t="s">
        <v>350</v>
      </c>
      <c r="U1349" t="s">
        <v>20</v>
      </c>
      <c r="W1349">
        <v>96</v>
      </c>
      <c r="X1349" t="s">
        <v>185</v>
      </c>
      <c r="Y1349" t="s">
        <v>55</v>
      </c>
      <c r="Z1349">
        <v>10</v>
      </c>
      <c r="AB1349" t="s">
        <v>141</v>
      </c>
      <c r="AD1349" t="s">
        <v>143</v>
      </c>
      <c r="AE1349" t="s">
        <v>144</v>
      </c>
    </row>
    <row r="1350" spans="1:31" x14ac:dyDescent="0.25">
      <c r="A1350" t="s">
        <v>177</v>
      </c>
      <c r="B1350" t="s">
        <v>667</v>
      </c>
      <c r="C1350" t="s">
        <v>147</v>
      </c>
      <c r="D1350" t="s">
        <v>135</v>
      </c>
      <c r="E1350" t="s">
        <v>16</v>
      </c>
      <c r="F1350" t="s">
        <v>136</v>
      </c>
      <c r="G1350" t="s">
        <v>158</v>
      </c>
      <c r="H1350" t="s">
        <v>370</v>
      </c>
      <c r="I1350" s="38">
        <v>42716</v>
      </c>
      <c r="J1350" s="80" t="s">
        <v>668</v>
      </c>
      <c r="K1350" s="80" t="s">
        <v>140</v>
      </c>
      <c r="L1350" s="81" t="s">
        <v>140</v>
      </c>
      <c r="M1350" s="38" t="s">
        <v>140</v>
      </c>
      <c r="N1350" s="38" t="s">
        <v>17</v>
      </c>
      <c r="O1350" s="39" t="s">
        <v>56</v>
      </c>
      <c r="P1350">
        <v>0.41180555555555554</v>
      </c>
      <c r="Q1350" s="38" t="s">
        <v>211</v>
      </c>
      <c r="R1350" s="39">
        <v>42716</v>
      </c>
      <c r="S1350">
        <v>0.45833333333333331</v>
      </c>
      <c r="T1350" t="s">
        <v>350</v>
      </c>
      <c r="U1350" t="s">
        <v>57</v>
      </c>
      <c r="V1350" t="s">
        <v>139</v>
      </c>
      <c r="W1350">
        <v>10</v>
      </c>
      <c r="X1350" t="s">
        <v>185</v>
      </c>
      <c r="Y1350" t="s">
        <v>55</v>
      </c>
      <c r="Z1350">
        <v>10</v>
      </c>
      <c r="AB1350" t="s">
        <v>141</v>
      </c>
      <c r="AD1350" t="s">
        <v>143</v>
      </c>
      <c r="AE1350" t="s">
        <v>144</v>
      </c>
    </row>
    <row r="1351" spans="1:31" x14ac:dyDescent="0.25">
      <c r="A1351" t="s">
        <v>177</v>
      </c>
      <c r="B1351" t="s">
        <v>667</v>
      </c>
      <c r="C1351" t="s">
        <v>147</v>
      </c>
      <c r="D1351" t="s">
        <v>135</v>
      </c>
      <c r="E1351" t="s">
        <v>16</v>
      </c>
      <c r="F1351" t="s">
        <v>136</v>
      </c>
      <c r="G1351" t="s">
        <v>194</v>
      </c>
      <c r="H1351" t="s">
        <v>370</v>
      </c>
      <c r="I1351" s="38">
        <v>42716</v>
      </c>
      <c r="J1351" s="80" t="s">
        <v>668</v>
      </c>
      <c r="K1351" s="80" t="s">
        <v>140</v>
      </c>
      <c r="L1351" s="81" t="s">
        <v>140</v>
      </c>
      <c r="M1351" s="38" t="s">
        <v>140</v>
      </c>
      <c r="N1351" s="38" t="s">
        <v>17</v>
      </c>
      <c r="O1351" s="39" t="s">
        <v>56</v>
      </c>
      <c r="P1351">
        <v>0.41180555555555554</v>
      </c>
      <c r="Q1351" s="38" t="s">
        <v>211</v>
      </c>
      <c r="R1351" s="39">
        <v>42716</v>
      </c>
      <c r="S1351">
        <v>0.45833333333333331</v>
      </c>
      <c r="T1351" t="s">
        <v>350</v>
      </c>
      <c r="U1351" t="s">
        <v>138</v>
      </c>
      <c r="W1351">
        <v>10</v>
      </c>
      <c r="X1351" t="s">
        <v>185</v>
      </c>
      <c r="Y1351" t="s">
        <v>55</v>
      </c>
      <c r="Z1351">
        <v>10</v>
      </c>
      <c r="AB1351" t="s">
        <v>141</v>
      </c>
      <c r="AD1351" t="s">
        <v>143</v>
      </c>
      <c r="AE1351" t="s">
        <v>144</v>
      </c>
    </row>
    <row r="1352" spans="1:31" x14ac:dyDescent="0.25">
      <c r="A1352" t="s">
        <v>177</v>
      </c>
      <c r="B1352" t="s">
        <v>669</v>
      </c>
      <c r="C1352" t="s">
        <v>176</v>
      </c>
      <c r="E1352" t="s">
        <v>16</v>
      </c>
      <c r="F1352" t="s">
        <v>136</v>
      </c>
      <c r="G1352" t="s">
        <v>159</v>
      </c>
      <c r="I1352" s="38">
        <v>42716</v>
      </c>
      <c r="J1352" s="80" t="s">
        <v>670</v>
      </c>
      <c r="K1352" s="80" t="s">
        <v>140</v>
      </c>
      <c r="L1352" s="81" t="s">
        <v>140</v>
      </c>
      <c r="M1352" s="38" t="s">
        <v>140</v>
      </c>
      <c r="N1352" s="38" t="s">
        <v>17</v>
      </c>
      <c r="O1352" t="s">
        <v>56</v>
      </c>
      <c r="U1352" t="s">
        <v>138</v>
      </c>
      <c r="V1352" t="s">
        <v>139</v>
      </c>
      <c r="W1352">
        <v>10</v>
      </c>
      <c r="X1352" t="s">
        <v>185</v>
      </c>
      <c r="AB1352" t="s">
        <v>141</v>
      </c>
    </row>
    <row r="1353" spans="1:31" x14ac:dyDescent="0.25">
      <c r="A1353" t="s">
        <v>177</v>
      </c>
      <c r="B1353" t="s">
        <v>669</v>
      </c>
      <c r="C1353" t="s">
        <v>176</v>
      </c>
      <c r="E1353" t="s">
        <v>16</v>
      </c>
      <c r="F1353" t="s">
        <v>136</v>
      </c>
      <c r="G1353" t="s">
        <v>159</v>
      </c>
      <c r="I1353" s="38">
        <v>42716</v>
      </c>
      <c r="J1353" s="80" t="s">
        <v>670</v>
      </c>
      <c r="K1353" s="80" t="s">
        <v>140</v>
      </c>
      <c r="L1353" s="81" t="s">
        <v>140</v>
      </c>
      <c r="M1353" s="38" t="s">
        <v>140</v>
      </c>
      <c r="N1353" s="38" t="s">
        <v>17</v>
      </c>
      <c r="O1353" t="s">
        <v>56</v>
      </c>
      <c r="U1353" t="s">
        <v>57</v>
      </c>
      <c r="V1353" t="s">
        <v>140</v>
      </c>
      <c r="W1353">
        <v>31</v>
      </c>
      <c r="X1353" t="s">
        <v>185</v>
      </c>
      <c r="AB1353" t="s">
        <v>141</v>
      </c>
    </row>
    <row r="1354" spans="1:31" x14ac:dyDescent="0.25">
      <c r="A1354" t="s">
        <v>177</v>
      </c>
      <c r="B1354" t="s">
        <v>669</v>
      </c>
      <c r="C1354" t="s">
        <v>176</v>
      </c>
      <c r="E1354" t="s">
        <v>16</v>
      </c>
      <c r="F1354" t="s">
        <v>136</v>
      </c>
      <c r="G1354" t="s">
        <v>159</v>
      </c>
      <c r="I1354" s="38">
        <v>42716</v>
      </c>
      <c r="J1354" s="80" t="s">
        <v>670</v>
      </c>
      <c r="K1354" s="80" t="s">
        <v>140</v>
      </c>
      <c r="L1354" s="81" t="s">
        <v>140</v>
      </c>
      <c r="M1354" s="38" t="s">
        <v>140</v>
      </c>
      <c r="N1354" s="38" t="s">
        <v>17</v>
      </c>
      <c r="O1354" t="s">
        <v>56</v>
      </c>
      <c r="U1354" t="s">
        <v>20</v>
      </c>
      <c r="V1354" t="s">
        <v>140</v>
      </c>
      <c r="W1354">
        <v>63</v>
      </c>
      <c r="X1354" t="s">
        <v>185</v>
      </c>
      <c r="AB1354" t="s">
        <v>141</v>
      </c>
    </row>
    <row r="1355" spans="1:31" x14ac:dyDescent="0.25">
      <c r="A1355" t="s">
        <v>177</v>
      </c>
      <c r="B1355" t="s">
        <v>667</v>
      </c>
      <c r="C1355" t="s">
        <v>176</v>
      </c>
      <c r="E1355" t="s">
        <v>16</v>
      </c>
      <c r="F1355" t="s">
        <v>136</v>
      </c>
      <c r="G1355" t="s">
        <v>160</v>
      </c>
      <c r="I1355" s="38">
        <v>42716</v>
      </c>
      <c r="J1355" s="80" t="s">
        <v>668</v>
      </c>
      <c r="K1355" s="80" t="s">
        <v>140</v>
      </c>
      <c r="L1355" s="81" t="s">
        <v>140</v>
      </c>
      <c r="M1355" s="38" t="s">
        <v>140</v>
      </c>
      <c r="N1355" s="38" t="s">
        <v>17</v>
      </c>
      <c r="O1355" t="s">
        <v>56</v>
      </c>
      <c r="U1355" t="s">
        <v>138</v>
      </c>
      <c r="V1355" t="s">
        <v>140</v>
      </c>
      <c r="W1355">
        <v>155</v>
      </c>
      <c r="X1355" t="s">
        <v>185</v>
      </c>
      <c r="AB1355" t="s">
        <v>141</v>
      </c>
    </row>
    <row r="1356" spans="1:31" x14ac:dyDescent="0.25">
      <c r="A1356" t="s">
        <v>177</v>
      </c>
      <c r="B1356" t="s">
        <v>667</v>
      </c>
      <c r="C1356" t="s">
        <v>176</v>
      </c>
      <c r="E1356" t="s">
        <v>16</v>
      </c>
      <c r="F1356" t="s">
        <v>136</v>
      </c>
      <c r="G1356" t="s">
        <v>160</v>
      </c>
      <c r="I1356" s="38">
        <v>42716</v>
      </c>
      <c r="J1356" s="80" t="s">
        <v>668</v>
      </c>
      <c r="K1356" s="80" t="s">
        <v>140</v>
      </c>
      <c r="L1356" s="81" t="s">
        <v>140</v>
      </c>
      <c r="M1356" s="38" t="s">
        <v>140</v>
      </c>
      <c r="N1356" s="38" t="s">
        <v>17</v>
      </c>
      <c r="O1356" t="s">
        <v>56</v>
      </c>
      <c r="U1356" t="s">
        <v>57</v>
      </c>
      <c r="V1356" t="s">
        <v>140</v>
      </c>
      <c r="W1356">
        <v>97</v>
      </c>
      <c r="X1356" t="s">
        <v>185</v>
      </c>
      <c r="AB1356" t="s">
        <v>141</v>
      </c>
    </row>
    <row r="1357" spans="1:31" x14ac:dyDescent="0.25">
      <c r="A1357" t="s">
        <v>177</v>
      </c>
      <c r="B1357" t="s">
        <v>667</v>
      </c>
      <c r="C1357" t="s">
        <v>176</v>
      </c>
      <c r="E1357" t="s">
        <v>16</v>
      </c>
      <c r="F1357" t="s">
        <v>136</v>
      </c>
      <c r="G1357" t="s">
        <v>160</v>
      </c>
      <c r="I1357" s="38">
        <v>42716</v>
      </c>
      <c r="J1357" s="80" t="s">
        <v>668</v>
      </c>
      <c r="K1357" s="80" t="s">
        <v>140</v>
      </c>
      <c r="L1357" s="81" t="s">
        <v>140</v>
      </c>
      <c r="M1357" s="38" t="s">
        <v>140</v>
      </c>
      <c r="N1357" s="38" t="s">
        <v>17</v>
      </c>
      <c r="O1357" t="s">
        <v>56</v>
      </c>
      <c r="U1357" t="s">
        <v>20</v>
      </c>
      <c r="V1357" t="s">
        <v>140</v>
      </c>
      <c r="W1357">
        <v>298</v>
      </c>
      <c r="X1357" t="s">
        <v>185</v>
      </c>
      <c r="AB1357" t="s">
        <v>141</v>
      </c>
    </row>
    <row r="1358" spans="1:31" x14ac:dyDescent="0.25">
      <c r="A1358" t="s">
        <v>177</v>
      </c>
      <c r="B1358" t="s">
        <v>669</v>
      </c>
      <c r="C1358" t="s">
        <v>176</v>
      </c>
      <c r="E1358" t="s">
        <v>16</v>
      </c>
      <c r="F1358" t="s">
        <v>136</v>
      </c>
      <c r="G1358" t="s">
        <v>159</v>
      </c>
      <c r="I1358" s="38">
        <v>42717</v>
      </c>
      <c r="J1358" s="80" t="s">
        <v>670</v>
      </c>
      <c r="K1358" s="80" t="s">
        <v>140</v>
      </c>
      <c r="L1358" s="81" t="s">
        <v>140</v>
      </c>
      <c r="M1358" s="38" t="s">
        <v>140</v>
      </c>
      <c r="N1358" s="38" t="s">
        <v>17</v>
      </c>
      <c r="O1358" t="s">
        <v>56</v>
      </c>
      <c r="U1358" t="s">
        <v>138</v>
      </c>
      <c r="V1358" t="s">
        <v>139</v>
      </c>
      <c r="W1358">
        <v>10</v>
      </c>
      <c r="X1358" t="s">
        <v>185</v>
      </c>
      <c r="AB1358" t="s">
        <v>141</v>
      </c>
    </row>
    <row r="1359" spans="1:31" x14ac:dyDescent="0.25">
      <c r="A1359" t="s">
        <v>177</v>
      </c>
      <c r="B1359" t="s">
        <v>669</v>
      </c>
      <c r="C1359" t="s">
        <v>176</v>
      </c>
      <c r="E1359" t="s">
        <v>16</v>
      </c>
      <c r="F1359" t="s">
        <v>136</v>
      </c>
      <c r="G1359" t="s">
        <v>159</v>
      </c>
      <c r="I1359" s="38">
        <v>42717</v>
      </c>
      <c r="J1359" s="80" t="s">
        <v>670</v>
      </c>
      <c r="K1359" s="80" t="s">
        <v>140</v>
      </c>
      <c r="L1359" s="81" t="s">
        <v>140</v>
      </c>
      <c r="M1359" s="38" t="s">
        <v>140</v>
      </c>
      <c r="N1359" s="38" t="s">
        <v>17</v>
      </c>
      <c r="O1359" t="s">
        <v>56</v>
      </c>
      <c r="U1359" t="s">
        <v>57</v>
      </c>
      <c r="V1359" t="s">
        <v>139</v>
      </c>
      <c r="W1359">
        <v>67</v>
      </c>
      <c r="X1359" t="s">
        <v>185</v>
      </c>
      <c r="AB1359" t="s">
        <v>141</v>
      </c>
    </row>
    <row r="1360" spans="1:31" x14ac:dyDescent="0.25">
      <c r="A1360" t="s">
        <v>177</v>
      </c>
      <c r="B1360" t="s">
        <v>669</v>
      </c>
      <c r="C1360" t="s">
        <v>176</v>
      </c>
      <c r="E1360" t="s">
        <v>16</v>
      </c>
      <c r="F1360" t="s">
        <v>136</v>
      </c>
      <c r="G1360" t="s">
        <v>159</v>
      </c>
      <c r="I1360" s="38">
        <v>42717</v>
      </c>
      <c r="J1360" s="80" t="s">
        <v>670</v>
      </c>
      <c r="K1360" s="80" t="s">
        <v>140</v>
      </c>
      <c r="L1360" s="81" t="s">
        <v>140</v>
      </c>
      <c r="M1360" s="38" t="s">
        <v>140</v>
      </c>
      <c r="N1360" s="38" t="s">
        <v>17</v>
      </c>
      <c r="O1360" t="s">
        <v>56</v>
      </c>
      <c r="U1360" t="s">
        <v>20</v>
      </c>
      <c r="V1360" t="s">
        <v>139</v>
      </c>
      <c r="W1360">
        <v>67</v>
      </c>
      <c r="X1360" t="s">
        <v>185</v>
      </c>
      <c r="AB1360" t="s">
        <v>141</v>
      </c>
    </row>
    <row r="1361" spans="1:28" x14ac:dyDescent="0.25">
      <c r="A1361" t="s">
        <v>177</v>
      </c>
      <c r="B1361" t="s">
        <v>667</v>
      </c>
      <c r="C1361" t="s">
        <v>176</v>
      </c>
      <c r="E1361" t="s">
        <v>16</v>
      </c>
      <c r="F1361" t="s">
        <v>136</v>
      </c>
      <c r="G1361" t="s">
        <v>160</v>
      </c>
      <c r="I1361" s="38">
        <v>42717</v>
      </c>
      <c r="J1361" s="80" t="s">
        <v>668</v>
      </c>
      <c r="K1361" s="80" t="s">
        <v>140</v>
      </c>
      <c r="L1361" s="81" t="s">
        <v>140</v>
      </c>
      <c r="M1361" s="38" t="s">
        <v>140</v>
      </c>
      <c r="N1361" s="38" t="s">
        <v>17</v>
      </c>
      <c r="O1361" t="s">
        <v>56</v>
      </c>
      <c r="U1361" t="s">
        <v>138</v>
      </c>
      <c r="V1361" t="s">
        <v>139</v>
      </c>
      <c r="W1361">
        <v>10</v>
      </c>
      <c r="X1361" t="s">
        <v>185</v>
      </c>
      <c r="AB1361" t="s">
        <v>141</v>
      </c>
    </row>
    <row r="1362" spans="1:28" x14ac:dyDescent="0.25">
      <c r="A1362" t="s">
        <v>177</v>
      </c>
      <c r="B1362" t="s">
        <v>667</v>
      </c>
      <c r="C1362" t="s">
        <v>176</v>
      </c>
      <c r="E1362" t="s">
        <v>16</v>
      </c>
      <c r="F1362" t="s">
        <v>136</v>
      </c>
      <c r="G1362" t="s">
        <v>160</v>
      </c>
      <c r="I1362" s="38">
        <v>42717</v>
      </c>
      <c r="J1362" s="80" t="s">
        <v>668</v>
      </c>
      <c r="K1362" s="80" t="s">
        <v>140</v>
      </c>
      <c r="L1362" s="81" t="s">
        <v>140</v>
      </c>
      <c r="M1362" s="38" t="s">
        <v>140</v>
      </c>
      <c r="N1362" s="38" t="s">
        <v>17</v>
      </c>
      <c r="O1362" t="s">
        <v>56</v>
      </c>
      <c r="U1362" t="s">
        <v>57</v>
      </c>
      <c r="V1362" t="s">
        <v>139</v>
      </c>
      <c r="W1362">
        <v>67</v>
      </c>
      <c r="X1362" t="s">
        <v>185</v>
      </c>
      <c r="AB1362" t="s">
        <v>141</v>
      </c>
    </row>
    <row r="1363" spans="1:28" x14ac:dyDescent="0.25">
      <c r="A1363" t="s">
        <v>177</v>
      </c>
      <c r="B1363" t="s">
        <v>667</v>
      </c>
      <c r="C1363" t="s">
        <v>176</v>
      </c>
      <c r="E1363" t="s">
        <v>16</v>
      </c>
      <c r="F1363" t="s">
        <v>136</v>
      </c>
      <c r="G1363" t="s">
        <v>160</v>
      </c>
      <c r="I1363" s="38">
        <v>42717</v>
      </c>
      <c r="J1363" s="80" t="s">
        <v>668</v>
      </c>
      <c r="K1363" s="80" t="s">
        <v>140</v>
      </c>
      <c r="L1363" s="81" t="s">
        <v>140</v>
      </c>
      <c r="M1363" s="38" t="s">
        <v>140</v>
      </c>
      <c r="N1363" s="38" t="s">
        <v>17</v>
      </c>
      <c r="O1363" t="s">
        <v>56</v>
      </c>
      <c r="U1363" t="s">
        <v>20</v>
      </c>
      <c r="V1363" t="s">
        <v>140</v>
      </c>
      <c r="W1363">
        <v>660</v>
      </c>
      <c r="X1363" t="s">
        <v>185</v>
      </c>
      <c r="AB1363" t="s">
        <v>141</v>
      </c>
    </row>
    <row r="1364" spans="1:28" x14ac:dyDescent="0.25">
      <c r="A1364" t="s">
        <v>177</v>
      </c>
      <c r="B1364" t="s">
        <v>669</v>
      </c>
      <c r="C1364" t="s">
        <v>176</v>
      </c>
      <c r="E1364" t="s">
        <v>16</v>
      </c>
      <c r="F1364" t="s">
        <v>136</v>
      </c>
      <c r="G1364" t="s">
        <v>159</v>
      </c>
      <c r="I1364" s="38">
        <v>42718</v>
      </c>
      <c r="J1364" s="80" t="s">
        <v>670</v>
      </c>
      <c r="K1364" s="80" t="s">
        <v>140</v>
      </c>
      <c r="L1364" s="81" t="s">
        <v>140</v>
      </c>
      <c r="M1364" s="38" t="s">
        <v>140</v>
      </c>
      <c r="N1364" s="38" t="s">
        <v>17</v>
      </c>
      <c r="O1364" t="s">
        <v>56</v>
      </c>
      <c r="U1364" t="s">
        <v>138</v>
      </c>
      <c r="V1364" t="s">
        <v>139</v>
      </c>
      <c r="W1364">
        <v>10</v>
      </c>
      <c r="X1364" t="s">
        <v>185</v>
      </c>
      <c r="AB1364" t="s">
        <v>141</v>
      </c>
    </row>
    <row r="1365" spans="1:28" x14ac:dyDescent="0.25">
      <c r="A1365" t="s">
        <v>177</v>
      </c>
      <c r="B1365" t="s">
        <v>669</v>
      </c>
      <c r="C1365" t="s">
        <v>176</v>
      </c>
      <c r="E1365" t="s">
        <v>16</v>
      </c>
      <c r="F1365" t="s">
        <v>136</v>
      </c>
      <c r="G1365" t="s">
        <v>159</v>
      </c>
      <c r="I1365" s="38">
        <v>42718</v>
      </c>
      <c r="J1365" s="80" t="s">
        <v>670</v>
      </c>
      <c r="K1365" s="80" t="s">
        <v>140</v>
      </c>
      <c r="L1365" s="81" t="s">
        <v>140</v>
      </c>
      <c r="M1365" s="38" t="s">
        <v>140</v>
      </c>
      <c r="N1365" s="38" t="s">
        <v>17</v>
      </c>
      <c r="O1365" t="s">
        <v>56</v>
      </c>
      <c r="U1365" t="s">
        <v>57</v>
      </c>
      <c r="V1365" t="s">
        <v>139</v>
      </c>
      <c r="W1365">
        <v>67</v>
      </c>
      <c r="X1365" t="s">
        <v>185</v>
      </c>
      <c r="AB1365" t="s">
        <v>141</v>
      </c>
    </row>
    <row r="1366" spans="1:28" x14ac:dyDescent="0.25">
      <c r="A1366" t="s">
        <v>177</v>
      </c>
      <c r="B1366" t="s">
        <v>669</v>
      </c>
      <c r="C1366" t="s">
        <v>176</v>
      </c>
      <c r="E1366" t="s">
        <v>16</v>
      </c>
      <c r="F1366" t="s">
        <v>136</v>
      </c>
      <c r="G1366" t="s">
        <v>159</v>
      </c>
      <c r="I1366" s="38">
        <v>42718</v>
      </c>
      <c r="J1366" s="80" t="s">
        <v>670</v>
      </c>
      <c r="K1366" s="80" t="s">
        <v>140</v>
      </c>
      <c r="L1366" s="81" t="s">
        <v>140</v>
      </c>
      <c r="M1366" s="38" t="s">
        <v>140</v>
      </c>
      <c r="N1366" s="38" t="s">
        <v>17</v>
      </c>
      <c r="O1366" t="s">
        <v>56</v>
      </c>
      <c r="U1366" t="s">
        <v>20</v>
      </c>
      <c r="V1366" t="s">
        <v>139</v>
      </c>
      <c r="W1366">
        <v>67</v>
      </c>
      <c r="X1366" t="s">
        <v>185</v>
      </c>
      <c r="AB1366" t="s">
        <v>141</v>
      </c>
    </row>
    <row r="1367" spans="1:28" x14ac:dyDescent="0.25">
      <c r="A1367" t="s">
        <v>177</v>
      </c>
      <c r="B1367" t="s">
        <v>667</v>
      </c>
      <c r="C1367" t="s">
        <v>176</v>
      </c>
      <c r="E1367" t="s">
        <v>16</v>
      </c>
      <c r="F1367" t="s">
        <v>136</v>
      </c>
      <c r="G1367" t="s">
        <v>160</v>
      </c>
      <c r="I1367" s="38">
        <v>42718</v>
      </c>
      <c r="J1367" s="80" t="s">
        <v>668</v>
      </c>
      <c r="K1367" s="80" t="s">
        <v>140</v>
      </c>
      <c r="L1367" s="81" t="s">
        <v>140</v>
      </c>
      <c r="M1367" s="38" t="s">
        <v>140</v>
      </c>
      <c r="N1367" s="38" t="s">
        <v>17</v>
      </c>
      <c r="O1367" t="s">
        <v>56</v>
      </c>
      <c r="U1367" t="s">
        <v>138</v>
      </c>
      <c r="V1367" t="s">
        <v>140</v>
      </c>
      <c r="W1367">
        <v>10</v>
      </c>
      <c r="X1367" t="s">
        <v>185</v>
      </c>
      <c r="AB1367" t="s">
        <v>141</v>
      </c>
    </row>
    <row r="1368" spans="1:28" x14ac:dyDescent="0.25">
      <c r="A1368" t="s">
        <v>177</v>
      </c>
      <c r="B1368" t="s">
        <v>667</v>
      </c>
      <c r="C1368" t="s">
        <v>176</v>
      </c>
      <c r="E1368" t="s">
        <v>16</v>
      </c>
      <c r="F1368" t="s">
        <v>136</v>
      </c>
      <c r="G1368" t="s">
        <v>160</v>
      </c>
      <c r="I1368" s="38">
        <v>42718</v>
      </c>
      <c r="J1368" s="80" t="s">
        <v>668</v>
      </c>
      <c r="K1368" s="80" t="s">
        <v>140</v>
      </c>
      <c r="L1368" s="81" t="s">
        <v>140</v>
      </c>
      <c r="M1368" s="38" t="s">
        <v>140</v>
      </c>
      <c r="N1368" s="38" t="s">
        <v>17</v>
      </c>
      <c r="O1368" t="s">
        <v>56</v>
      </c>
      <c r="U1368" t="s">
        <v>57</v>
      </c>
      <c r="V1368" t="s">
        <v>140</v>
      </c>
      <c r="W1368">
        <v>30</v>
      </c>
      <c r="X1368" t="s">
        <v>185</v>
      </c>
      <c r="AB1368" t="s">
        <v>141</v>
      </c>
    </row>
    <row r="1369" spans="1:28" x14ac:dyDescent="0.25">
      <c r="A1369" t="s">
        <v>177</v>
      </c>
      <c r="B1369" t="s">
        <v>667</v>
      </c>
      <c r="C1369" t="s">
        <v>176</v>
      </c>
      <c r="E1369" t="s">
        <v>16</v>
      </c>
      <c r="F1369" t="s">
        <v>136</v>
      </c>
      <c r="G1369" t="s">
        <v>160</v>
      </c>
      <c r="I1369" s="38">
        <v>42718</v>
      </c>
      <c r="J1369" s="80" t="s">
        <v>668</v>
      </c>
      <c r="K1369" s="80" t="s">
        <v>140</v>
      </c>
      <c r="L1369" s="81" t="s">
        <v>140</v>
      </c>
      <c r="M1369" s="38" t="s">
        <v>140</v>
      </c>
      <c r="N1369" s="38" t="s">
        <v>17</v>
      </c>
      <c r="O1369" t="s">
        <v>56</v>
      </c>
      <c r="U1369" t="s">
        <v>20</v>
      </c>
      <c r="V1369" t="s">
        <v>140</v>
      </c>
      <c r="W1369">
        <v>109</v>
      </c>
      <c r="X1369" t="s">
        <v>185</v>
      </c>
      <c r="AB1369" t="s">
        <v>141</v>
      </c>
    </row>
    <row r="1370" spans="1:28" x14ac:dyDescent="0.25">
      <c r="A1370" t="s">
        <v>177</v>
      </c>
      <c r="B1370" t="s">
        <v>669</v>
      </c>
      <c r="C1370" t="s">
        <v>176</v>
      </c>
      <c r="E1370" t="s">
        <v>16</v>
      </c>
      <c r="F1370" t="s">
        <v>136</v>
      </c>
      <c r="G1370" t="s">
        <v>159</v>
      </c>
      <c r="I1370" s="38">
        <v>42719</v>
      </c>
      <c r="J1370" s="80" t="s">
        <v>670</v>
      </c>
      <c r="K1370" s="80">
        <v>42719</v>
      </c>
      <c r="L1370" s="81">
        <v>0.75196850393700787</v>
      </c>
      <c r="M1370" s="38" t="s">
        <v>637</v>
      </c>
      <c r="N1370" s="38" t="s">
        <v>17</v>
      </c>
      <c r="O1370" t="s">
        <v>56</v>
      </c>
      <c r="U1370" t="s">
        <v>138</v>
      </c>
      <c r="V1370" t="s">
        <v>139</v>
      </c>
      <c r="W1370">
        <v>10</v>
      </c>
      <c r="X1370" t="s">
        <v>185</v>
      </c>
      <c r="AB1370" t="s">
        <v>141</v>
      </c>
    </row>
    <row r="1371" spans="1:28" x14ac:dyDescent="0.25">
      <c r="A1371" t="s">
        <v>177</v>
      </c>
      <c r="B1371" t="s">
        <v>669</v>
      </c>
      <c r="C1371" t="s">
        <v>176</v>
      </c>
      <c r="E1371" t="s">
        <v>16</v>
      </c>
      <c r="F1371" t="s">
        <v>136</v>
      </c>
      <c r="G1371" t="s">
        <v>159</v>
      </c>
      <c r="I1371" s="38">
        <v>42719</v>
      </c>
      <c r="J1371" s="80" t="s">
        <v>670</v>
      </c>
      <c r="K1371" s="80">
        <v>42719</v>
      </c>
      <c r="L1371" s="81">
        <v>0.75196850393700787</v>
      </c>
      <c r="M1371" s="38" t="s">
        <v>637</v>
      </c>
      <c r="N1371" s="38" t="s">
        <v>17</v>
      </c>
      <c r="O1371" t="s">
        <v>56</v>
      </c>
      <c r="U1371" t="s">
        <v>57</v>
      </c>
      <c r="V1371" t="s">
        <v>139</v>
      </c>
      <c r="W1371">
        <v>67</v>
      </c>
      <c r="X1371" t="s">
        <v>185</v>
      </c>
      <c r="AB1371" t="s">
        <v>141</v>
      </c>
    </row>
    <row r="1372" spans="1:28" x14ac:dyDescent="0.25">
      <c r="A1372" t="s">
        <v>177</v>
      </c>
      <c r="B1372" t="s">
        <v>669</v>
      </c>
      <c r="C1372" t="s">
        <v>176</v>
      </c>
      <c r="E1372" t="s">
        <v>16</v>
      </c>
      <c r="F1372" t="s">
        <v>136</v>
      </c>
      <c r="G1372" t="s">
        <v>159</v>
      </c>
      <c r="I1372" s="38">
        <v>42719</v>
      </c>
      <c r="J1372" s="80" t="s">
        <v>670</v>
      </c>
      <c r="K1372" s="80">
        <v>42719</v>
      </c>
      <c r="L1372" s="81">
        <v>0.75196850393700787</v>
      </c>
      <c r="M1372" s="38" t="s">
        <v>637</v>
      </c>
      <c r="N1372" s="38" t="s">
        <v>17</v>
      </c>
      <c r="O1372" t="s">
        <v>56</v>
      </c>
      <c r="U1372" t="s">
        <v>20</v>
      </c>
      <c r="V1372" t="s">
        <v>139</v>
      </c>
      <c r="W1372">
        <v>67</v>
      </c>
      <c r="X1372" t="s">
        <v>185</v>
      </c>
      <c r="AB1372" t="s">
        <v>141</v>
      </c>
    </row>
    <row r="1373" spans="1:28" x14ac:dyDescent="0.25">
      <c r="A1373" t="s">
        <v>177</v>
      </c>
      <c r="B1373" t="s">
        <v>667</v>
      </c>
      <c r="C1373" t="s">
        <v>176</v>
      </c>
      <c r="E1373" t="s">
        <v>16</v>
      </c>
      <c r="F1373" t="s">
        <v>136</v>
      </c>
      <c r="G1373" t="s">
        <v>160</v>
      </c>
      <c r="I1373" s="38">
        <v>42719</v>
      </c>
      <c r="J1373" s="80" t="s">
        <v>668</v>
      </c>
      <c r="K1373" s="80">
        <v>42719</v>
      </c>
      <c r="L1373" s="81">
        <v>0.96</v>
      </c>
      <c r="M1373" s="38" t="s">
        <v>637</v>
      </c>
      <c r="N1373" s="38" t="s">
        <v>17</v>
      </c>
      <c r="O1373" t="s">
        <v>56</v>
      </c>
      <c r="U1373" t="s">
        <v>138</v>
      </c>
      <c r="V1373" t="s">
        <v>140</v>
      </c>
      <c r="W1373">
        <v>10</v>
      </c>
      <c r="X1373" t="s">
        <v>185</v>
      </c>
      <c r="AB1373" t="s">
        <v>141</v>
      </c>
    </row>
    <row r="1374" spans="1:28" x14ac:dyDescent="0.25">
      <c r="A1374" t="s">
        <v>177</v>
      </c>
      <c r="B1374" t="s">
        <v>667</v>
      </c>
      <c r="C1374" t="s">
        <v>176</v>
      </c>
      <c r="E1374" t="s">
        <v>16</v>
      </c>
      <c r="F1374" t="s">
        <v>136</v>
      </c>
      <c r="G1374" t="s">
        <v>160</v>
      </c>
      <c r="I1374" s="38">
        <v>42719</v>
      </c>
      <c r="J1374" s="80" t="s">
        <v>668</v>
      </c>
      <c r="K1374" s="80">
        <v>42719</v>
      </c>
      <c r="L1374" s="81">
        <v>0.96</v>
      </c>
      <c r="M1374" s="38" t="s">
        <v>637</v>
      </c>
      <c r="N1374" s="38" t="s">
        <v>17</v>
      </c>
      <c r="O1374" t="s">
        <v>56</v>
      </c>
      <c r="U1374" t="s">
        <v>57</v>
      </c>
      <c r="V1374" t="s">
        <v>140</v>
      </c>
      <c r="W1374">
        <v>210</v>
      </c>
      <c r="X1374" t="s">
        <v>185</v>
      </c>
      <c r="AB1374" t="s">
        <v>141</v>
      </c>
    </row>
    <row r="1375" spans="1:28" x14ac:dyDescent="0.25">
      <c r="A1375" t="s">
        <v>177</v>
      </c>
      <c r="B1375" t="s">
        <v>667</v>
      </c>
      <c r="C1375" t="s">
        <v>176</v>
      </c>
      <c r="E1375" t="s">
        <v>16</v>
      </c>
      <c r="F1375" t="s">
        <v>136</v>
      </c>
      <c r="G1375" t="s">
        <v>160</v>
      </c>
      <c r="I1375" s="38">
        <v>42719</v>
      </c>
      <c r="J1375" s="80" t="s">
        <v>668</v>
      </c>
      <c r="K1375" s="80">
        <v>42719</v>
      </c>
      <c r="L1375" s="81">
        <v>0.96</v>
      </c>
      <c r="M1375" s="38" t="s">
        <v>637</v>
      </c>
      <c r="N1375" s="38" t="s">
        <v>17</v>
      </c>
      <c r="O1375" t="s">
        <v>56</v>
      </c>
      <c r="U1375" t="s">
        <v>20</v>
      </c>
      <c r="V1375" t="s">
        <v>140</v>
      </c>
      <c r="W1375">
        <v>580</v>
      </c>
      <c r="X1375" t="s">
        <v>185</v>
      </c>
      <c r="AB1375" t="s">
        <v>141</v>
      </c>
    </row>
    <row r="1376" spans="1:28" x14ac:dyDescent="0.25">
      <c r="A1376" t="s">
        <v>177</v>
      </c>
      <c r="B1376" t="s">
        <v>669</v>
      </c>
      <c r="C1376" t="s">
        <v>176</v>
      </c>
      <c r="E1376" t="s">
        <v>16</v>
      </c>
      <c r="F1376" t="s">
        <v>136</v>
      </c>
      <c r="G1376" t="s">
        <v>159</v>
      </c>
      <c r="I1376" s="38">
        <v>42720</v>
      </c>
      <c r="J1376" s="80" t="s">
        <v>670</v>
      </c>
      <c r="K1376" s="80">
        <v>42719</v>
      </c>
      <c r="L1376" s="81">
        <v>0.75196850393700787</v>
      </c>
      <c r="M1376" s="38" t="s">
        <v>637</v>
      </c>
      <c r="N1376" s="38" t="s">
        <v>17</v>
      </c>
      <c r="O1376" t="s">
        <v>56</v>
      </c>
      <c r="U1376" t="s">
        <v>138</v>
      </c>
      <c r="V1376" t="s">
        <v>152</v>
      </c>
      <c r="W1376">
        <v>2000</v>
      </c>
      <c r="X1376" t="s">
        <v>185</v>
      </c>
      <c r="AB1376" t="s">
        <v>141</v>
      </c>
    </row>
    <row r="1377" spans="1:31" x14ac:dyDescent="0.25">
      <c r="A1377" t="s">
        <v>177</v>
      </c>
      <c r="B1377" t="s">
        <v>669</v>
      </c>
      <c r="C1377" t="s">
        <v>176</v>
      </c>
      <c r="E1377" t="s">
        <v>16</v>
      </c>
      <c r="F1377" t="s">
        <v>136</v>
      </c>
      <c r="G1377" t="s">
        <v>159</v>
      </c>
      <c r="I1377" s="38">
        <v>42720</v>
      </c>
      <c r="J1377" s="80" t="s">
        <v>670</v>
      </c>
      <c r="K1377" s="80">
        <v>42719</v>
      </c>
      <c r="L1377" s="81">
        <v>0.75196850393700787</v>
      </c>
      <c r="M1377" s="38" t="s">
        <v>637</v>
      </c>
      <c r="N1377" s="38" t="s">
        <v>17</v>
      </c>
      <c r="O1377" t="s">
        <v>56</v>
      </c>
      <c r="U1377" t="s">
        <v>57</v>
      </c>
      <c r="V1377" t="s">
        <v>140</v>
      </c>
      <c r="W1377">
        <v>7900</v>
      </c>
      <c r="X1377" t="s">
        <v>185</v>
      </c>
      <c r="AB1377" t="s">
        <v>141</v>
      </c>
    </row>
    <row r="1378" spans="1:31" x14ac:dyDescent="0.25">
      <c r="A1378" t="s">
        <v>177</v>
      </c>
      <c r="B1378" t="s">
        <v>669</v>
      </c>
      <c r="C1378" t="s">
        <v>176</v>
      </c>
      <c r="E1378" t="s">
        <v>16</v>
      </c>
      <c r="F1378" t="s">
        <v>136</v>
      </c>
      <c r="G1378" t="s">
        <v>159</v>
      </c>
      <c r="I1378" s="38">
        <v>42720</v>
      </c>
      <c r="J1378" s="80" t="s">
        <v>670</v>
      </c>
      <c r="K1378" s="80">
        <v>42719</v>
      </c>
      <c r="L1378" s="81">
        <v>0.75196850393700787</v>
      </c>
      <c r="M1378" s="38" t="s">
        <v>637</v>
      </c>
      <c r="N1378" s="38" t="s">
        <v>17</v>
      </c>
      <c r="O1378" t="s">
        <v>56</v>
      </c>
      <c r="U1378" t="s">
        <v>20</v>
      </c>
      <c r="V1378" t="s">
        <v>152</v>
      </c>
      <c r="W1378">
        <v>13000</v>
      </c>
      <c r="X1378" t="s">
        <v>185</v>
      </c>
      <c r="AB1378" t="s">
        <v>141</v>
      </c>
    </row>
    <row r="1379" spans="1:31" x14ac:dyDescent="0.25">
      <c r="A1379" t="s">
        <v>177</v>
      </c>
      <c r="B1379" t="s">
        <v>667</v>
      </c>
      <c r="C1379" t="s">
        <v>176</v>
      </c>
      <c r="E1379" t="s">
        <v>16</v>
      </c>
      <c r="F1379" t="s">
        <v>136</v>
      </c>
      <c r="G1379" t="s">
        <v>160</v>
      </c>
      <c r="I1379" s="38">
        <v>42720</v>
      </c>
      <c r="J1379" s="80" t="s">
        <v>668</v>
      </c>
      <c r="K1379" s="80">
        <v>42719</v>
      </c>
      <c r="L1379" s="81">
        <v>0.96</v>
      </c>
      <c r="M1379" s="38" t="s">
        <v>637</v>
      </c>
      <c r="N1379" s="38" t="s">
        <v>17</v>
      </c>
      <c r="O1379" t="s">
        <v>56</v>
      </c>
      <c r="U1379" t="s">
        <v>138</v>
      </c>
      <c r="V1379" t="s">
        <v>140</v>
      </c>
      <c r="W1379">
        <v>780</v>
      </c>
      <c r="X1379" t="s">
        <v>185</v>
      </c>
      <c r="AB1379" t="s">
        <v>141</v>
      </c>
    </row>
    <row r="1380" spans="1:31" x14ac:dyDescent="0.25">
      <c r="A1380" t="s">
        <v>177</v>
      </c>
      <c r="B1380" t="s">
        <v>667</v>
      </c>
      <c r="C1380" t="s">
        <v>176</v>
      </c>
      <c r="E1380" t="s">
        <v>16</v>
      </c>
      <c r="F1380" t="s">
        <v>136</v>
      </c>
      <c r="G1380" t="s">
        <v>160</v>
      </c>
      <c r="I1380" s="38">
        <v>42720</v>
      </c>
      <c r="J1380" s="80" t="s">
        <v>668</v>
      </c>
      <c r="K1380" s="80">
        <v>42719</v>
      </c>
      <c r="L1380" s="81">
        <v>0.96</v>
      </c>
      <c r="M1380" s="38" t="s">
        <v>637</v>
      </c>
      <c r="N1380" s="38" t="s">
        <v>17</v>
      </c>
      <c r="O1380" t="s">
        <v>56</v>
      </c>
      <c r="U1380" t="s">
        <v>57</v>
      </c>
      <c r="V1380" t="s">
        <v>140</v>
      </c>
      <c r="W1380">
        <v>1300</v>
      </c>
      <c r="X1380" t="s">
        <v>185</v>
      </c>
      <c r="AB1380" t="s">
        <v>141</v>
      </c>
    </row>
    <row r="1381" spans="1:31" x14ac:dyDescent="0.25">
      <c r="A1381" t="s">
        <v>177</v>
      </c>
      <c r="B1381" t="s">
        <v>667</v>
      </c>
      <c r="C1381" t="s">
        <v>176</v>
      </c>
      <c r="E1381" t="s">
        <v>16</v>
      </c>
      <c r="F1381" t="s">
        <v>136</v>
      </c>
      <c r="G1381" t="s">
        <v>160</v>
      </c>
      <c r="I1381" s="38">
        <v>42720</v>
      </c>
      <c r="J1381" s="80" t="s">
        <v>668</v>
      </c>
      <c r="K1381" s="80">
        <v>42719</v>
      </c>
      <c r="L1381" s="81">
        <v>0.96</v>
      </c>
      <c r="M1381" s="38" t="s">
        <v>637</v>
      </c>
      <c r="N1381" s="38" t="s">
        <v>17</v>
      </c>
      <c r="O1381" t="s">
        <v>56</v>
      </c>
      <c r="U1381" t="s">
        <v>20</v>
      </c>
      <c r="V1381" t="s">
        <v>152</v>
      </c>
      <c r="W1381">
        <v>13000</v>
      </c>
      <c r="X1381" t="s">
        <v>185</v>
      </c>
      <c r="AB1381" t="s">
        <v>141</v>
      </c>
    </row>
    <row r="1382" spans="1:31" x14ac:dyDescent="0.25">
      <c r="A1382" t="s">
        <v>177</v>
      </c>
      <c r="B1382" t="s">
        <v>669</v>
      </c>
      <c r="C1382" t="s">
        <v>147</v>
      </c>
      <c r="D1382" t="s">
        <v>135</v>
      </c>
      <c r="E1382" t="s">
        <v>16</v>
      </c>
      <c r="F1382" t="s">
        <v>136</v>
      </c>
      <c r="G1382" t="s">
        <v>137</v>
      </c>
      <c r="H1382" t="s">
        <v>371</v>
      </c>
      <c r="I1382" s="38">
        <v>42723</v>
      </c>
      <c r="J1382" s="80" t="s">
        <v>670</v>
      </c>
      <c r="K1382" s="80" t="s">
        <v>140</v>
      </c>
      <c r="L1382" s="81" t="s">
        <v>140</v>
      </c>
      <c r="M1382" s="38" t="s">
        <v>637</v>
      </c>
      <c r="N1382" s="38" t="s">
        <v>17</v>
      </c>
      <c r="O1382" s="39" t="s">
        <v>56</v>
      </c>
      <c r="P1382">
        <v>0.34375</v>
      </c>
      <c r="Q1382" s="38" t="s">
        <v>211</v>
      </c>
      <c r="R1382" s="39">
        <v>42716</v>
      </c>
      <c r="S1382">
        <v>0.44097222222222221</v>
      </c>
      <c r="T1382" t="s">
        <v>350</v>
      </c>
      <c r="U1382" t="s">
        <v>20</v>
      </c>
      <c r="W1382">
        <v>631</v>
      </c>
      <c r="X1382" t="s">
        <v>185</v>
      </c>
      <c r="Y1382" t="s">
        <v>55</v>
      </c>
      <c r="Z1382">
        <v>10</v>
      </c>
      <c r="AB1382" t="s">
        <v>141</v>
      </c>
      <c r="AD1382" t="s">
        <v>143</v>
      </c>
      <c r="AE1382" t="s">
        <v>144</v>
      </c>
    </row>
    <row r="1383" spans="1:31" x14ac:dyDescent="0.25">
      <c r="A1383" t="s">
        <v>177</v>
      </c>
      <c r="B1383" t="s">
        <v>669</v>
      </c>
      <c r="C1383" t="s">
        <v>147</v>
      </c>
      <c r="D1383" t="s">
        <v>135</v>
      </c>
      <c r="E1383" t="s">
        <v>16</v>
      </c>
      <c r="F1383" t="s">
        <v>136</v>
      </c>
      <c r="G1383" t="s">
        <v>137</v>
      </c>
      <c r="H1383" t="s">
        <v>371</v>
      </c>
      <c r="I1383" s="38">
        <v>42723</v>
      </c>
      <c r="J1383" s="80" t="s">
        <v>670</v>
      </c>
      <c r="K1383" s="80" t="s">
        <v>140</v>
      </c>
      <c r="L1383" s="81" t="s">
        <v>140</v>
      </c>
      <c r="M1383" s="38" t="s">
        <v>637</v>
      </c>
      <c r="N1383" s="38" t="s">
        <v>17</v>
      </c>
      <c r="O1383" s="39" t="s">
        <v>56</v>
      </c>
      <c r="P1383">
        <v>0.34375</v>
      </c>
      <c r="Q1383" s="38" t="s">
        <v>211</v>
      </c>
      <c r="R1383" s="39">
        <v>42716</v>
      </c>
      <c r="S1383">
        <v>0.44097222222222221</v>
      </c>
      <c r="T1383" t="s">
        <v>350</v>
      </c>
      <c r="U1383" t="s">
        <v>57</v>
      </c>
      <c r="V1383" t="s">
        <v>139</v>
      </c>
      <c r="W1383">
        <v>10</v>
      </c>
      <c r="X1383" t="s">
        <v>185</v>
      </c>
      <c r="Y1383" t="s">
        <v>150</v>
      </c>
      <c r="Z1383">
        <v>10</v>
      </c>
      <c r="AB1383" t="s">
        <v>141</v>
      </c>
      <c r="AD1383" t="s">
        <v>143</v>
      </c>
      <c r="AE1383" t="s">
        <v>144</v>
      </c>
    </row>
    <row r="1384" spans="1:31" x14ac:dyDescent="0.25">
      <c r="A1384" t="s">
        <v>177</v>
      </c>
      <c r="B1384" t="s">
        <v>669</v>
      </c>
      <c r="C1384" t="s">
        <v>147</v>
      </c>
      <c r="D1384" t="s">
        <v>135</v>
      </c>
      <c r="E1384" t="s">
        <v>16</v>
      </c>
      <c r="F1384" t="s">
        <v>136</v>
      </c>
      <c r="G1384" t="s">
        <v>137</v>
      </c>
      <c r="H1384" t="s">
        <v>371</v>
      </c>
      <c r="I1384" s="38">
        <v>42723</v>
      </c>
      <c r="J1384" s="80" t="s">
        <v>670</v>
      </c>
      <c r="K1384" s="80" t="s">
        <v>140</v>
      </c>
      <c r="L1384" s="81" t="s">
        <v>140</v>
      </c>
      <c r="M1384" s="38" t="s">
        <v>637</v>
      </c>
      <c r="N1384" s="38" t="s">
        <v>17</v>
      </c>
      <c r="O1384" s="39" t="s">
        <v>56</v>
      </c>
      <c r="P1384">
        <v>0.34375</v>
      </c>
      <c r="Q1384" s="38" t="s">
        <v>211</v>
      </c>
      <c r="R1384" s="39">
        <v>42716</v>
      </c>
      <c r="S1384">
        <v>0.44097222222222221</v>
      </c>
      <c r="T1384" t="s">
        <v>350</v>
      </c>
      <c r="U1384" t="s">
        <v>138</v>
      </c>
      <c r="V1384" t="s">
        <v>139</v>
      </c>
      <c r="W1384">
        <v>10</v>
      </c>
      <c r="X1384" t="s">
        <v>185</v>
      </c>
      <c r="Y1384" t="s">
        <v>55</v>
      </c>
      <c r="Z1384">
        <v>10</v>
      </c>
      <c r="AB1384" t="s">
        <v>141</v>
      </c>
      <c r="AD1384" t="s">
        <v>143</v>
      </c>
      <c r="AE1384" t="s">
        <v>144</v>
      </c>
    </row>
    <row r="1385" spans="1:31" x14ac:dyDescent="0.25">
      <c r="A1385" t="s">
        <v>177</v>
      </c>
      <c r="B1385" t="s">
        <v>669</v>
      </c>
      <c r="C1385" t="s">
        <v>147</v>
      </c>
      <c r="D1385" t="s">
        <v>135</v>
      </c>
      <c r="E1385" t="s">
        <v>16</v>
      </c>
      <c r="F1385" t="s">
        <v>136</v>
      </c>
      <c r="G1385" t="s">
        <v>153</v>
      </c>
      <c r="H1385" t="s">
        <v>372</v>
      </c>
      <c r="I1385" s="38">
        <v>42723</v>
      </c>
      <c r="J1385" s="80" t="s">
        <v>670</v>
      </c>
      <c r="K1385" s="80" t="s">
        <v>140</v>
      </c>
      <c r="L1385" s="81" t="s">
        <v>140</v>
      </c>
      <c r="M1385" s="38" t="s">
        <v>637</v>
      </c>
      <c r="N1385" s="38" t="s">
        <v>17</v>
      </c>
      <c r="O1385" s="39" t="s">
        <v>56</v>
      </c>
      <c r="P1385">
        <v>0.35208333333333336</v>
      </c>
      <c r="Q1385" s="38" t="s">
        <v>211</v>
      </c>
      <c r="R1385" s="39">
        <v>42716</v>
      </c>
      <c r="S1385">
        <v>0.44097222222222221</v>
      </c>
      <c r="T1385" t="s">
        <v>350</v>
      </c>
      <c r="U1385" t="s">
        <v>20</v>
      </c>
      <c r="W1385">
        <v>495</v>
      </c>
      <c r="X1385" t="s">
        <v>185</v>
      </c>
      <c r="Y1385" t="s">
        <v>55</v>
      </c>
      <c r="Z1385">
        <v>10</v>
      </c>
      <c r="AB1385" t="s">
        <v>141</v>
      </c>
      <c r="AD1385" t="s">
        <v>143</v>
      </c>
      <c r="AE1385" t="s">
        <v>144</v>
      </c>
    </row>
    <row r="1386" spans="1:31" x14ac:dyDescent="0.25">
      <c r="A1386" t="s">
        <v>177</v>
      </c>
      <c r="B1386" t="s">
        <v>669</v>
      </c>
      <c r="C1386" t="s">
        <v>147</v>
      </c>
      <c r="D1386" t="s">
        <v>135</v>
      </c>
      <c r="E1386" t="s">
        <v>16</v>
      </c>
      <c r="F1386" t="s">
        <v>136</v>
      </c>
      <c r="G1386" t="s">
        <v>153</v>
      </c>
      <c r="H1386" t="s">
        <v>372</v>
      </c>
      <c r="I1386" s="38">
        <v>42723</v>
      </c>
      <c r="J1386" s="80" t="s">
        <v>670</v>
      </c>
      <c r="K1386" s="80" t="s">
        <v>140</v>
      </c>
      <c r="L1386" s="81" t="s">
        <v>140</v>
      </c>
      <c r="M1386" s="38" t="s">
        <v>637</v>
      </c>
      <c r="N1386" s="38" t="s">
        <v>17</v>
      </c>
      <c r="O1386" s="39" t="s">
        <v>56</v>
      </c>
      <c r="P1386">
        <v>0.35208333333333336</v>
      </c>
      <c r="Q1386" s="38" t="s">
        <v>211</v>
      </c>
      <c r="R1386" s="39">
        <v>42716</v>
      </c>
      <c r="S1386">
        <v>0.44097222222222221</v>
      </c>
      <c r="T1386" t="s">
        <v>350</v>
      </c>
      <c r="U1386" t="s">
        <v>57</v>
      </c>
      <c r="W1386">
        <v>20</v>
      </c>
      <c r="X1386" t="s">
        <v>185</v>
      </c>
      <c r="Y1386" t="s">
        <v>55</v>
      </c>
      <c r="Z1386">
        <v>10</v>
      </c>
      <c r="AB1386" t="s">
        <v>141</v>
      </c>
      <c r="AD1386" t="s">
        <v>143</v>
      </c>
      <c r="AE1386" t="s">
        <v>144</v>
      </c>
    </row>
    <row r="1387" spans="1:31" x14ac:dyDescent="0.25">
      <c r="A1387" t="s">
        <v>177</v>
      </c>
      <c r="B1387" t="s">
        <v>669</v>
      </c>
      <c r="C1387" t="s">
        <v>147</v>
      </c>
      <c r="D1387" t="s">
        <v>135</v>
      </c>
      <c r="E1387" t="s">
        <v>16</v>
      </c>
      <c r="F1387" t="s">
        <v>136</v>
      </c>
      <c r="G1387" t="s">
        <v>153</v>
      </c>
      <c r="H1387" t="s">
        <v>372</v>
      </c>
      <c r="I1387" s="38">
        <v>42723</v>
      </c>
      <c r="J1387" s="80" t="s">
        <v>670</v>
      </c>
      <c r="K1387" s="80" t="s">
        <v>140</v>
      </c>
      <c r="L1387" s="81" t="s">
        <v>140</v>
      </c>
      <c r="M1387" s="38" t="s">
        <v>637</v>
      </c>
      <c r="N1387" s="38" t="s">
        <v>17</v>
      </c>
      <c r="O1387" s="39" t="s">
        <v>56</v>
      </c>
      <c r="P1387">
        <v>0.35208333333333336</v>
      </c>
      <c r="Q1387" s="38" t="s">
        <v>211</v>
      </c>
      <c r="R1387" s="39">
        <v>42716</v>
      </c>
      <c r="S1387">
        <v>0.44097222222222221</v>
      </c>
      <c r="T1387" t="s">
        <v>350</v>
      </c>
      <c r="U1387" t="s">
        <v>138</v>
      </c>
      <c r="V1387" t="s">
        <v>139</v>
      </c>
      <c r="W1387">
        <v>10</v>
      </c>
      <c r="X1387" t="s">
        <v>185</v>
      </c>
      <c r="Y1387" t="s">
        <v>55</v>
      </c>
      <c r="Z1387">
        <v>10</v>
      </c>
      <c r="AB1387" t="s">
        <v>141</v>
      </c>
      <c r="AD1387" t="s">
        <v>143</v>
      </c>
      <c r="AE1387" t="s">
        <v>144</v>
      </c>
    </row>
    <row r="1388" spans="1:31" x14ac:dyDescent="0.25">
      <c r="A1388" t="s">
        <v>177</v>
      </c>
      <c r="B1388" t="s">
        <v>669</v>
      </c>
      <c r="C1388" t="s">
        <v>147</v>
      </c>
      <c r="D1388" t="s">
        <v>135</v>
      </c>
      <c r="E1388" t="s">
        <v>16</v>
      </c>
      <c r="F1388" t="s">
        <v>136</v>
      </c>
      <c r="G1388" t="s">
        <v>154</v>
      </c>
      <c r="H1388" t="s">
        <v>373</v>
      </c>
      <c r="I1388" s="38">
        <v>42723</v>
      </c>
      <c r="J1388" s="80" t="s">
        <v>670</v>
      </c>
      <c r="K1388" s="80" t="s">
        <v>140</v>
      </c>
      <c r="L1388" s="81" t="s">
        <v>140</v>
      </c>
      <c r="M1388" s="38" t="s">
        <v>637</v>
      </c>
      <c r="N1388" s="38" t="s">
        <v>17</v>
      </c>
      <c r="O1388" s="39" t="s">
        <v>56</v>
      </c>
      <c r="P1388">
        <v>0.3611111111111111</v>
      </c>
      <c r="Q1388" s="38" t="s">
        <v>211</v>
      </c>
      <c r="R1388" s="39">
        <v>42716</v>
      </c>
      <c r="S1388">
        <v>0.44097222222222221</v>
      </c>
      <c r="T1388" t="s">
        <v>350</v>
      </c>
      <c r="U1388" t="s">
        <v>20</v>
      </c>
      <c r="W1388">
        <v>327</v>
      </c>
      <c r="X1388" t="s">
        <v>185</v>
      </c>
      <c r="Y1388" t="s">
        <v>55</v>
      </c>
      <c r="Z1388">
        <v>10</v>
      </c>
      <c r="AB1388" t="s">
        <v>141</v>
      </c>
      <c r="AD1388" t="s">
        <v>143</v>
      </c>
      <c r="AE1388" t="s">
        <v>144</v>
      </c>
    </row>
    <row r="1389" spans="1:31" x14ac:dyDescent="0.25">
      <c r="A1389" t="s">
        <v>177</v>
      </c>
      <c r="B1389" t="s">
        <v>669</v>
      </c>
      <c r="C1389" t="s">
        <v>147</v>
      </c>
      <c r="D1389" t="s">
        <v>135</v>
      </c>
      <c r="E1389" t="s">
        <v>16</v>
      </c>
      <c r="F1389" t="s">
        <v>136</v>
      </c>
      <c r="G1389" t="s">
        <v>154</v>
      </c>
      <c r="H1389" t="s">
        <v>373</v>
      </c>
      <c r="I1389" s="38">
        <v>42723</v>
      </c>
      <c r="J1389" s="80" t="s">
        <v>670</v>
      </c>
      <c r="K1389" s="80" t="s">
        <v>140</v>
      </c>
      <c r="L1389" s="81" t="s">
        <v>140</v>
      </c>
      <c r="M1389" s="38" t="s">
        <v>637</v>
      </c>
      <c r="N1389" s="38" t="s">
        <v>17</v>
      </c>
      <c r="O1389" s="39" t="s">
        <v>56</v>
      </c>
      <c r="P1389">
        <v>0.3611111111111111</v>
      </c>
      <c r="Q1389" s="38" t="s">
        <v>211</v>
      </c>
      <c r="R1389" s="39">
        <v>42716</v>
      </c>
      <c r="S1389">
        <v>0.44097222222222221</v>
      </c>
      <c r="T1389" t="s">
        <v>350</v>
      </c>
      <c r="U1389" t="s">
        <v>57</v>
      </c>
      <c r="W1389">
        <v>20</v>
      </c>
      <c r="X1389" t="s">
        <v>185</v>
      </c>
      <c r="Y1389" t="s">
        <v>55</v>
      </c>
      <c r="Z1389">
        <v>10</v>
      </c>
      <c r="AB1389" t="s">
        <v>141</v>
      </c>
      <c r="AD1389" t="s">
        <v>143</v>
      </c>
      <c r="AE1389" t="s">
        <v>144</v>
      </c>
    </row>
    <row r="1390" spans="1:31" x14ac:dyDescent="0.25">
      <c r="A1390" t="s">
        <v>177</v>
      </c>
      <c r="B1390" t="s">
        <v>669</v>
      </c>
      <c r="C1390" t="s">
        <v>147</v>
      </c>
      <c r="D1390" t="s">
        <v>135</v>
      </c>
      <c r="E1390" t="s">
        <v>16</v>
      </c>
      <c r="F1390" t="s">
        <v>136</v>
      </c>
      <c r="G1390" t="s">
        <v>154</v>
      </c>
      <c r="H1390" t="s">
        <v>373</v>
      </c>
      <c r="I1390" s="38">
        <v>42723</v>
      </c>
      <c r="J1390" s="80" t="s">
        <v>670</v>
      </c>
      <c r="K1390" s="80" t="s">
        <v>140</v>
      </c>
      <c r="L1390" s="81" t="s">
        <v>140</v>
      </c>
      <c r="M1390" s="38" t="s">
        <v>637</v>
      </c>
      <c r="N1390" s="38" t="s">
        <v>17</v>
      </c>
      <c r="O1390" s="39" t="s">
        <v>56</v>
      </c>
      <c r="P1390">
        <v>0.3611111111111111</v>
      </c>
      <c r="Q1390" s="38" t="s">
        <v>211</v>
      </c>
      <c r="R1390" s="39">
        <v>42716</v>
      </c>
      <c r="S1390">
        <v>0.44097222222222221</v>
      </c>
      <c r="T1390" t="s">
        <v>350</v>
      </c>
      <c r="U1390" t="s">
        <v>138</v>
      </c>
      <c r="V1390" t="s">
        <v>139</v>
      </c>
      <c r="W1390">
        <v>10</v>
      </c>
      <c r="X1390" t="s">
        <v>185</v>
      </c>
      <c r="Y1390" t="s">
        <v>55</v>
      </c>
      <c r="Z1390">
        <v>10</v>
      </c>
      <c r="AB1390" t="s">
        <v>141</v>
      </c>
      <c r="AD1390" t="s">
        <v>143</v>
      </c>
      <c r="AE1390" t="s">
        <v>144</v>
      </c>
    </row>
    <row r="1391" spans="1:31" x14ac:dyDescent="0.25">
      <c r="A1391" t="s">
        <v>177</v>
      </c>
      <c r="B1391" t="s">
        <v>667</v>
      </c>
      <c r="C1391" t="s">
        <v>147</v>
      </c>
      <c r="D1391" t="s">
        <v>135</v>
      </c>
      <c r="E1391" t="s">
        <v>16</v>
      </c>
      <c r="F1391" t="s">
        <v>136</v>
      </c>
      <c r="G1391" t="s">
        <v>155</v>
      </c>
      <c r="H1391" t="s">
        <v>374</v>
      </c>
      <c r="I1391" s="38">
        <v>42723</v>
      </c>
      <c r="J1391" s="80" t="s">
        <v>668</v>
      </c>
      <c r="K1391" s="80" t="s">
        <v>140</v>
      </c>
      <c r="L1391" s="81" t="s">
        <v>140</v>
      </c>
      <c r="M1391" s="38" t="s">
        <v>637</v>
      </c>
      <c r="N1391" s="38" t="s">
        <v>17</v>
      </c>
      <c r="O1391" s="39" t="s">
        <v>56</v>
      </c>
      <c r="P1391">
        <v>0.37777777777777777</v>
      </c>
      <c r="Q1391" s="38" t="s">
        <v>211</v>
      </c>
      <c r="R1391" s="39">
        <v>42716</v>
      </c>
      <c r="S1391">
        <v>0.44097222222222221</v>
      </c>
      <c r="T1391" t="s">
        <v>350</v>
      </c>
      <c r="U1391" t="s">
        <v>20</v>
      </c>
      <c r="W1391">
        <v>199</v>
      </c>
      <c r="X1391" t="s">
        <v>185</v>
      </c>
      <c r="Y1391" t="s">
        <v>55</v>
      </c>
      <c r="Z1391">
        <v>10</v>
      </c>
      <c r="AB1391" t="s">
        <v>141</v>
      </c>
      <c r="AD1391" t="s">
        <v>143</v>
      </c>
      <c r="AE1391" t="s">
        <v>144</v>
      </c>
    </row>
    <row r="1392" spans="1:31" x14ac:dyDescent="0.25">
      <c r="A1392" t="s">
        <v>177</v>
      </c>
      <c r="B1392" t="s">
        <v>667</v>
      </c>
      <c r="C1392" t="s">
        <v>147</v>
      </c>
      <c r="D1392" t="s">
        <v>135</v>
      </c>
      <c r="E1392" t="s">
        <v>16</v>
      </c>
      <c r="F1392" t="s">
        <v>136</v>
      </c>
      <c r="G1392" t="s">
        <v>155</v>
      </c>
      <c r="H1392" t="s">
        <v>374</v>
      </c>
      <c r="I1392" s="38">
        <v>42723</v>
      </c>
      <c r="J1392" s="80" t="s">
        <v>668</v>
      </c>
      <c r="K1392" s="80" t="s">
        <v>140</v>
      </c>
      <c r="L1392" s="81" t="s">
        <v>140</v>
      </c>
      <c r="M1392" s="38" t="s">
        <v>637</v>
      </c>
      <c r="N1392" s="38" t="s">
        <v>17</v>
      </c>
      <c r="O1392" s="39" t="s">
        <v>56</v>
      </c>
      <c r="P1392">
        <v>0.37777777777777777</v>
      </c>
      <c r="Q1392" s="38" t="s">
        <v>211</v>
      </c>
      <c r="R1392" s="39">
        <v>42716</v>
      </c>
      <c r="S1392">
        <v>0.44097222222222221</v>
      </c>
      <c r="T1392" t="s">
        <v>350</v>
      </c>
      <c r="U1392" t="s">
        <v>57</v>
      </c>
      <c r="V1392" t="s">
        <v>139</v>
      </c>
      <c r="W1392">
        <v>10</v>
      </c>
      <c r="X1392" t="s">
        <v>185</v>
      </c>
      <c r="Y1392" t="s">
        <v>55</v>
      </c>
      <c r="Z1392">
        <v>10</v>
      </c>
      <c r="AB1392" t="s">
        <v>141</v>
      </c>
      <c r="AD1392" t="s">
        <v>143</v>
      </c>
      <c r="AE1392" t="s">
        <v>144</v>
      </c>
    </row>
    <row r="1393" spans="1:31" x14ac:dyDescent="0.25">
      <c r="A1393" t="s">
        <v>177</v>
      </c>
      <c r="B1393" t="s">
        <v>667</v>
      </c>
      <c r="C1393" t="s">
        <v>147</v>
      </c>
      <c r="D1393" t="s">
        <v>135</v>
      </c>
      <c r="E1393" t="s">
        <v>16</v>
      </c>
      <c r="F1393" t="s">
        <v>136</v>
      </c>
      <c r="G1393" t="s">
        <v>155</v>
      </c>
      <c r="H1393" t="s">
        <v>374</v>
      </c>
      <c r="I1393" s="38">
        <v>42723</v>
      </c>
      <c r="J1393" s="80" t="s">
        <v>668</v>
      </c>
      <c r="K1393" s="80" t="s">
        <v>140</v>
      </c>
      <c r="L1393" s="81" t="s">
        <v>140</v>
      </c>
      <c r="M1393" s="38" t="s">
        <v>637</v>
      </c>
      <c r="N1393" s="38" t="s">
        <v>17</v>
      </c>
      <c r="O1393" s="39" t="s">
        <v>56</v>
      </c>
      <c r="P1393">
        <v>0.37777777777777777</v>
      </c>
      <c r="Q1393" s="38" t="s">
        <v>211</v>
      </c>
      <c r="R1393" s="39">
        <v>42716</v>
      </c>
      <c r="S1393">
        <v>0.44097222222222221</v>
      </c>
      <c r="T1393" t="s">
        <v>350</v>
      </c>
      <c r="U1393" t="s">
        <v>138</v>
      </c>
      <c r="V1393" t="s">
        <v>139</v>
      </c>
      <c r="W1393">
        <v>10</v>
      </c>
      <c r="X1393" t="s">
        <v>185</v>
      </c>
      <c r="Y1393" t="s">
        <v>55</v>
      </c>
      <c r="Z1393">
        <v>10</v>
      </c>
      <c r="AB1393" t="s">
        <v>141</v>
      </c>
      <c r="AD1393" t="s">
        <v>143</v>
      </c>
      <c r="AE1393" t="s">
        <v>144</v>
      </c>
    </row>
    <row r="1394" spans="1:31" x14ac:dyDescent="0.25">
      <c r="A1394" t="s">
        <v>177</v>
      </c>
      <c r="B1394" t="s">
        <v>667</v>
      </c>
      <c r="C1394" t="s">
        <v>147</v>
      </c>
      <c r="D1394" t="s">
        <v>135</v>
      </c>
      <c r="E1394" t="s">
        <v>16</v>
      </c>
      <c r="F1394" t="s">
        <v>136</v>
      </c>
      <c r="G1394" t="s">
        <v>156</v>
      </c>
      <c r="H1394" t="s">
        <v>375</v>
      </c>
      <c r="I1394" s="38">
        <v>42723</v>
      </c>
      <c r="J1394" s="80" t="s">
        <v>668</v>
      </c>
      <c r="K1394" s="80" t="s">
        <v>140</v>
      </c>
      <c r="L1394" s="81" t="s">
        <v>140</v>
      </c>
      <c r="M1394" s="38" t="s">
        <v>637</v>
      </c>
      <c r="N1394" s="38" t="s">
        <v>17</v>
      </c>
      <c r="O1394" s="39" t="s">
        <v>56</v>
      </c>
      <c r="P1394">
        <v>0.38194444444444442</v>
      </c>
      <c r="Q1394" s="38" t="s">
        <v>211</v>
      </c>
      <c r="R1394" s="39">
        <v>42716</v>
      </c>
      <c r="S1394">
        <v>0.44097222222222221</v>
      </c>
      <c r="T1394" t="s">
        <v>350</v>
      </c>
      <c r="U1394" t="s">
        <v>20</v>
      </c>
      <c r="W1394">
        <v>63</v>
      </c>
      <c r="X1394" t="s">
        <v>185</v>
      </c>
      <c r="Y1394" t="s">
        <v>55</v>
      </c>
      <c r="Z1394">
        <v>10</v>
      </c>
      <c r="AB1394" t="s">
        <v>141</v>
      </c>
      <c r="AD1394" t="s">
        <v>143</v>
      </c>
      <c r="AE1394" t="s">
        <v>144</v>
      </c>
    </row>
    <row r="1395" spans="1:31" x14ac:dyDescent="0.25">
      <c r="A1395" t="s">
        <v>177</v>
      </c>
      <c r="B1395" t="s">
        <v>667</v>
      </c>
      <c r="C1395" t="s">
        <v>147</v>
      </c>
      <c r="D1395" t="s">
        <v>135</v>
      </c>
      <c r="E1395" t="s">
        <v>16</v>
      </c>
      <c r="F1395" t="s">
        <v>136</v>
      </c>
      <c r="G1395" t="s">
        <v>156</v>
      </c>
      <c r="H1395" t="s">
        <v>375</v>
      </c>
      <c r="I1395" s="38">
        <v>42723</v>
      </c>
      <c r="J1395" s="80" t="s">
        <v>668</v>
      </c>
      <c r="K1395" s="80" t="s">
        <v>140</v>
      </c>
      <c r="L1395" s="81" t="s">
        <v>140</v>
      </c>
      <c r="M1395" s="38" t="s">
        <v>637</v>
      </c>
      <c r="N1395" s="38" t="s">
        <v>17</v>
      </c>
      <c r="O1395" s="39" t="s">
        <v>56</v>
      </c>
      <c r="P1395">
        <v>0.38194444444444442</v>
      </c>
      <c r="Q1395" s="38" t="s">
        <v>211</v>
      </c>
      <c r="R1395" s="39">
        <v>42716</v>
      </c>
      <c r="S1395">
        <v>0.44097222222222221</v>
      </c>
      <c r="T1395" t="s">
        <v>350</v>
      </c>
      <c r="U1395" t="s">
        <v>57</v>
      </c>
      <c r="V1395" t="s">
        <v>139</v>
      </c>
      <c r="W1395">
        <v>10</v>
      </c>
      <c r="X1395" t="s">
        <v>185</v>
      </c>
      <c r="Y1395" t="s">
        <v>55</v>
      </c>
      <c r="Z1395">
        <v>10</v>
      </c>
      <c r="AB1395" t="s">
        <v>141</v>
      </c>
      <c r="AD1395" t="s">
        <v>143</v>
      </c>
      <c r="AE1395" t="s">
        <v>144</v>
      </c>
    </row>
    <row r="1396" spans="1:31" x14ac:dyDescent="0.25">
      <c r="A1396" t="s">
        <v>177</v>
      </c>
      <c r="B1396" t="s">
        <v>667</v>
      </c>
      <c r="C1396" t="s">
        <v>147</v>
      </c>
      <c r="D1396" t="s">
        <v>135</v>
      </c>
      <c r="E1396" t="s">
        <v>16</v>
      </c>
      <c r="F1396" t="s">
        <v>136</v>
      </c>
      <c r="G1396" t="s">
        <v>156</v>
      </c>
      <c r="H1396" t="s">
        <v>375</v>
      </c>
      <c r="I1396" s="38">
        <v>42723</v>
      </c>
      <c r="J1396" s="80" t="s">
        <v>668</v>
      </c>
      <c r="K1396" s="80" t="s">
        <v>140</v>
      </c>
      <c r="L1396" s="81" t="s">
        <v>140</v>
      </c>
      <c r="M1396" s="38" t="s">
        <v>637</v>
      </c>
      <c r="N1396" s="38" t="s">
        <v>17</v>
      </c>
      <c r="O1396" s="39" t="s">
        <v>56</v>
      </c>
      <c r="P1396">
        <v>0.38194444444444442</v>
      </c>
      <c r="Q1396" s="38" t="s">
        <v>211</v>
      </c>
      <c r="R1396" s="39">
        <v>42716</v>
      </c>
      <c r="S1396">
        <v>0.44097222222222221</v>
      </c>
      <c r="T1396" t="s">
        <v>350</v>
      </c>
      <c r="U1396" t="s">
        <v>138</v>
      </c>
      <c r="V1396" t="s">
        <v>139</v>
      </c>
      <c r="W1396">
        <v>10</v>
      </c>
      <c r="X1396" t="s">
        <v>185</v>
      </c>
      <c r="Y1396" t="s">
        <v>55</v>
      </c>
      <c r="Z1396">
        <v>10</v>
      </c>
      <c r="AB1396" t="s">
        <v>141</v>
      </c>
      <c r="AD1396" t="s">
        <v>143</v>
      </c>
      <c r="AE1396" t="s">
        <v>144</v>
      </c>
    </row>
    <row r="1397" spans="1:31" x14ac:dyDescent="0.25">
      <c r="A1397" t="s">
        <v>177</v>
      </c>
      <c r="B1397" t="s">
        <v>667</v>
      </c>
      <c r="C1397" t="s">
        <v>147</v>
      </c>
      <c r="D1397" t="s">
        <v>135</v>
      </c>
      <c r="E1397" t="s">
        <v>16</v>
      </c>
      <c r="F1397" t="s">
        <v>136</v>
      </c>
      <c r="G1397" t="s">
        <v>157</v>
      </c>
      <c r="H1397" t="s">
        <v>376</v>
      </c>
      <c r="I1397" s="38">
        <v>42723</v>
      </c>
      <c r="J1397" s="80" t="s">
        <v>668</v>
      </c>
      <c r="K1397" s="80" t="s">
        <v>140</v>
      </c>
      <c r="L1397" s="81" t="s">
        <v>140</v>
      </c>
      <c r="M1397" s="38" t="s">
        <v>637</v>
      </c>
      <c r="N1397" s="38" t="s">
        <v>17</v>
      </c>
      <c r="O1397" s="39" t="s">
        <v>56</v>
      </c>
      <c r="P1397">
        <v>0.38750000000000001</v>
      </c>
      <c r="Q1397" s="38" t="s">
        <v>211</v>
      </c>
      <c r="R1397" s="39">
        <v>42716</v>
      </c>
      <c r="S1397">
        <v>0.44097222222222221</v>
      </c>
      <c r="T1397" t="s">
        <v>350</v>
      </c>
      <c r="U1397" t="s">
        <v>20</v>
      </c>
      <c r="W1397">
        <v>169</v>
      </c>
      <c r="X1397" t="s">
        <v>185</v>
      </c>
      <c r="Y1397" t="s">
        <v>55</v>
      </c>
      <c r="Z1397">
        <v>10</v>
      </c>
      <c r="AB1397" t="s">
        <v>141</v>
      </c>
      <c r="AD1397" t="s">
        <v>143</v>
      </c>
      <c r="AE1397" t="s">
        <v>144</v>
      </c>
    </row>
    <row r="1398" spans="1:31" x14ac:dyDescent="0.25">
      <c r="A1398" t="s">
        <v>177</v>
      </c>
      <c r="B1398" t="s">
        <v>667</v>
      </c>
      <c r="C1398" t="s">
        <v>147</v>
      </c>
      <c r="D1398" t="s">
        <v>135</v>
      </c>
      <c r="E1398" t="s">
        <v>16</v>
      </c>
      <c r="F1398" t="s">
        <v>136</v>
      </c>
      <c r="G1398" t="s">
        <v>157</v>
      </c>
      <c r="H1398" t="s">
        <v>376</v>
      </c>
      <c r="I1398" s="38">
        <v>42723</v>
      </c>
      <c r="J1398" s="80" t="s">
        <v>668</v>
      </c>
      <c r="K1398" s="80" t="s">
        <v>140</v>
      </c>
      <c r="L1398" s="81" t="s">
        <v>140</v>
      </c>
      <c r="M1398" s="38" t="s">
        <v>637</v>
      </c>
      <c r="N1398" s="38" t="s">
        <v>17</v>
      </c>
      <c r="O1398" s="39" t="s">
        <v>56</v>
      </c>
      <c r="P1398">
        <v>0.38750000000000001</v>
      </c>
      <c r="Q1398" s="38" t="s">
        <v>211</v>
      </c>
      <c r="R1398" s="39">
        <v>42716</v>
      </c>
      <c r="S1398">
        <v>0.44097222222222221</v>
      </c>
      <c r="T1398" t="s">
        <v>350</v>
      </c>
      <c r="U1398" t="s">
        <v>57</v>
      </c>
      <c r="W1398">
        <v>20</v>
      </c>
      <c r="X1398" t="s">
        <v>185</v>
      </c>
      <c r="Y1398" t="s">
        <v>55</v>
      </c>
      <c r="Z1398">
        <v>10</v>
      </c>
      <c r="AB1398" t="s">
        <v>141</v>
      </c>
      <c r="AD1398" t="s">
        <v>143</v>
      </c>
      <c r="AE1398" t="s">
        <v>144</v>
      </c>
    </row>
    <row r="1399" spans="1:31" x14ac:dyDescent="0.25">
      <c r="A1399" t="s">
        <v>177</v>
      </c>
      <c r="B1399" t="s">
        <v>667</v>
      </c>
      <c r="C1399" t="s">
        <v>147</v>
      </c>
      <c r="D1399" t="s">
        <v>135</v>
      </c>
      <c r="E1399" t="s">
        <v>16</v>
      </c>
      <c r="F1399" t="s">
        <v>136</v>
      </c>
      <c r="G1399" t="s">
        <v>157</v>
      </c>
      <c r="H1399" t="s">
        <v>376</v>
      </c>
      <c r="I1399" s="38">
        <v>42723</v>
      </c>
      <c r="J1399" s="80" t="s">
        <v>668</v>
      </c>
      <c r="K1399" s="80" t="s">
        <v>140</v>
      </c>
      <c r="L1399" s="81" t="s">
        <v>140</v>
      </c>
      <c r="M1399" s="38" t="s">
        <v>637</v>
      </c>
      <c r="N1399" s="38" t="s">
        <v>17</v>
      </c>
      <c r="O1399" s="39" t="s">
        <v>56</v>
      </c>
      <c r="P1399">
        <v>0.38750000000000001</v>
      </c>
      <c r="Q1399" s="38" t="s">
        <v>211</v>
      </c>
      <c r="R1399" s="39">
        <v>42716</v>
      </c>
      <c r="S1399">
        <v>0.44097222222222221</v>
      </c>
      <c r="T1399" t="s">
        <v>350</v>
      </c>
      <c r="U1399" t="s">
        <v>138</v>
      </c>
      <c r="V1399" t="s">
        <v>139</v>
      </c>
      <c r="W1399">
        <v>10</v>
      </c>
      <c r="X1399" t="s">
        <v>185</v>
      </c>
      <c r="Y1399" t="s">
        <v>55</v>
      </c>
      <c r="Z1399">
        <v>10</v>
      </c>
      <c r="AB1399" t="s">
        <v>141</v>
      </c>
      <c r="AD1399" t="s">
        <v>143</v>
      </c>
      <c r="AE1399" t="s">
        <v>144</v>
      </c>
    </row>
    <row r="1400" spans="1:31" x14ac:dyDescent="0.25">
      <c r="A1400" t="s">
        <v>177</v>
      </c>
      <c r="B1400" t="s">
        <v>667</v>
      </c>
      <c r="C1400" t="s">
        <v>147</v>
      </c>
      <c r="D1400" t="s">
        <v>135</v>
      </c>
      <c r="E1400" t="s">
        <v>16</v>
      </c>
      <c r="F1400" t="s">
        <v>136</v>
      </c>
      <c r="G1400" t="s">
        <v>158</v>
      </c>
      <c r="H1400" t="s">
        <v>377</v>
      </c>
      <c r="I1400" s="38">
        <v>42723</v>
      </c>
      <c r="J1400" s="80" t="s">
        <v>668</v>
      </c>
      <c r="K1400" s="80" t="s">
        <v>140</v>
      </c>
      <c r="L1400" s="81" t="s">
        <v>140</v>
      </c>
      <c r="M1400" s="38" t="s">
        <v>637</v>
      </c>
      <c r="N1400" s="38" t="s">
        <v>17</v>
      </c>
      <c r="O1400" s="39" t="s">
        <v>56</v>
      </c>
      <c r="P1400">
        <v>0.3923611111111111</v>
      </c>
      <c r="Q1400" s="38" t="s">
        <v>211</v>
      </c>
      <c r="R1400" s="39">
        <v>42716</v>
      </c>
      <c r="S1400">
        <v>0.44097222222222221</v>
      </c>
      <c r="T1400" t="s">
        <v>350</v>
      </c>
      <c r="U1400" t="s">
        <v>20</v>
      </c>
      <c r="W1400">
        <v>410</v>
      </c>
      <c r="X1400" t="s">
        <v>185</v>
      </c>
      <c r="Y1400" t="s">
        <v>55</v>
      </c>
      <c r="Z1400">
        <v>10</v>
      </c>
      <c r="AB1400" t="s">
        <v>141</v>
      </c>
      <c r="AD1400" t="s">
        <v>143</v>
      </c>
      <c r="AE1400" t="s">
        <v>144</v>
      </c>
    </row>
    <row r="1401" spans="1:31" x14ac:dyDescent="0.25">
      <c r="A1401" t="s">
        <v>177</v>
      </c>
      <c r="B1401" t="s">
        <v>667</v>
      </c>
      <c r="C1401" t="s">
        <v>147</v>
      </c>
      <c r="D1401" t="s">
        <v>135</v>
      </c>
      <c r="E1401" t="s">
        <v>16</v>
      </c>
      <c r="F1401" t="s">
        <v>136</v>
      </c>
      <c r="G1401" t="s">
        <v>158</v>
      </c>
      <c r="H1401" t="s">
        <v>377</v>
      </c>
      <c r="I1401" s="38">
        <v>42723</v>
      </c>
      <c r="J1401" s="80" t="s">
        <v>668</v>
      </c>
      <c r="K1401" s="80" t="s">
        <v>140</v>
      </c>
      <c r="L1401" s="81" t="s">
        <v>140</v>
      </c>
      <c r="M1401" s="38" t="s">
        <v>637</v>
      </c>
      <c r="N1401" s="38" t="s">
        <v>17</v>
      </c>
      <c r="O1401" s="39" t="s">
        <v>56</v>
      </c>
      <c r="P1401">
        <v>0.3923611111111111</v>
      </c>
      <c r="Q1401" s="38" t="s">
        <v>211</v>
      </c>
      <c r="R1401" s="39">
        <v>42716</v>
      </c>
      <c r="S1401">
        <v>0.44097222222222221</v>
      </c>
      <c r="T1401" t="s">
        <v>350</v>
      </c>
      <c r="U1401" t="s">
        <v>57</v>
      </c>
      <c r="W1401">
        <v>10</v>
      </c>
      <c r="X1401" t="s">
        <v>185</v>
      </c>
      <c r="Y1401" t="s">
        <v>55</v>
      </c>
      <c r="Z1401">
        <v>10</v>
      </c>
      <c r="AB1401" t="s">
        <v>141</v>
      </c>
      <c r="AD1401" t="s">
        <v>143</v>
      </c>
      <c r="AE1401" t="s">
        <v>144</v>
      </c>
    </row>
    <row r="1402" spans="1:31" x14ac:dyDescent="0.25">
      <c r="A1402" t="s">
        <v>177</v>
      </c>
      <c r="B1402" t="s">
        <v>667</v>
      </c>
      <c r="C1402" t="s">
        <v>147</v>
      </c>
      <c r="D1402" t="s">
        <v>135</v>
      </c>
      <c r="E1402" t="s">
        <v>16</v>
      </c>
      <c r="F1402" t="s">
        <v>136</v>
      </c>
      <c r="G1402" t="s">
        <v>194</v>
      </c>
      <c r="H1402" t="s">
        <v>377</v>
      </c>
      <c r="I1402" s="38">
        <v>42723</v>
      </c>
      <c r="J1402" s="80" t="s">
        <v>668</v>
      </c>
      <c r="K1402" s="80" t="s">
        <v>140</v>
      </c>
      <c r="L1402" s="81" t="s">
        <v>140</v>
      </c>
      <c r="M1402" s="38" t="s">
        <v>637</v>
      </c>
      <c r="N1402" s="38" t="s">
        <v>17</v>
      </c>
      <c r="O1402" s="39" t="s">
        <v>56</v>
      </c>
      <c r="P1402">
        <v>0.3923611111111111</v>
      </c>
      <c r="Q1402" s="38" t="s">
        <v>211</v>
      </c>
      <c r="R1402" s="39">
        <v>42716</v>
      </c>
      <c r="S1402">
        <v>0.44097222222222221</v>
      </c>
      <c r="T1402" t="s">
        <v>350</v>
      </c>
      <c r="U1402" t="s">
        <v>138</v>
      </c>
      <c r="V1402" t="s">
        <v>139</v>
      </c>
      <c r="W1402">
        <v>10</v>
      </c>
      <c r="X1402" t="s">
        <v>185</v>
      </c>
      <c r="Y1402" t="s">
        <v>55</v>
      </c>
      <c r="Z1402">
        <v>10</v>
      </c>
      <c r="AB1402" t="s">
        <v>141</v>
      </c>
      <c r="AD1402" t="s">
        <v>143</v>
      </c>
      <c r="AE1402" t="s">
        <v>144</v>
      </c>
    </row>
    <row r="1403" spans="1:31" x14ac:dyDescent="0.25">
      <c r="A1403" t="s">
        <v>177</v>
      </c>
      <c r="B1403" t="s">
        <v>669</v>
      </c>
      <c r="C1403" t="s">
        <v>176</v>
      </c>
      <c r="E1403" t="s">
        <v>16</v>
      </c>
      <c r="F1403" t="s">
        <v>136</v>
      </c>
      <c r="G1403" t="s">
        <v>159</v>
      </c>
      <c r="I1403" s="38">
        <v>42723</v>
      </c>
      <c r="J1403" s="80" t="s">
        <v>670</v>
      </c>
      <c r="K1403" s="80" t="s">
        <v>140</v>
      </c>
      <c r="L1403" s="81" t="s">
        <v>140</v>
      </c>
      <c r="M1403" s="38" t="s">
        <v>637</v>
      </c>
      <c r="N1403" s="38" t="s">
        <v>17</v>
      </c>
      <c r="O1403" t="s">
        <v>56</v>
      </c>
      <c r="U1403" t="s">
        <v>138</v>
      </c>
      <c r="V1403" t="s">
        <v>139</v>
      </c>
      <c r="W1403">
        <v>10</v>
      </c>
      <c r="X1403" t="s">
        <v>185</v>
      </c>
      <c r="AB1403" t="s">
        <v>141</v>
      </c>
    </row>
    <row r="1404" spans="1:31" x14ac:dyDescent="0.25">
      <c r="A1404" t="s">
        <v>177</v>
      </c>
      <c r="B1404" t="s">
        <v>669</v>
      </c>
      <c r="C1404" t="s">
        <v>176</v>
      </c>
      <c r="E1404" t="s">
        <v>16</v>
      </c>
      <c r="F1404" t="s">
        <v>136</v>
      </c>
      <c r="G1404" t="s">
        <v>159</v>
      </c>
      <c r="I1404" s="38">
        <v>42723</v>
      </c>
      <c r="J1404" s="80" t="s">
        <v>670</v>
      </c>
      <c r="K1404" s="80" t="s">
        <v>140</v>
      </c>
      <c r="L1404" s="81" t="s">
        <v>140</v>
      </c>
      <c r="M1404" s="38" t="s">
        <v>637</v>
      </c>
      <c r="N1404" s="38" t="s">
        <v>17</v>
      </c>
      <c r="O1404" t="s">
        <v>56</v>
      </c>
      <c r="U1404" t="s">
        <v>57</v>
      </c>
      <c r="V1404" t="s">
        <v>139</v>
      </c>
      <c r="W1404">
        <v>10</v>
      </c>
      <c r="X1404" t="s">
        <v>185</v>
      </c>
      <c r="AB1404" t="s">
        <v>141</v>
      </c>
    </row>
    <row r="1405" spans="1:31" x14ac:dyDescent="0.25">
      <c r="A1405" t="s">
        <v>177</v>
      </c>
      <c r="B1405" t="s">
        <v>669</v>
      </c>
      <c r="C1405" t="s">
        <v>176</v>
      </c>
      <c r="E1405" t="s">
        <v>16</v>
      </c>
      <c r="F1405" t="s">
        <v>136</v>
      </c>
      <c r="G1405" t="s">
        <v>159</v>
      </c>
      <c r="I1405" s="38">
        <v>42723</v>
      </c>
      <c r="J1405" s="80" t="s">
        <v>670</v>
      </c>
      <c r="K1405" s="80" t="s">
        <v>140</v>
      </c>
      <c r="L1405" s="81" t="s">
        <v>140</v>
      </c>
      <c r="M1405" s="38" t="s">
        <v>637</v>
      </c>
      <c r="N1405" s="38" t="s">
        <v>17</v>
      </c>
      <c r="O1405" t="s">
        <v>56</v>
      </c>
      <c r="U1405" t="s">
        <v>20</v>
      </c>
      <c r="V1405" t="s">
        <v>140</v>
      </c>
      <c r="W1405">
        <v>233</v>
      </c>
      <c r="X1405" t="s">
        <v>185</v>
      </c>
      <c r="AB1405" t="s">
        <v>141</v>
      </c>
    </row>
    <row r="1406" spans="1:31" x14ac:dyDescent="0.25">
      <c r="A1406" t="s">
        <v>177</v>
      </c>
      <c r="B1406" t="s">
        <v>667</v>
      </c>
      <c r="C1406" t="s">
        <v>176</v>
      </c>
      <c r="E1406" t="s">
        <v>16</v>
      </c>
      <c r="F1406" t="s">
        <v>136</v>
      </c>
      <c r="G1406" t="s">
        <v>160</v>
      </c>
      <c r="I1406" s="38">
        <v>42723</v>
      </c>
      <c r="J1406" s="80" t="s">
        <v>668</v>
      </c>
      <c r="K1406" s="80" t="s">
        <v>140</v>
      </c>
      <c r="L1406" s="81" t="s">
        <v>140</v>
      </c>
      <c r="M1406" s="38" t="s">
        <v>637</v>
      </c>
      <c r="N1406" s="38" t="s">
        <v>17</v>
      </c>
      <c r="O1406" t="s">
        <v>56</v>
      </c>
      <c r="U1406" t="s">
        <v>138</v>
      </c>
      <c r="V1406" t="s">
        <v>139</v>
      </c>
      <c r="W1406">
        <v>10</v>
      </c>
      <c r="X1406" t="s">
        <v>185</v>
      </c>
      <c r="AB1406" t="s">
        <v>141</v>
      </c>
    </row>
    <row r="1407" spans="1:31" x14ac:dyDescent="0.25">
      <c r="A1407" t="s">
        <v>177</v>
      </c>
      <c r="B1407" t="s">
        <v>667</v>
      </c>
      <c r="C1407" t="s">
        <v>176</v>
      </c>
      <c r="E1407" t="s">
        <v>16</v>
      </c>
      <c r="F1407" t="s">
        <v>136</v>
      </c>
      <c r="G1407" t="s">
        <v>160</v>
      </c>
      <c r="I1407" s="38">
        <v>42723</v>
      </c>
      <c r="J1407" s="80" t="s">
        <v>668</v>
      </c>
      <c r="K1407" s="80" t="s">
        <v>140</v>
      </c>
      <c r="L1407" s="81" t="s">
        <v>140</v>
      </c>
      <c r="M1407" s="38" t="s">
        <v>637</v>
      </c>
      <c r="N1407" s="38" t="s">
        <v>17</v>
      </c>
      <c r="O1407" t="s">
        <v>56</v>
      </c>
      <c r="U1407" t="s">
        <v>57</v>
      </c>
      <c r="V1407" t="s">
        <v>140</v>
      </c>
      <c r="W1407">
        <v>10</v>
      </c>
      <c r="X1407" t="s">
        <v>185</v>
      </c>
      <c r="AB1407" t="s">
        <v>141</v>
      </c>
    </row>
    <row r="1408" spans="1:31" x14ac:dyDescent="0.25">
      <c r="A1408" t="s">
        <v>177</v>
      </c>
      <c r="B1408" t="s">
        <v>667</v>
      </c>
      <c r="C1408" t="s">
        <v>176</v>
      </c>
      <c r="E1408" t="s">
        <v>16</v>
      </c>
      <c r="F1408" t="s">
        <v>136</v>
      </c>
      <c r="G1408" t="s">
        <v>160</v>
      </c>
      <c r="I1408" s="38">
        <v>42723</v>
      </c>
      <c r="J1408" s="80" t="s">
        <v>668</v>
      </c>
      <c r="K1408" s="80" t="s">
        <v>140</v>
      </c>
      <c r="L1408" s="81" t="s">
        <v>140</v>
      </c>
      <c r="M1408" s="38" t="s">
        <v>637</v>
      </c>
      <c r="N1408" s="38" t="s">
        <v>17</v>
      </c>
      <c r="O1408" t="s">
        <v>56</v>
      </c>
      <c r="U1408" t="s">
        <v>20</v>
      </c>
      <c r="V1408" t="s">
        <v>140</v>
      </c>
      <c r="W1408">
        <v>109</v>
      </c>
      <c r="X1408" t="s">
        <v>185</v>
      </c>
      <c r="AB1408" t="s">
        <v>141</v>
      </c>
    </row>
    <row r="1409" spans="1:28" x14ac:dyDescent="0.25">
      <c r="A1409" t="s">
        <v>177</v>
      </c>
      <c r="B1409" t="s">
        <v>669</v>
      </c>
      <c r="C1409" t="s">
        <v>176</v>
      </c>
      <c r="E1409" t="s">
        <v>16</v>
      </c>
      <c r="F1409" t="s">
        <v>136</v>
      </c>
      <c r="G1409" t="s">
        <v>159</v>
      </c>
      <c r="I1409" s="38">
        <v>42724</v>
      </c>
      <c r="J1409" s="80" t="s">
        <v>670</v>
      </c>
      <c r="K1409" s="80" t="s">
        <v>140</v>
      </c>
      <c r="L1409" s="81" t="s">
        <v>140</v>
      </c>
      <c r="M1409" s="38" t="s">
        <v>140</v>
      </c>
      <c r="N1409" s="38" t="s">
        <v>17</v>
      </c>
      <c r="O1409" t="s">
        <v>56</v>
      </c>
      <c r="U1409" t="s">
        <v>138</v>
      </c>
      <c r="V1409" t="s">
        <v>139</v>
      </c>
      <c r="W1409">
        <v>10</v>
      </c>
      <c r="X1409" t="s">
        <v>185</v>
      </c>
      <c r="AB1409" t="s">
        <v>141</v>
      </c>
    </row>
    <row r="1410" spans="1:28" x14ac:dyDescent="0.25">
      <c r="A1410" t="s">
        <v>177</v>
      </c>
      <c r="B1410" t="s">
        <v>669</v>
      </c>
      <c r="C1410" t="s">
        <v>176</v>
      </c>
      <c r="E1410" t="s">
        <v>16</v>
      </c>
      <c r="F1410" t="s">
        <v>136</v>
      </c>
      <c r="G1410" t="s">
        <v>159</v>
      </c>
      <c r="I1410" s="38">
        <v>42724</v>
      </c>
      <c r="J1410" s="80" t="s">
        <v>670</v>
      </c>
      <c r="K1410" s="80" t="s">
        <v>140</v>
      </c>
      <c r="L1410" s="81" t="s">
        <v>140</v>
      </c>
      <c r="M1410" s="38" t="s">
        <v>140</v>
      </c>
      <c r="N1410" s="38" t="s">
        <v>17</v>
      </c>
      <c r="O1410" t="s">
        <v>56</v>
      </c>
      <c r="U1410" t="s">
        <v>57</v>
      </c>
      <c r="V1410" t="s">
        <v>139</v>
      </c>
      <c r="W1410">
        <v>67</v>
      </c>
      <c r="X1410" t="s">
        <v>185</v>
      </c>
      <c r="AB1410" t="s">
        <v>141</v>
      </c>
    </row>
    <row r="1411" spans="1:28" x14ac:dyDescent="0.25">
      <c r="A1411" t="s">
        <v>177</v>
      </c>
      <c r="B1411" t="s">
        <v>669</v>
      </c>
      <c r="C1411" t="s">
        <v>176</v>
      </c>
      <c r="E1411" t="s">
        <v>16</v>
      </c>
      <c r="F1411" t="s">
        <v>136</v>
      </c>
      <c r="G1411" t="s">
        <v>159</v>
      </c>
      <c r="I1411" s="38">
        <v>42724</v>
      </c>
      <c r="J1411" s="80" t="s">
        <v>670</v>
      </c>
      <c r="K1411" s="80" t="s">
        <v>140</v>
      </c>
      <c r="L1411" s="81" t="s">
        <v>140</v>
      </c>
      <c r="M1411" s="38" t="s">
        <v>140</v>
      </c>
      <c r="N1411" s="38" t="s">
        <v>17</v>
      </c>
      <c r="O1411" t="s">
        <v>56</v>
      </c>
      <c r="U1411" t="s">
        <v>20</v>
      </c>
      <c r="V1411" t="s">
        <v>139</v>
      </c>
      <c r="W1411">
        <v>67</v>
      </c>
      <c r="X1411" t="s">
        <v>185</v>
      </c>
      <c r="AB1411" t="s">
        <v>141</v>
      </c>
    </row>
    <row r="1412" spans="1:28" x14ac:dyDescent="0.25">
      <c r="A1412" t="s">
        <v>177</v>
      </c>
      <c r="B1412" t="s">
        <v>667</v>
      </c>
      <c r="C1412" t="s">
        <v>176</v>
      </c>
      <c r="E1412" t="s">
        <v>16</v>
      </c>
      <c r="F1412" t="s">
        <v>136</v>
      </c>
      <c r="G1412" t="s">
        <v>160</v>
      </c>
      <c r="I1412" s="38">
        <v>42724</v>
      </c>
      <c r="J1412" s="80" t="s">
        <v>668</v>
      </c>
      <c r="K1412" s="80" t="s">
        <v>140</v>
      </c>
      <c r="L1412" s="81" t="s">
        <v>140</v>
      </c>
      <c r="M1412" s="38" t="s">
        <v>140</v>
      </c>
      <c r="N1412" s="38" t="s">
        <v>17</v>
      </c>
      <c r="O1412" t="s">
        <v>56</v>
      </c>
      <c r="U1412" t="s">
        <v>138</v>
      </c>
      <c r="V1412" t="s">
        <v>139</v>
      </c>
      <c r="W1412">
        <v>10</v>
      </c>
      <c r="X1412" t="s">
        <v>185</v>
      </c>
      <c r="AB1412" t="s">
        <v>141</v>
      </c>
    </row>
    <row r="1413" spans="1:28" x14ac:dyDescent="0.25">
      <c r="A1413" t="s">
        <v>177</v>
      </c>
      <c r="B1413" t="s">
        <v>667</v>
      </c>
      <c r="C1413" t="s">
        <v>176</v>
      </c>
      <c r="E1413" t="s">
        <v>16</v>
      </c>
      <c r="F1413" t="s">
        <v>136</v>
      </c>
      <c r="G1413" t="s">
        <v>160</v>
      </c>
      <c r="I1413" s="38">
        <v>42724</v>
      </c>
      <c r="J1413" s="80" t="s">
        <v>668</v>
      </c>
      <c r="K1413" s="80" t="s">
        <v>140</v>
      </c>
      <c r="L1413" s="81" t="s">
        <v>140</v>
      </c>
      <c r="M1413" s="38" t="s">
        <v>140</v>
      </c>
      <c r="N1413" s="38" t="s">
        <v>17</v>
      </c>
      <c r="O1413" t="s">
        <v>56</v>
      </c>
      <c r="U1413" t="s">
        <v>57</v>
      </c>
      <c r="V1413" t="s">
        <v>139</v>
      </c>
      <c r="W1413">
        <v>67</v>
      </c>
      <c r="X1413" t="s">
        <v>185</v>
      </c>
      <c r="AB1413" t="s">
        <v>141</v>
      </c>
    </row>
    <row r="1414" spans="1:28" x14ac:dyDescent="0.25">
      <c r="A1414" t="s">
        <v>177</v>
      </c>
      <c r="B1414" t="s">
        <v>667</v>
      </c>
      <c r="C1414" t="s">
        <v>176</v>
      </c>
      <c r="E1414" t="s">
        <v>16</v>
      </c>
      <c r="F1414" t="s">
        <v>136</v>
      </c>
      <c r="G1414" t="s">
        <v>160</v>
      </c>
      <c r="I1414" s="38">
        <v>42724</v>
      </c>
      <c r="J1414" s="80" t="s">
        <v>668</v>
      </c>
      <c r="K1414" s="80" t="s">
        <v>140</v>
      </c>
      <c r="L1414" s="81" t="s">
        <v>140</v>
      </c>
      <c r="M1414" s="38" t="s">
        <v>140</v>
      </c>
      <c r="N1414" s="38" t="s">
        <v>17</v>
      </c>
      <c r="O1414" t="s">
        <v>56</v>
      </c>
      <c r="U1414" t="s">
        <v>20</v>
      </c>
      <c r="V1414" t="s">
        <v>140</v>
      </c>
      <c r="W1414">
        <v>67</v>
      </c>
      <c r="X1414" t="s">
        <v>185</v>
      </c>
      <c r="AB1414" t="s">
        <v>141</v>
      </c>
    </row>
    <row r="1415" spans="1:28" x14ac:dyDescent="0.25">
      <c r="A1415" t="s">
        <v>177</v>
      </c>
      <c r="B1415" t="s">
        <v>669</v>
      </c>
      <c r="C1415" t="s">
        <v>176</v>
      </c>
      <c r="E1415" t="s">
        <v>16</v>
      </c>
      <c r="F1415" t="s">
        <v>136</v>
      </c>
      <c r="G1415" t="s">
        <v>159</v>
      </c>
      <c r="I1415" s="38">
        <v>42725</v>
      </c>
      <c r="J1415" s="80" t="s">
        <v>670</v>
      </c>
      <c r="K1415" s="80">
        <v>42725</v>
      </c>
      <c r="L1415" s="81">
        <v>1.7125984251968505</v>
      </c>
      <c r="M1415" s="38" t="s">
        <v>637</v>
      </c>
      <c r="N1415" s="38" t="s">
        <v>17</v>
      </c>
      <c r="O1415" t="s">
        <v>56</v>
      </c>
      <c r="U1415" t="s">
        <v>138</v>
      </c>
      <c r="V1415" t="s">
        <v>139</v>
      </c>
      <c r="W1415">
        <v>10</v>
      </c>
      <c r="X1415" t="s">
        <v>185</v>
      </c>
      <c r="AB1415" t="s">
        <v>141</v>
      </c>
    </row>
    <row r="1416" spans="1:28" x14ac:dyDescent="0.25">
      <c r="A1416" t="s">
        <v>177</v>
      </c>
      <c r="B1416" t="s">
        <v>669</v>
      </c>
      <c r="C1416" t="s">
        <v>176</v>
      </c>
      <c r="E1416" t="s">
        <v>16</v>
      </c>
      <c r="F1416" t="s">
        <v>136</v>
      </c>
      <c r="G1416" t="s">
        <v>159</v>
      </c>
      <c r="I1416" s="38">
        <v>42725</v>
      </c>
      <c r="J1416" s="80" t="s">
        <v>670</v>
      </c>
      <c r="K1416" s="80">
        <v>42725</v>
      </c>
      <c r="L1416" s="81">
        <v>1.7125984251968505</v>
      </c>
      <c r="M1416" s="38" t="s">
        <v>637</v>
      </c>
      <c r="N1416" s="38" t="s">
        <v>17</v>
      </c>
      <c r="O1416" t="s">
        <v>56</v>
      </c>
      <c r="U1416" t="s">
        <v>57</v>
      </c>
      <c r="V1416" t="s">
        <v>139</v>
      </c>
      <c r="W1416">
        <v>67</v>
      </c>
      <c r="X1416" t="s">
        <v>185</v>
      </c>
      <c r="AB1416" t="s">
        <v>141</v>
      </c>
    </row>
    <row r="1417" spans="1:28" x14ac:dyDescent="0.25">
      <c r="A1417" t="s">
        <v>177</v>
      </c>
      <c r="B1417" t="s">
        <v>669</v>
      </c>
      <c r="C1417" t="s">
        <v>176</v>
      </c>
      <c r="E1417" t="s">
        <v>16</v>
      </c>
      <c r="F1417" t="s">
        <v>136</v>
      </c>
      <c r="G1417" t="s">
        <v>159</v>
      </c>
      <c r="I1417" s="38">
        <v>42725</v>
      </c>
      <c r="J1417" s="80" t="s">
        <v>670</v>
      </c>
      <c r="K1417" s="80">
        <v>42725</v>
      </c>
      <c r="L1417" s="81">
        <v>1.7125984251968505</v>
      </c>
      <c r="M1417" s="38" t="s">
        <v>637</v>
      </c>
      <c r="N1417" s="38" t="s">
        <v>17</v>
      </c>
      <c r="O1417" t="s">
        <v>56</v>
      </c>
      <c r="U1417" t="s">
        <v>20</v>
      </c>
      <c r="V1417" t="s">
        <v>139</v>
      </c>
      <c r="W1417">
        <v>67</v>
      </c>
      <c r="X1417" t="s">
        <v>185</v>
      </c>
      <c r="AB1417" t="s">
        <v>141</v>
      </c>
    </row>
    <row r="1418" spans="1:28" x14ac:dyDescent="0.25">
      <c r="A1418" t="s">
        <v>177</v>
      </c>
      <c r="B1418" t="s">
        <v>667</v>
      </c>
      <c r="C1418" t="s">
        <v>176</v>
      </c>
      <c r="E1418" t="s">
        <v>16</v>
      </c>
      <c r="F1418" t="s">
        <v>136</v>
      </c>
      <c r="G1418" t="s">
        <v>160</v>
      </c>
      <c r="I1418" s="38">
        <v>42725</v>
      </c>
      <c r="J1418" s="80" t="s">
        <v>668</v>
      </c>
      <c r="K1418" s="80">
        <v>42725</v>
      </c>
      <c r="L1418" s="81">
        <v>2.0099999999999998</v>
      </c>
      <c r="M1418" s="38" t="s">
        <v>637</v>
      </c>
      <c r="N1418" s="38" t="s">
        <v>17</v>
      </c>
      <c r="O1418" t="s">
        <v>56</v>
      </c>
      <c r="U1418" t="s">
        <v>138</v>
      </c>
      <c r="V1418" t="s">
        <v>140</v>
      </c>
      <c r="W1418">
        <v>120</v>
      </c>
      <c r="X1418" t="s">
        <v>185</v>
      </c>
      <c r="AB1418" t="s">
        <v>141</v>
      </c>
    </row>
    <row r="1419" spans="1:28" x14ac:dyDescent="0.25">
      <c r="A1419" t="s">
        <v>177</v>
      </c>
      <c r="B1419" t="s">
        <v>667</v>
      </c>
      <c r="C1419" t="s">
        <v>176</v>
      </c>
      <c r="E1419" t="s">
        <v>16</v>
      </c>
      <c r="F1419" t="s">
        <v>136</v>
      </c>
      <c r="G1419" t="s">
        <v>160</v>
      </c>
      <c r="I1419" s="38">
        <v>42725</v>
      </c>
      <c r="J1419" s="80" t="s">
        <v>668</v>
      </c>
      <c r="K1419" s="80">
        <v>42725</v>
      </c>
      <c r="L1419" s="81">
        <v>2.0099999999999998</v>
      </c>
      <c r="M1419" s="38" t="s">
        <v>637</v>
      </c>
      <c r="N1419" s="38" t="s">
        <v>17</v>
      </c>
      <c r="O1419" t="s">
        <v>56</v>
      </c>
      <c r="U1419" t="s">
        <v>57</v>
      </c>
      <c r="V1419" t="s">
        <v>140</v>
      </c>
      <c r="W1419">
        <v>130</v>
      </c>
      <c r="X1419" t="s">
        <v>185</v>
      </c>
      <c r="AB1419" t="s">
        <v>141</v>
      </c>
    </row>
    <row r="1420" spans="1:28" x14ac:dyDescent="0.25">
      <c r="A1420" t="s">
        <v>177</v>
      </c>
      <c r="B1420" t="s">
        <v>667</v>
      </c>
      <c r="C1420" t="s">
        <v>176</v>
      </c>
      <c r="E1420" t="s">
        <v>16</v>
      </c>
      <c r="F1420" t="s">
        <v>136</v>
      </c>
      <c r="G1420" t="s">
        <v>160</v>
      </c>
      <c r="I1420" s="38">
        <v>42725</v>
      </c>
      <c r="J1420" s="80" t="s">
        <v>668</v>
      </c>
      <c r="K1420" s="80">
        <v>42725</v>
      </c>
      <c r="L1420" s="81">
        <v>2.0099999999999998</v>
      </c>
      <c r="M1420" s="38" t="s">
        <v>637</v>
      </c>
      <c r="N1420" s="38" t="s">
        <v>17</v>
      </c>
      <c r="O1420" t="s">
        <v>56</v>
      </c>
      <c r="U1420" t="s">
        <v>20</v>
      </c>
      <c r="V1420" t="s">
        <v>140</v>
      </c>
      <c r="W1420">
        <v>4400</v>
      </c>
      <c r="X1420" t="s">
        <v>185</v>
      </c>
      <c r="AB1420" t="s">
        <v>141</v>
      </c>
    </row>
    <row r="1421" spans="1:28" x14ac:dyDescent="0.25">
      <c r="A1421" t="s">
        <v>177</v>
      </c>
      <c r="B1421" t="s">
        <v>669</v>
      </c>
      <c r="C1421" t="s">
        <v>176</v>
      </c>
      <c r="E1421" t="s">
        <v>16</v>
      </c>
      <c r="F1421" t="s">
        <v>136</v>
      </c>
      <c r="G1421" t="s">
        <v>159</v>
      </c>
      <c r="I1421" s="38">
        <v>42726</v>
      </c>
      <c r="J1421" s="80" t="s">
        <v>670</v>
      </c>
      <c r="K1421" s="80">
        <v>42725</v>
      </c>
      <c r="L1421" s="81">
        <v>1.7125984251968505</v>
      </c>
      <c r="M1421" s="38" t="s">
        <v>637</v>
      </c>
      <c r="N1421" s="38" t="s">
        <v>17</v>
      </c>
      <c r="O1421" t="s">
        <v>56</v>
      </c>
      <c r="U1421" t="s">
        <v>138</v>
      </c>
      <c r="V1421" t="s">
        <v>152</v>
      </c>
      <c r="W1421">
        <v>2000</v>
      </c>
      <c r="X1421" t="s">
        <v>185</v>
      </c>
      <c r="AB1421" t="s">
        <v>141</v>
      </c>
    </row>
    <row r="1422" spans="1:28" x14ac:dyDescent="0.25">
      <c r="A1422" t="s">
        <v>177</v>
      </c>
      <c r="B1422" t="s">
        <v>669</v>
      </c>
      <c r="C1422" t="s">
        <v>176</v>
      </c>
      <c r="E1422" t="s">
        <v>16</v>
      </c>
      <c r="F1422" t="s">
        <v>136</v>
      </c>
      <c r="G1422" t="s">
        <v>159</v>
      </c>
      <c r="I1422" s="38">
        <v>42726</v>
      </c>
      <c r="J1422" s="80" t="s">
        <v>670</v>
      </c>
      <c r="K1422" s="80">
        <v>42725</v>
      </c>
      <c r="L1422" s="81">
        <v>1.7125984251968505</v>
      </c>
      <c r="M1422" s="38" t="s">
        <v>637</v>
      </c>
      <c r="N1422" s="38" t="s">
        <v>17</v>
      </c>
      <c r="O1422" t="s">
        <v>56</v>
      </c>
      <c r="U1422" t="s">
        <v>57</v>
      </c>
      <c r="V1422" t="s">
        <v>140</v>
      </c>
      <c r="W1422">
        <v>3200</v>
      </c>
      <c r="X1422" t="s">
        <v>185</v>
      </c>
      <c r="AB1422" t="s">
        <v>141</v>
      </c>
    </row>
    <row r="1423" spans="1:28" x14ac:dyDescent="0.25">
      <c r="A1423" t="s">
        <v>177</v>
      </c>
      <c r="B1423" t="s">
        <v>669</v>
      </c>
      <c r="C1423" t="s">
        <v>176</v>
      </c>
      <c r="E1423" t="s">
        <v>16</v>
      </c>
      <c r="F1423" t="s">
        <v>136</v>
      </c>
      <c r="G1423" t="s">
        <v>159</v>
      </c>
      <c r="I1423" s="38">
        <v>42726</v>
      </c>
      <c r="J1423" s="80" t="s">
        <v>670</v>
      </c>
      <c r="K1423" s="80">
        <v>42725</v>
      </c>
      <c r="L1423" s="81">
        <v>1.7125984251968505</v>
      </c>
      <c r="M1423" s="38" t="s">
        <v>637</v>
      </c>
      <c r="N1423" s="38" t="s">
        <v>17</v>
      </c>
      <c r="O1423" t="s">
        <v>56</v>
      </c>
      <c r="U1423" t="s">
        <v>20</v>
      </c>
      <c r="V1423" t="s">
        <v>152</v>
      </c>
      <c r="W1423">
        <v>13000</v>
      </c>
      <c r="X1423" t="s">
        <v>185</v>
      </c>
      <c r="AB1423" t="s">
        <v>141</v>
      </c>
    </row>
    <row r="1424" spans="1:28" x14ac:dyDescent="0.25">
      <c r="A1424" t="s">
        <v>177</v>
      </c>
      <c r="B1424" t="s">
        <v>667</v>
      </c>
      <c r="C1424" t="s">
        <v>176</v>
      </c>
      <c r="E1424" t="s">
        <v>16</v>
      </c>
      <c r="F1424" t="s">
        <v>136</v>
      </c>
      <c r="G1424" t="s">
        <v>160</v>
      </c>
      <c r="I1424" s="38">
        <v>42726</v>
      </c>
      <c r="J1424" s="80" t="s">
        <v>668</v>
      </c>
      <c r="K1424" s="80">
        <v>42725</v>
      </c>
      <c r="L1424" s="81">
        <v>2.0099999999999998</v>
      </c>
      <c r="M1424" s="38" t="s">
        <v>637</v>
      </c>
      <c r="N1424" s="38" t="s">
        <v>17</v>
      </c>
      <c r="O1424" t="s">
        <v>56</v>
      </c>
      <c r="U1424" t="s">
        <v>138</v>
      </c>
      <c r="V1424" t="s">
        <v>140</v>
      </c>
      <c r="W1424">
        <v>1700</v>
      </c>
      <c r="X1424" t="s">
        <v>185</v>
      </c>
      <c r="AB1424" t="s">
        <v>141</v>
      </c>
    </row>
    <row r="1425" spans="1:31" x14ac:dyDescent="0.25">
      <c r="A1425" t="s">
        <v>177</v>
      </c>
      <c r="B1425" t="s">
        <v>667</v>
      </c>
      <c r="C1425" t="s">
        <v>176</v>
      </c>
      <c r="E1425" t="s">
        <v>16</v>
      </c>
      <c r="F1425" t="s">
        <v>136</v>
      </c>
      <c r="G1425" t="s">
        <v>160</v>
      </c>
      <c r="I1425" s="38">
        <v>42726</v>
      </c>
      <c r="J1425" s="80" t="s">
        <v>668</v>
      </c>
      <c r="K1425" s="80">
        <v>42725</v>
      </c>
      <c r="L1425" s="81">
        <v>2.0099999999999998</v>
      </c>
      <c r="M1425" s="38" t="s">
        <v>637</v>
      </c>
      <c r="N1425" s="38" t="s">
        <v>17</v>
      </c>
      <c r="O1425" t="s">
        <v>56</v>
      </c>
      <c r="U1425" t="s">
        <v>57</v>
      </c>
      <c r="V1425" t="s">
        <v>140</v>
      </c>
      <c r="W1425">
        <v>1200</v>
      </c>
      <c r="X1425" t="s">
        <v>185</v>
      </c>
      <c r="AB1425" t="s">
        <v>141</v>
      </c>
    </row>
    <row r="1426" spans="1:31" x14ac:dyDescent="0.25">
      <c r="A1426" t="s">
        <v>177</v>
      </c>
      <c r="B1426" t="s">
        <v>667</v>
      </c>
      <c r="C1426" t="s">
        <v>176</v>
      </c>
      <c r="E1426" t="s">
        <v>16</v>
      </c>
      <c r="F1426" t="s">
        <v>136</v>
      </c>
      <c r="G1426" t="s">
        <v>160</v>
      </c>
      <c r="I1426" s="38">
        <v>42726</v>
      </c>
      <c r="J1426" s="80" t="s">
        <v>668</v>
      </c>
      <c r="K1426" s="80">
        <v>42725</v>
      </c>
      <c r="L1426" s="81">
        <v>2.0099999999999998</v>
      </c>
      <c r="M1426" s="38" t="s">
        <v>637</v>
      </c>
      <c r="N1426" s="38" t="s">
        <v>17</v>
      </c>
      <c r="O1426" t="s">
        <v>56</v>
      </c>
      <c r="U1426" t="s">
        <v>20</v>
      </c>
      <c r="V1426" t="s">
        <v>152</v>
      </c>
      <c r="W1426">
        <v>13000</v>
      </c>
      <c r="X1426" t="s">
        <v>185</v>
      </c>
      <c r="AB1426" t="s">
        <v>141</v>
      </c>
    </row>
    <row r="1427" spans="1:31" x14ac:dyDescent="0.25">
      <c r="A1427" t="s">
        <v>177</v>
      </c>
      <c r="B1427" t="s">
        <v>669</v>
      </c>
      <c r="C1427" t="s">
        <v>176</v>
      </c>
      <c r="E1427" t="s">
        <v>16</v>
      </c>
      <c r="F1427" t="s">
        <v>136</v>
      </c>
      <c r="G1427" t="s">
        <v>159</v>
      </c>
      <c r="I1427" s="38">
        <v>42727</v>
      </c>
      <c r="J1427" s="80" t="s">
        <v>670</v>
      </c>
      <c r="K1427" s="80">
        <v>42725</v>
      </c>
      <c r="L1427" s="81">
        <v>1.7125984251968505</v>
      </c>
      <c r="M1427" s="38" t="s">
        <v>637</v>
      </c>
      <c r="N1427" s="38" t="s">
        <v>17</v>
      </c>
      <c r="O1427" t="s">
        <v>56</v>
      </c>
      <c r="U1427" t="s">
        <v>138</v>
      </c>
      <c r="V1427" t="s">
        <v>140</v>
      </c>
      <c r="W1427">
        <v>780</v>
      </c>
      <c r="X1427" t="s">
        <v>185</v>
      </c>
      <c r="AB1427" t="s">
        <v>141</v>
      </c>
    </row>
    <row r="1428" spans="1:31" x14ac:dyDescent="0.25">
      <c r="A1428" t="s">
        <v>177</v>
      </c>
      <c r="B1428" t="s">
        <v>669</v>
      </c>
      <c r="C1428" t="s">
        <v>176</v>
      </c>
      <c r="E1428" t="s">
        <v>16</v>
      </c>
      <c r="F1428" t="s">
        <v>136</v>
      </c>
      <c r="G1428" t="s">
        <v>159</v>
      </c>
      <c r="I1428" s="38">
        <v>42727</v>
      </c>
      <c r="J1428" s="80" t="s">
        <v>670</v>
      </c>
      <c r="K1428" s="80">
        <v>42725</v>
      </c>
      <c r="L1428" s="81">
        <v>1.7125984251968505</v>
      </c>
      <c r="M1428" s="38" t="s">
        <v>637</v>
      </c>
      <c r="N1428" s="38" t="s">
        <v>17</v>
      </c>
      <c r="O1428" t="s">
        <v>56</v>
      </c>
      <c r="U1428" t="s">
        <v>57</v>
      </c>
      <c r="V1428" t="s">
        <v>140</v>
      </c>
      <c r="W1428">
        <v>1600</v>
      </c>
      <c r="X1428" t="s">
        <v>185</v>
      </c>
      <c r="AB1428" t="s">
        <v>141</v>
      </c>
    </row>
    <row r="1429" spans="1:31" x14ac:dyDescent="0.25">
      <c r="A1429" t="s">
        <v>177</v>
      </c>
      <c r="B1429" t="s">
        <v>669</v>
      </c>
      <c r="C1429" t="s">
        <v>176</v>
      </c>
      <c r="E1429" t="s">
        <v>16</v>
      </c>
      <c r="F1429" t="s">
        <v>136</v>
      </c>
      <c r="G1429" t="s">
        <v>159</v>
      </c>
      <c r="I1429" s="38">
        <v>42727</v>
      </c>
      <c r="J1429" s="80" t="s">
        <v>670</v>
      </c>
      <c r="K1429" s="80">
        <v>42725</v>
      </c>
      <c r="L1429" s="81">
        <v>1.7125984251968505</v>
      </c>
      <c r="M1429" s="38" t="s">
        <v>637</v>
      </c>
      <c r="N1429" s="38" t="s">
        <v>17</v>
      </c>
      <c r="O1429" t="s">
        <v>56</v>
      </c>
      <c r="U1429" t="s">
        <v>20</v>
      </c>
      <c r="V1429" t="s">
        <v>140</v>
      </c>
      <c r="W1429">
        <v>13000</v>
      </c>
      <c r="X1429" t="s">
        <v>185</v>
      </c>
      <c r="AB1429" t="s">
        <v>141</v>
      </c>
    </row>
    <row r="1430" spans="1:31" x14ac:dyDescent="0.25">
      <c r="A1430" t="s">
        <v>177</v>
      </c>
      <c r="B1430" t="s">
        <v>667</v>
      </c>
      <c r="C1430" t="s">
        <v>176</v>
      </c>
      <c r="E1430" t="s">
        <v>16</v>
      </c>
      <c r="F1430" t="s">
        <v>136</v>
      </c>
      <c r="G1430" t="s">
        <v>160</v>
      </c>
      <c r="I1430" s="38">
        <v>42727</v>
      </c>
      <c r="J1430" s="80" t="s">
        <v>668</v>
      </c>
      <c r="K1430" s="80">
        <v>42725</v>
      </c>
      <c r="L1430" s="81">
        <v>2.0099999999999998</v>
      </c>
      <c r="M1430" s="38" t="s">
        <v>637</v>
      </c>
      <c r="N1430" s="38" t="s">
        <v>17</v>
      </c>
      <c r="O1430" t="s">
        <v>56</v>
      </c>
      <c r="U1430" t="s">
        <v>138</v>
      </c>
      <c r="V1430" t="s">
        <v>140</v>
      </c>
      <c r="W1430">
        <v>270</v>
      </c>
      <c r="X1430" t="s">
        <v>185</v>
      </c>
      <c r="AB1430" t="s">
        <v>141</v>
      </c>
    </row>
    <row r="1431" spans="1:31" x14ac:dyDescent="0.25">
      <c r="A1431" t="s">
        <v>177</v>
      </c>
      <c r="B1431" t="s">
        <v>667</v>
      </c>
      <c r="C1431" t="s">
        <v>176</v>
      </c>
      <c r="E1431" t="s">
        <v>16</v>
      </c>
      <c r="F1431" t="s">
        <v>136</v>
      </c>
      <c r="G1431" t="s">
        <v>160</v>
      </c>
      <c r="I1431" s="38">
        <v>42727</v>
      </c>
      <c r="J1431" s="80" t="s">
        <v>668</v>
      </c>
      <c r="K1431" s="80">
        <v>42725</v>
      </c>
      <c r="L1431" s="81">
        <v>2.0099999999999998</v>
      </c>
      <c r="M1431" s="38" t="s">
        <v>637</v>
      </c>
      <c r="N1431" s="38" t="s">
        <v>17</v>
      </c>
      <c r="O1431" t="s">
        <v>56</v>
      </c>
      <c r="U1431" t="s">
        <v>57</v>
      </c>
      <c r="V1431" t="s">
        <v>140</v>
      </c>
      <c r="W1431">
        <v>660</v>
      </c>
      <c r="X1431" t="s">
        <v>185</v>
      </c>
      <c r="AB1431" t="s">
        <v>141</v>
      </c>
    </row>
    <row r="1432" spans="1:31" x14ac:dyDescent="0.25">
      <c r="A1432" t="s">
        <v>177</v>
      </c>
      <c r="B1432" t="s">
        <v>667</v>
      </c>
      <c r="C1432" t="s">
        <v>176</v>
      </c>
      <c r="E1432" t="s">
        <v>16</v>
      </c>
      <c r="F1432" t="s">
        <v>136</v>
      </c>
      <c r="G1432" t="s">
        <v>160</v>
      </c>
      <c r="I1432" s="38">
        <v>42727</v>
      </c>
      <c r="J1432" s="80" t="s">
        <v>668</v>
      </c>
      <c r="K1432" s="80">
        <v>42725</v>
      </c>
      <c r="L1432" s="81">
        <v>2.0099999999999998</v>
      </c>
      <c r="M1432" s="38" t="s">
        <v>637</v>
      </c>
      <c r="N1432" s="38" t="s">
        <v>17</v>
      </c>
      <c r="O1432" t="s">
        <v>56</v>
      </c>
      <c r="U1432" t="s">
        <v>20</v>
      </c>
      <c r="V1432" t="s">
        <v>152</v>
      </c>
      <c r="W1432">
        <v>13000</v>
      </c>
      <c r="X1432" t="s">
        <v>185</v>
      </c>
      <c r="AB1432" t="s">
        <v>141</v>
      </c>
    </row>
    <row r="1433" spans="1:31" x14ac:dyDescent="0.25">
      <c r="A1433" t="s">
        <v>177</v>
      </c>
      <c r="B1433" t="s">
        <v>669</v>
      </c>
      <c r="C1433" t="s">
        <v>147</v>
      </c>
      <c r="D1433" t="s">
        <v>135</v>
      </c>
      <c r="E1433" t="s">
        <v>16</v>
      </c>
      <c r="F1433" t="s">
        <v>136</v>
      </c>
      <c r="G1433" t="s">
        <v>137</v>
      </c>
      <c r="H1433" t="s">
        <v>378</v>
      </c>
      <c r="I1433" s="38">
        <v>42730</v>
      </c>
      <c r="J1433" s="80" t="s">
        <v>670</v>
      </c>
      <c r="K1433" s="80" t="s">
        <v>140</v>
      </c>
      <c r="L1433" s="81" t="s">
        <v>140</v>
      </c>
      <c r="M1433" s="38" t="s">
        <v>637</v>
      </c>
      <c r="N1433" s="38" t="s">
        <v>17</v>
      </c>
      <c r="O1433" s="39" t="s">
        <v>56</v>
      </c>
      <c r="P1433">
        <v>0.35972222222222222</v>
      </c>
      <c r="Q1433" s="38" t="s">
        <v>211</v>
      </c>
      <c r="R1433" s="39">
        <v>42730</v>
      </c>
      <c r="S1433">
        <v>0.47222222222222221</v>
      </c>
      <c r="T1433" t="s">
        <v>350</v>
      </c>
      <c r="U1433" t="s">
        <v>20</v>
      </c>
      <c r="W1433">
        <v>272</v>
      </c>
      <c r="X1433" t="s">
        <v>185</v>
      </c>
      <c r="Y1433" t="s">
        <v>55</v>
      </c>
      <c r="Z1433">
        <v>10</v>
      </c>
      <c r="AB1433" t="s">
        <v>141</v>
      </c>
      <c r="AD1433" t="s">
        <v>143</v>
      </c>
      <c r="AE1433" t="s">
        <v>144</v>
      </c>
    </row>
    <row r="1434" spans="1:31" x14ac:dyDescent="0.25">
      <c r="A1434" t="s">
        <v>177</v>
      </c>
      <c r="B1434" t="s">
        <v>669</v>
      </c>
      <c r="C1434" t="s">
        <v>147</v>
      </c>
      <c r="D1434" t="s">
        <v>135</v>
      </c>
      <c r="E1434" t="s">
        <v>16</v>
      </c>
      <c r="F1434" t="s">
        <v>136</v>
      </c>
      <c r="G1434" t="s">
        <v>137</v>
      </c>
      <c r="H1434" t="s">
        <v>378</v>
      </c>
      <c r="I1434" s="38">
        <v>42730</v>
      </c>
      <c r="J1434" s="80" t="s">
        <v>670</v>
      </c>
      <c r="K1434" s="80" t="s">
        <v>140</v>
      </c>
      <c r="L1434" s="81" t="s">
        <v>140</v>
      </c>
      <c r="M1434" s="38" t="s">
        <v>637</v>
      </c>
      <c r="N1434" s="38" t="s">
        <v>17</v>
      </c>
      <c r="O1434" s="39" t="s">
        <v>56</v>
      </c>
      <c r="P1434">
        <v>0.35972222222222222</v>
      </c>
      <c r="Q1434" s="38" t="s">
        <v>211</v>
      </c>
      <c r="R1434" s="39">
        <v>42730</v>
      </c>
      <c r="S1434">
        <v>0.47222222222222221</v>
      </c>
      <c r="T1434" t="s">
        <v>350</v>
      </c>
      <c r="U1434" t="s">
        <v>57</v>
      </c>
      <c r="W1434">
        <v>20</v>
      </c>
      <c r="X1434" t="s">
        <v>185</v>
      </c>
      <c r="Y1434" t="s">
        <v>150</v>
      </c>
      <c r="Z1434">
        <v>10</v>
      </c>
      <c r="AB1434" t="s">
        <v>141</v>
      </c>
      <c r="AD1434" t="s">
        <v>143</v>
      </c>
      <c r="AE1434" t="s">
        <v>144</v>
      </c>
    </row>
    <row r="1435" spans="1:31" x14ac:dyDescent="0.25">
      <c r="A1435" t="s">
        <v>177</v>
      </c>
      <c r="B1435" t="s">
        <v>669</v>
      </c>
      <c r="C1435" t="s">
        <v>147</v>
      </c>
      <c r="D1435" t="s">
        <v>135</v>
      </c>
      <c r="E1435" t="s">
        <v>16</v>
      </c>
      <c r="F1435" t="s">
        <v>136</v>
      </c>
      <c r="G1435" t="s">
        <v>137</v>
      </c>
      <c r="H1435" t="s">
        <v>378</v>
      </c>
      <c r="I1435" s="38">
        <v>42730</v>
      </c>
      <c r="J1435" s="80" t="s">
        <v>670</v>
      </c>
      <c r="K1435" s="80" t="s">
        <v>140</v>
      </c>
      <c r="L1435" s="81" t="s">
        <v>140</v>
      </c>
      <c r="M1435" s="38" t="s">
        <v>637</v>
      </c>
      <c r="N1435" s="38" t="s">
        <v>17</v>
      </c>
      <c r="O1435" s="39" t="s">
        <v>56</v>
      </c>
      <c r="P1435">
        <v>0.35972222222222222</v>
      </c>
      <c r="Q1435" s="38" t="s">
        <v>211</v>
      </c>
      <c r="R1435" s="39">
        <v>42730</v>
      </c>
      <c r="S1435">
        <v>0.47222222222222221</v>
      </c>
      <c r="T1435" t="s">
        <v>350</v>
      </c>
      <c r="U1435" t="s">
        <v>138</v>
      </c>
      <c r="W1435">
        <v>10</v>
      </c>
      <c r="X1435" t="s">
        <v>185</v>
      </c>
      <c r="Y1435" t="s">
        <v>55</v>
      </c>
      <c r="Z1435">
        <v>10</v>
      </c>
      <c r="AB1435" t="s">
        <v>141</v>
      </c>
      <c r="AD1435" t="s">
        <v>143</v>
      </c>
      <c r="AE1435" t="s">
        <v>144</v>
      </c>
    </row>
    <row r="1436" spans="1:31" x14ac:dyDescent="0.25">
      <c r="A1436" t="s">
        <v>177</v>
      </c>
      <c r="B1436" t="s">
        <v>669</v>
      </c>
      <c r="C1436" t="s">
        <v>147</v>
      </c>
      <c r="D1436" t="s">
        <v>135</v>
      </c>
      <c r="E1436" t="s">
        <v>16</v>
      </c>
      <c r="F1436" t="s">
        <v>136</v>
      </c>
      <c r="G1436" t="s">
        <v>153</v>
      </c>
      <c r="H1436" t="s">
        <v>379</v>
      </c>
      <c r="I1436" s="38">
        <v>42730</v>
      </c>
      <c r="J1436" s="80" t="s">
        <v>670</v>
      </c>
      <c r="K1436" s="80" t="s">
        <v>140</v>
      </c>
      <c r="L1436" s="81" t="s">
        <v>140</v>
      </c>
      <c r="M1436" s="38" t="s">
        <v>637</v>
      </c>
      <c r="N1436" s="38" t="s">
        <v>17</v>
      </c>
      <c r="O1436" s="39" t="s">
        <v>56</v>
      </c>
      <c r="P1436">
        <v>0.36875000000000002</v>
      </c>
      <c r="Q1436" s="38" t="s">
        <v>211</v>
      </c>
      <c r="R1436" s="39">
        <v>42730</v>
      </c>
      <c r="S1436">
        <v>0.47222222222222221</v>
      </c>
      <c r="T1436" t="s">
        <v>350</v>
      </c>
      <c r="U1436" t="s">
        <v>20</v>
      </c>
      <c r="W1436">
        <v>359</v>
      </c>
      <c r="X1436" t="s">
        <v>185</v>
      </c>
      <c r="Y1436" t="s">
        <v>55</v>
      </c>
      <c r="Z1436">
        <v>10</v>
      </c>
      <c r="AB1436" t="s">
        <v>141</v>
      </c>
      <c r="AD1436" t="s">
        <v>143</v>
      </c>
      <c r="AE1436" t="s">
        <v>144</v>
      </c>
    </row>
    <row r="1437" spans="1:31" x14ac:dyDescent="0.25">
      <c r="A1437" t="s">
        <v>177</v>
      </c>
      <c r="B1437" t="s">
        <v>669</v>
      </c>
      <c r="C1437" t="s">
        <v>147</v>
      </c>
      <c r="D1437" t="s">
        <v>135</v>
      </c>
      <c r="E1437" t="s">
        <v>16</v>
      </c>
      <c r="F1437" t="s">
        <v>136</v>
      </c>
      <c r="G1437" t="s">
        <v>153</v>
      </c>
      <c r="H1437" t="s">
        <v>379</v>
      </c>
      <c r="I1437" s="38">
        <v>42730</v>
      </c>
      <c r="J1437" s="80" t="s">
        <v>670</v>
      </c>
      <c r="K1437" s="80" t="s">
        <v>140</v>
      </c>
      <c r="L1437" s="81" t="s">
        <v>140</v>
      </c>
      <c r="M1437" s="38" t="s">
        <v>637</v>
      </c>
      <c r="N1437" s="38" t="s">
        <v>17</v>
      </c>
      <c r="O1437" s="39" t="s">
        <v>56</v>
      </c>
      <c r="P1437">
        <v>0.36875000000000002</v>
      </c>
      <c r="Q1437" s="38" t="s">
        <v>211</v>
      </c>
      <c r="R1437" s="39">
        <v>42730</v>
      </c>
      <c r="S1437">
        <v>0.47222222222222221</v>
      </c>
      <c r="T1437" t="s">
        <v>350</v>
      </c>
      <c r="U1437" t="s">
        <v>57</v>
      </c>
      <c r="W1437">
        <v>31</v>
      </c>
      <c r="X1437" t="s">
        <v>185</v>
      </c>
      <c r="Y1437" t="s">
        <v>55</v>
      </c>
      <c r="Z1437">
        <v>10</v>
      </c>
      <c r="AB1437" t="s">
        <v>141</v>
      </c>
      <c r="AD1437" t="s">
        <v>143</v>
      </c>
      <c r="AE1437" t="s">
        <v>144</v>
      </c>
    </row>
    <row r="1438" spans="1:31" x14ac:dyDescent="0.25">
      <c r="A1438" t="s">
        <v>177</v>
      </c>
      <c r="B1438" t="s">
        <v>669</v>
      </c>
      <c r="C1438" t="s">
        <v>147</v>
      </c>
      <c r="D1438" t="s">
        <v>135</v>
      </c>
      <c r="E1438" t="s">
        <v>16</v>
      </c>
      <c r="F1438" t="s">
        <v>136</v>
      </c>
      <c r="G1438" t="s">
        <v>153</v>
      </c>
      <c r="H1438" t="s">
        <v>379</v>
      </c>
      <c r="I1438" s="38">
        <v>42730</v>
      </c>
      <c r="J1438" s="80" t="s">
        <v>670</v>
      </c>
      <c r="K1438" s="80" t="s">
        <v>140</v>
      </c>
      <c r="L1438" s="81" t="s">
        <v>140</v>
      </c>
      <c r="M1438" s="38" t="s">
        <v>637</v>
      </c>
      <c r="N1438" s="38" t="s">
        <v>17</v>
      </c>
      <c r="O1438" s="39" t="s">
        <v>56</v>
      </c>
      <c r="P1438">
        <v>0.36875000000000002</v>
      </c>
      <c r="Q1438" s="38" t="s">
        <v>211</v>
      </c>
      <c r="R1438" s="39">
        <v>42730</v>
      </c>
      <c r="S1438">
        <v>0.47222222222222221</v>
      </c>
      <c r="T1438" t="s">
        <v>350</v>
      </c>
      <c r="U1438" t="s">
        <v>138</v>
      </c>
      <c r="W1438">
        <v>10</v>
      </c>
      <c r="X1438" t="s">
        <v>185</v>
      </c>
      <c r="Y1438" t="s">
        <v>55</v>
      </c>
      <c r="Z1438">
        <v>10</v>
      </c>
      <c r="AB1438" t="s">
        <v>141</v>
      </c>
      <c r="AD1438" t="s">
        <v>143</v>
      </c>
      <c r="AE1438" t="s">
        <v>144</v>
      </c>
    </row>
    <row r="1439" spans="1:31" x14ac:dyDescent="0.25">
      <c r="A1439" t="s">
        <v>177</v>
      </c>
      <c r="B1439" t="s">
        <v>669</v>
      </c>
      <c r="C1439" t="s">
        <v>147</v>
      </c>
      <c r="D1439" t="s">
        <v>135</v>
      </c>
      <c r="E1439" t="s">
        <v>16</v>
      </c>
      <c r="F1439" t="s">
        <v>136</v>
      </c>
      <c r="G1439" t="s">
        <v>154</v>
      </c>
      <c r="H1439" t="s">
        <v>380</v>
      </c>
      <c r="I1439" s="38">
        <v>42730</v>
      </c>
      <c r="J1439" s="80" t="s">
        <v>670</v>
      </c>
      <c r="K1439" s="80" t="s">
        <v>140</v>
      </c>
      <c r="L1439" s="81" t="s">
        <v>140</v>
      </c>
      <c r="M1439" s="38" t="s">
        <v>637</v>
      </c>
      <c r="N1439" s="38" t="s">
        <v>17</v>
      </c>
      <c r="O1439" s="39" t="s">
        <v>56</v>
      </c>
      <c r="P1439">
        <v>0.37638888888888888</v>
      </c>
      <c r="Q1439" s="38" t="s">
        <v>211</v>
      </c>
      <c r="R1439" s="39">
        <v>42730</v>
      </c>
      <c r="S1439">
        <v>0.47222222222222221</v>
      </c>
      <c r="T1439" t="s">
        <v>350</v>
      </c>
      <c r="U1439" t="s">
        <v>20</v>
      </c>
      <c r="W1439">
        <v>733</v>
      </c>
      <c r="X1439" t="s">
        <v>185</v>
      </c>
      <c r="Y1439" t="s">
        <v>55</v>
      </c>
      <c r="Z1439">
        <v>10</v>
      </c>
      <c r="AB1439" t="s">
        <v>141</v>
      </c>
      <c r="AD1439" t="s">
        <v>143</v>
      </c>
      <c r="AE1439" t="s">
        <v>144</v>
      </c>
    </row>
    <row r="1440" spans="1:31" x14ac:dyDescent="0.25">
      <c r="A1440" t="s">
        <v>177</v>
      </c>
      <c r="B1440" t="s">
        <v>669</v>
      </c>
      <c r="C1440" t="s">
        <v>147</v>
      </c>
      <c r="D1440" t="s">
        <v>135</v>
      </c>
      <c r="E1440" t="s">
        <v>16</v>
      </c>
      <c r="F1440" t="s">
        <v>136</v>
      </c>
      <c r="G1440" t="s">
        <v>154</v>
      </c>
      <c r="H1440" t="s">
        <v>380</v>
      </c>
      <c r="I1440" s="38">
        <v>42730</v>
      </c>
      <c r="J1440" s="80" t="s">
        <v>670</v>
      </c>
      <c r="K1440" s="80" t="s">
        <v>140</v>
      </c>
      <c r="L1440" s="81" t="s">
        <v>140</v>
      </c>
      <c r="M1440" s="38" t="s">
        <v>637</v>
      </c>
      <c r="N1440" s="38" t="s">
        <v>17</v>
      </c>
      <c r="O1440" s="39" t="s">
        <v>56</v>
      </c>
      <c r="P1440">
        <v>0.37638888888888888</v>
      </c>
      <c r="Q1440" s="38" t="s">
        <v>211</v>
      </c>
      <c r="R1440" s="39">
        <v>42730</v>
      </c>
      <c r="S1440">
        <v>0.47222222222222221</v>
      </c>
      <c r="T1440" t="s">
        <v>350</v>
      </c>
      <c r="U1440" t="s">
        <v>57</v>
      </c>
      <c r="W1440">
        <v>30</v>
      </c>
      <c r="X1440" t="s">
        <v>185</v>
      </c>
      <c r="Y1440" t="s">
        <v>55</v>
      </c>
      <c r="Z1440">
        <v>10</v>
      </c>
      <c r="AB1440" t="s">
        <v>141</v>
      </c>
      <c r="AD1440" t="s">
        <v>143</v>
      </c>
      <c r="AE1440" t="s">
        <v>144</v>
      </c>
    </row>
    <row r="1441" spans="1:31" x14ac:dyDescent="0.25">
      <c r="A1441" t="s">
        <v>177</v>
      </c>
      <c r="B1441" t="s">
        <v>669</v>
      </c>
      <c r="C1441" t="s">
        <v>147</v>
      </c>
      <c r="D1441" t="s">
        <v>135</v>
      </c>
      <c r="E1441" t="s">
        <v>16</v>
      </c>
      <c r="F1441" t="s">
        <v>136</v>
      </c>
      <c r="G1441" t="s">
        <v>154</v>
      </c>
      <c r="H1441" t="s">
        <v>380</v>
      </c>
      <c r="I1441" s="38">
        <v>42730</v>
      </c>
      <c r="J1441" s="80" t="s">
        <v>670</v>
      </c>
      <c r="K1441" s="80" t="s">
        <v>140</v>
      </c>
      <c r="L1441" s="81" t="s">
        <v>140</v>
      </c>
      <c r="M1441" s="38" t="s">
        <v>637</v>
      </c>
      <c r="N1441" s="38" t="s">
        <v>17</v>
      </c>
      <c r="O1441" s="39" t="s">
        <v>56</v>
      </c>
      <c r="P1441">
        <v>0.37638888888888888</v>
      </c>
      <c r="Q1441" s="38" t="s">
        <v>211</v>
      </c>
      <c r="R1441" s="39">
        <v>42730</v>
      </c>
      <c r="S1441">
        <v>0.47222222222222221</v>
      </c>
      <c r="T1441" t="s">
        <v>350</v>
      </c>
      <c r="U1441" t="s">
        <v>138</v>
      </c>
      <c r="W1441">
        <v>10</v>
      </c>
      <c r="X1441" t="s">
        <v>185</v>
      </c>
      <c r="Y1441" t="s">
        <v>55</v>
      </c>
      <c r="Z1441">
        <v>10</v>
      </c>
      <c r="AB1441" t="s">
        <v>141</v>
      </c>
      <c r="AD1441" t="s">
        <v>143</v>
      </c>
      <c r="AE1441" t="s">
        <v>144</v>
      </c>
    </row>
    <row r="1442" spans="1:31" x14ac:dyDescent="0.25">
      <c r="A1442" t="s">
        <v>177</v>
      </c>
      <c r="B1442" t="s">
        <v>667</v>
      </c>
      <c r="C1442" t="s">
        <v>147</v>
      </c>
      <c r="D1442" t="s">
        <v>135</v>
      </c>
      <c r="E1442" t="s">
        <v>16</v>
      </c>
      <c r="F1442" t="s">
        <v>136</v>
      </c>
      <c r="G1442" t="s">
        <v>155</v>
      </c>
      <c r="H1442" t="s">
        <v>381</v>
      </c>
      <c r="I1442" s="38">
        <v>42730</v>
      </c>
      <c r="J1442" s="80" t="s">
        <v>668</v>
      </c>
      <c r="K1442" s="80" t="s">
        <v>140</v>
      </c>
      <c r="L1442" s="81" t="s">
        <v>140</v>
      </c>
      <c r="M1442" s="38" t="s">
        <v>637</v>
      </c>
      <c r="N1442" s="38" t="s">
        <v>17</v>
      </c>
      <c r="O1442" s="39" t="s">
        <v>56</v>
      </c>
      <c r="P1442">
        <v>0.39097222222222222</v>
      </c>
      <c r="Q1442" s="38" t="s">
        <v>211</v>
      </c>
      <c r="R1442" s="39">
        <v>42730</v>
      </c>
      <c r="S1442">
        <v>0.47222222222222221</v>
      </c>
      <c r="T1442" t="s">
        <v>350</v>
      </c>
      <c r="U1442" t="s">
        <v>20</v>
      </c>
      <c r="W1442">
        <v>417</v>
      </c>
      <c r="X1442" t="s">
        <v>185</v>
      </c>
      <c r="Y1442" t="s">
        <v>55</v>
      </c>
      <c r="Z1442">
        <v>10</v>
      </c>
      <c r="AB1442" t="s">
        <v>141</v>
      </c>
      <c r="AD1442" t="s">
        <v>143</v>
      </c>
      <c r="AE1442" t="s">
        <v>144</v>
      </c>
    </row>
    <row r="1443" spans="1:31" x14ac:dyDescent="0.25">
      <c r="A1443" t="s">
        <v>177</v>
      </c>
      <c r="B1443" t="s">
        <v>667</v>
      </c>
      <c r="C1443" t="s">
        <v>147</v>
      </c>
      <c r="D1443" t="s">
        <v>135</v>
      </c>
      <c r="E1443" t="s">
        <v>16</v>
      </c>
      <c r="F1443" t="s">
        <v>136</v>
      </c>
      <c r="G1443" t="s">
        <v>155</v>
      </c>
      <c r="H1443" t="s">
        <v>381</v>
      </c>
      <c r="I1443" s="38">
        <v>42730</v>
      </c>
      <c r="J1443" s="80" t="s">
        <v>668</v>
      </c>
      <c r="K1443" s="80" t="s">
        <v>140</v>
      </c>
      <c r="L1443" s="81" t="s">
        <v>140</v>
      </c>
      <c r="M1443" s="38" t="s">
        <v>637</v>
      </c>
      <c r="N1443" s="38" t="s">
        <v>17</v>
      </c>
      <c r="O1443" s="39" t="s">
        <v>56</v>
      </c>
      <c r="P1443">
        <v>0.39097222222222222</v>
      </c>
      <c r="Q1443" s="38" t="s">
        <v>211</v>
      </c>
      <c r="R1443" s="39">
        <v>42730</v>
      </c>
      <c r="S1443">
        <v>0.47222222222222221</v>
      </c>
      <c r="T1443" t="s">
        <v>350</v>
      </c>
      <c r="U1443" t="s">
        <v>57</v>
      </c>
      <c r="W1443">
        <v>63</v>
      </c>
      <c r="X1443" t="s">
        <v>185</v>
      </c>
      <c r="Y1443" t="s">
        <v>55</v>
      </c>
      <c r="Z1443">
        <v>10</v>
      </c>
      <c r="AB1443" t="s">
        <v>141</v>
      </c>
      <c r="AD1443" t="s">
        <v>143</v>
      </c>
      <c r="AE1443" t="s">
        <v>144</v>
      </c>
    </row>
    <row r="1444" spans="1:31" x14ac:dyDescent="0.25">
      <c r="A1444" t="s">
        <v>177</v>
      </c>
      <c r="B1444" t="s">
        <v>667</v>
      </c>
      <c r="C1444" t="s">
        <v>147</v>
      </c>
      <c r="D1444" t="s">
        <v>135</v>
      </c>
      <c r="E1444" t="s">
        <v>16</v>
      </c>
      <c r="F1444" t="s">
        <v>136</v>
      </c>
      <c r="G1444" t="s">
        <v>155</v>
      </c>
      <c r="H1444" t="s">
        <v>381</v>
      </c>
      <c r="I1444" s="38">
        <v>42730</v>
      </c>
      <c r="J1444" s="80" t="s">
        <v>668</v>
      </c>
      <c r="K1444" s="80" t="s">
        <v>140</v>
      </c>
      <c r="L1444" s="81" t="s">
        <v>140</v>
      </c>
      <c r="M1444" s="38" t="s">
        <v>637</v>
      </c>
      <c r="N1444" s="38" t="s">
        <v>17</v>
      </c>
      <c r="O1444" s="39" t="s">
        <v>56</v>
      </c>
      <c r="P1444">
        <v>0.39097222222222222</v>
      </c>
      <c r="Q1444" s="38" t="s">
        <v>211</v>
      </c>
      <c r="R1444" s="39">
        <v>42730</v>
      </c>
      <c r="S1444">
        <v>0.47222222222222221</v>
      </c>
      <c r="T1444" t="s">
        <v>350</v>
      </c>
      <c r="U1444" t="s">
        <v>138</v>
      </c>
      <c r="V1444" t="s">
        <v>139</v>
      </c>
      <c r="W1444">
        <v>10</v>
      </c>
      <c r="X1444" t="s">
        <v>185</v>
      </c>
      <c r="Y1444" t="s">
        <v>55</v>
      </c>
      <c r="Z1444">
        <v>10</v>
      </c>
      <c r="AB1444" t="s">
        <v>141</v>
      </c>
      <c r="AD1444" t="s">
        <v>143</v>
      </c>
      <c r="AE1444" t="s">
        <v>144</v>
      </c>
    </row>
    <row r="1445" spans="1:31" x14ac:dyDescent="0.25">
      <c r="A1445" t="s">
        <v>177</v>
      </c>
      <c r="B1445" t="s">
        <v>667</v>
      </c>
      <c r="C1445" t="s">
        <v>147</v>
      </c>
      <c r="D1445" t="s">
        <v>135</v>
      </c>
      <c r="E1445" t="s">
        <v>16</v>
      </c>
      <c r="F1445" t="s">
        <v>136</v>
      </c>
      <c r="G1445" t="s">
        <v>156</v>
      </c>
      <c r="H1445" t="s">
        <v>382</v>
      </c>
      <c r="I1445" s="38">
        <v>42730</v>
      </c>
      <c r="J1445" s="80" t="s">
        <v>668</v>
      </c>
      <c r="K1445" s="80" t="s">
        <v>140</v>
      </c>
      <c r="L1445" s="81" t="s">
        <v>140</v>
      </c>
      <c r="M1445" s="38" t="s">
        <v>637</v>
      </c>
      <c r="N1445" s="38" t="s">
        <v>17</v>
      </c>
      <c r="O1445" s="39" t="s">
        <v>56</v>
      </c>
      <c r="P1445">
        <v>0.39374999999999999</v>
      </c>
      <c r="Q1445" s="38" t="s">
        <v>211</v>
      </c>
      <c r="R1445" s="39">
        <v>42730</v>
      </c>
      <c r="S1445">
        <v>0.47222222222222221</v>
      </c>
      <c r="T1445" t="s">
        <v>350</v>
      </c>
      <c r="U1445" t="s">
        <v>20</v>
      </c>
      <c r="W1445">
        <v>1309</v>
      </c>
      <c r="X1445" t="s">
        <v>185</v>
      </c>
      <c r="Y1445" t="s">
        <v>55</v>
      </c>
      <c r="Z1445">
        <v>10</v>
      </c>
      <c r="AB1445" t="s">
        <v>141</v>
      </c>
      <c r="AD1445" t="s">
        <v>143</v>
      </c>
      <c r="AE1445" t="s">
        <v>144</v>
      </c>
    </row>
    <row r="1446" spans="1:31" x14ac:dyDescent="0.25">
      <c r="A1446" t="s">
        <v>177</v>
      </c>
      <c r="B1446" t="s">
        <v>667</v>
      </c>
      <c r="C1446" t="s">
        <v>147</v>
      </c>
      <c r="D1446" t="s">
        <v>135</v>
      </c>
      <c r="E1446" t="s">
        <v>16</v>
      </c>
      <c r="F1446" t="s">
        <v>136</v>
      </c>
      <c r="G1446" t="s">
        <v>156</v>
      </c>
      <c r="H1446" t="s">
        <v>382</v>
      </c>
      <c r="I1446" s="38">
        <v>42730</v>
      </c>
      <c r="J1446" s="80" t="s">
        <v>668</v>
      </c>
      <c r="K1446" s="80" t="s">
        <v>140</v>
      </c>
      <c r="L1446" s="81" t="s">
        <v>140</v>
      </c>
      <c r="M1446" s="38" t="s">
        <v>637</v>
      </c>
      <c r="N1446" s="38" t="s">
        <v>17</v>
      </c>
      <c r="O1446" s="39" t="s">
        <v>56</v>
      </c>
      <c r="P1446">
        <v>0.39374999999999999</v>
      </c>
      <c r="Q1446" s="38" t="s">
        <v>211</v>
      </c>
      <c r="R1446" s="39">
        <v>42730</v>
      </c>
      <c r="S1446">
        <v>0.47222222222222221</v>
      </c>
      <c r="T1446" t="s">
        <v>350</v>
      </c>
      <c r="U1446" t="s">
        <v>57</v>
      </c>
      <c r="V1446" t="s">
        <v>139</v>
      </c>
      <c r="W1446">
        <v>10</v>
      </c>
      <c r="X1446" t="s">
        <v>185</v>
      </c>
      <c r="Y1446" t="s">
        <v>55</v>
      </c>
      <c r="Z1446">
        <v>10</v>
      </c>
      <c r="AB1446" t="s">
        <v>141</v>
      </c>
      <c r="AD1446" t="s">
        <v>143</v>
      </c>
      <c r="AE1446" t="s">
        <v>144</v>
      </c>
    </row>
    <row r="1447" spans="1:31" x14ac:dyDescent="0.25">
      <c r="A1447" t="s">
        <v>177</v>
      </c>
      <c r="B1447" t="s">
        <v>667</v>
      </c>
      <c r="C1447" t="s">
        <v>147</v>
      </c>
      <c r="D1447" t="s">
        <v>135</v>
      </c>
      <c r="E1447" t="s">
        <v>16</v>
      </c>
      <c r="F1447" t="s">
        <v>136</v>
      </c>
      <c r="G1447" t="s">
        <v>156</v>
      </c>
      <c r="H1447" t="s">
        <v>382</v>
      </c>
      <c r="I1447" s="38">
        <v>42730</v>
      </c>
      <c r="J1447" s="80" t="s">
        <v>668</v>
      </c>
      <c r="K1447" s="80" t="s">
        <v>140</v>
      </c>
      <c r="L1447" s="81" t="s">
        <v>140</v>
      </c>
      <c r="M1447" s="38" t="s">
        <v>637</v>
      </c>
      <c r="N1447" s="38" t="s">
        <v>17</v>
      </c>
      <c r="O1447" s="39" t="s">
        <v>56</v>
      </c>
      <c r="P1447">
        <v>0.39374999999999999</v>
      </c>
      <c r="Q1447" s="38" t="s">
        <v>211</v>
      </c>
      <c r="R1447" s="39">
        <v>42730</v>
      </c>
      <c r="S1447">
        <v>0.47222222222222221</v>
      </c>
      <c r="T1447" t="s">
        <v>350</v>
      </c>
      <c r="U1447" t="s">
        <v>138</v>
      </c>
      <c r="W1447">
        <v>20</v>
      </c>
      <c r="X1447" t="s">
        <v>185</v>
      </c>
      <c r="Y1447" t="s">
        <v>55</v>
      </c>
      <c r="Z1447">
        <v>10</v>
      </c>
      <c r="AB1447" t="s">
        <v>141</v>
      </c>
      <c r="AD1447" t="s">
        <v>143</v>
      </c>
      <c r="AE1447" t="s">
        <v>144</v>
      </c>
    </row>
    <row r="1448" spans="1:31" x14ac:dyDescent="0.25">
      <c r="A1448" t="s">
        <v>177</v>
      </c>
      <c r="B1448" t="s">
        <v>667</v>
      </c>
      <c r="C1448" t="s">
        <v>147</v>
      </c>
      <c r="D1448" t="s">
        <v>135</v>
      </c>
      <c r="E1448" t="s">
        <v>16</v>
      </c>
      <c r="F1448" t="s">
        <v>136</v>
      </c>
      <c r="G1448" t="s">
        <v>157</v>
      </c>
      <c r="H1448" t="s">
        <v>383</v>
      </c>
      <c r="I1448" s="38">
        <v>42730</v>
      </c>
      <c r="J1448" s="80" t="s">
        <v>668</v>
      </c>
      <c r="K1448" s="80" t="s">
        <v>140</v>
      </c>
      <c r="L1448" s="81" t="s">
        <v>140</v>
      </c>
      <c r="M1448" s="38" t="s">
        <v>637</v>
      </c>
      <c r="N1448" s="38" t="s">
        <v>17</v>
      </c>
      <c r="O1448" s="39" t="s">
        <v>56</v>
      </c>
      <c r="P1448">
        <v>0.39930555555555558</v>
      </c>
      <c r="Q1448" s="38" t="s">
        <v>211</v>
      </c>
      <c r="R1448" s="39">
        <v>42730</v>
      </c>
      <c r="S1448">
        <v>0.47222222222222221</v>
      </c>
      <c r="T1448" t="s">
        <v>350</v>
      </c>
      <c r="U1448" t="s">
        <v>20</v>
      </c>
      <c r="W1448">
        <v>1354</v>
      </c>
      <c r="X1448" t="s">
        <v>185</v>
      </c>
      <c r="Y1448" t="s">
        <v>55</v>
      </c>
      <c r="Z1448">
        <v>10</v>
      </c>
      <c r="AB1448" t="s">
        <v>141</v>
      </c>
      <c r="AD1448" t="s">
        <v>143</v>
      </c>
      <c r="AE1448" t="s">
        <v>144</v>
      </c>
    </row>
    <row r="1449" spans="1:31" x14ac:dyDescent="0.25">
      <c r="A1449" t="s">
        <v>177</v>
      </c>
      <c r="B1449" t="s">
        <v>667</v>
      </c>
      <c r="C1449" t="s">
        <v>147</v>
      </c>
      <c r="D1449" t="s">
        <v>135</v>
      </c>
      <c r="E1449" t="s">
        <v>16</v>
      </c>
      <c r="F1449" t="s">
        <v>136</v>
      </c>
      <c r="G1449" t="s">
        <v>157</v>
      </c>
      <c r="H1449" t="s">
        <v>383</v>
      </c>
      <c r="I1449" s="38">
        <v>42730</v>
      </c>
      <c r="J1449" s="80" t="s">
        <v>668</v>
      </c>
      <c r="K1449" s="80" t="s">
        <v>140</v>
      </c>
      <c r="L1449" s="81" t="s">
        <v>140</v>
      </c>
      <c r="M1449" s="38" t="s">
        <v>637</v>
      </c>
      <c r="N1449" s="38" t="s">
        <v>17</v>
      </c>
      <c r="O1449" s="39" t="s">
        <v>56</v>
      </c>
      <c r="P1449">
        <v>0.39930555555555558</v>
      </c>
      <c r="Q1449" s="38" t="s">
        <v>211</v>
      </c>
      <c r="R1449" s="39">
        <v>42730</v>
      </c>
      <c r="S1449">
        <v>0.47222222222222221</v>
      </c>
      <c r="T1449" t="s">
        <v>350</v>
      </c>
      <c r="U1449" t="s">
        <v>57</v>
      </c>
      <c r="V1449" t="s">
        <v>139</v>
      </c>
      <c r="W1449">
        <v>10</v>
      </c>
      <c r="X1449" t="s">
        <v>185</v>
      </c>
      <c r="Y1449" t="s">
        <v>55</v>
      </c>
      <c r="Z1449">
        <v>10</v>
      </c>
      <c r="AB1449" t="s">
        <v>141</v>
      </c>
      <c r="AD1449" t="s">
        <v>143</v>
      </c>
      <c r="AE1449" t="s">
        <v>144</v>
      </c>
    </row>
    <row r="1450" spans="1:31" x14ac:dyDescent="0.25">
      <c r="A1450" t="s">
        <v>177</v>
      </c>
      <c r="B1450" t="s">
        <v>667</v>
      </c>
      <c r="C1450" t="s">
        <v>147</v>
      </c>
      <c r="D1450" t="s">
        <v>135</v>
      </c>
      <c r="E1450" t="s">
        <v>16</v>
      </c>
      <c r="F1450" t="s">
        <v>136</v>
      </c>
      <c r="G1450" t="s">
        <v>157</v>
      </c>
      <c r="H1450" t="s">
        <v>383</v>
      </c>
      <c r="I1450" s="38">
        <v>42730</v>
      </c>
      <c r="J1450" s="80" t="s">
        <v>668</v>
      </c>
      <c r="K1450" s="80" t="s">
        <v>140</v>
      </c>
      <c r="L1450" s="81" t="s">
        <v>140</v>
      </c>
      <c r="M1450" s="38" t="s">
        <v>637</v>
      </c>
      <c r="N1450" s="38" t="s">
        <v>17</v>
      </c>
      <c r="O1450" s="39" t="s">
        <v>56</v>
      </c>
      <c r="P1450">
        <v>0.39930555555555558</v>
      </c>
      <c r="Q1450" s="38" t="s">
        <v>211</v>
      </c>
      <c r="R1450" s="39">
        <v>42730</v>
      </c>
      <c r="S1450">
        <v>0.47222222222222221</v>
      </c>
      <c r="T1450" t="s">
        <v>350</v>
      </c>
      <c r="U1450" t="s">
        <v>138</v>
      </c>
      <c r="V1450" t="s">
        <v>139</v>
      </c>
      <c r="W1450">
        <v>10</v>
      </c>
      <c r="X1450" t="s">
        <v>185</v>
      </c>
      <c r="Y1450" t="s">
        <v>55</v>
      </c>
      <c r="Z1450">
        <v>10</v>
      </c>
      <c r="AB1450" t="s">
        <v>141</v>
      </c>
      <c r="AD1450" t="s">
        <v>143</v>
      </c>
      <c r="AE1450" t="s">
        <v>144</v>
      </c>
    </row>
    <row r="1451" spans="1:31" x14ac:dyDescent="0.25">
      <c r="A1451" t="s">
        <v>177</v>
      </c>
      <c r="B1451" t="s">
        <v>667</v>
      </c>
      <c r="C1451" t="s">
        <v>147</v>
      </c>
      <c r="D1451" t="s">
        <v>135</v>
      </c>
      <c r="E1451" t="s">
        <v>16</v>
      </c>
      <c r="F1451" t="s">
        <v>136</v>
      </c>
      <c r="G1451" t="s">
        <v>158</v>
      </c>
      <c r="H1451" t="s">
        <v>384</v>
      </c>
      <c r="I1451" s="38">
        <v>42730</v>
      </c>
      <c r="J1451" s="80" t="s">
        <v>668</v>
      </c>
      <c r="K1451" s="80" t="s">
        <v>140</v>
      </c>
      <c r="L1451" s="81" t="s">
        <v>140</v>
      </c>
      <c r="M1451" s="38" t="s">
        <v>637</v>
      </c>
      <c r="N1451" s="38" t="s">
        <v>17</v>
      </c>
      <c r="O1451" s="39" t="s">
        <v>56</v>
      </c>
      <c r="P1451">
        <v>0.40555555555555556</v>
      </c>
      <c r="Q1451" s="38" t="s">
        <v>211</v>
      </c>
      <c r="R1451" s="39">
        <v>42730</v>
      </c>
      <c r="S1451">
        <v>0.47222222222222221</v>
      </c>
      <c r="T1451" t="s">
        <v>350</v>
      </c>
      <c r="U1451" t="s">
        <v>20</v>
      </c>
      <c r="W1451">
        <v>187</v>
      </c>
      <c r="X1451" t="s">
        <v>185</v>
      </c>
      <c r="Y1451" t="s">
        <v>55</v>
      </c>
      <c r="Z1451">
        <v>10</v>
      </c>
      <c r="AB1451" t="s">
        <v>141</v>
      </c>
      <c r="AD1451" t="s">
        <v>143</v>
      </c>
      <c r="AE1451" t="s">
        <v>144</v>
      </c>
    </row>
    <row r="1452" spans="1:31" x14ac:dyDescent="0.25">
      <c r="A1452" t="s">
        <v>177</v>
      </c>
      <c r="B1452" t="s">
        <v>667</v>
      </c>
      <c r="C1452" t="s">
        <v>147</v>
      </c>
      <c r="D1452" t="s">
        <v>135</v>
      </c>
      <c r="E1452" t="s">
        <v>16</v>
      </c>
      <c r="F1452" t="s">
        <v>136</v>
      </c>
      <c r="G1452" t="s">
        <v>158</v>
      </c>
      <c r="H1452" t="s">
        <v>384</v>
      </c>
      <c r="I1452" s="38">
        <v>42730</v>
      </c>
      <c r="J1452" s="80" t="s">
        <v>668</v>
      </c>
      <c r="K1452" s="80" t="s">
        <v>140</v>
      </c>
      <c r="L1452" s="81" t="s">
        <v>140</v>
      </c>
      <c r="M1452" s="38" t="s">
        <v>637</v>
      </c>
      <c r="N1452" s="38" t="s">
        <v>17</v>
      </c>
      <c r="O1452" s="39" t="s">
        <v>56</v>
      </c>
      <c r="P1452">
        <v>0.40555555555555556</v>
      </c>
      <c r="Q1452" s="38" t="s">
        <v>211</v>
      </c>
      <c r="R1452" s="39">
        <v>42730</v>
      </c>
      <c r="S1452">
        <v>0.47222222222222221</v>
      </c>
      <c r="T1452" t="s">
        <v>350</v>
      </c>
      <c r="U1452" t="s">
        <v>57</v>
      </c>
      <c r="V1452" t="s">
        <v>139</v>
      </c>
      <c r="W1452">
        <v>10</v>
      </c>
      <c r="X1452" t="s">
        <v>185</v>
      </c>
      <c r="Y1452" t="s">
        <v>55</v>
      </c>
      <c r="Z1452">
        <v>10</v>
      </c>
      <c r="AB1452" t="s">
        <v>141</v>
      </c>
      <c r="AD1452" t="s">
        <v>143</v>
      </c>
      <c r="AE1452" t="s">
        <v>144</v>
      </c>
    </row>
    <row r="1453" spans="1:31" x14ac:dyDescent="0.25">
      <c r="A1453" t="s">
        <v>177</v>
      </c>
      <c r="B1453" t="s">
        <v>667</v>
      </c>
      <c r="C1453" t="s">
        <v>147</v>
      </c>
      <c r="D1453" t="s">
        <v>135</v>
      </c>
      <c r="E1453" t="s">
        <v>16</v>
      </c>
      <c r="F1453" t="s">
        <v>136</v>
      </c>
      <c r="G1453" t="s">
        <v>194</v>
      </c>
      <c r="H1453" t="s">
        <v>384</v>
      </c>
      <c r="I1453" s="38">
        <v>42730</v>
      </c>
      <c r="J1453" s="80" t="s">
        <v>668</v>
      </c>
      <c r="K1453" s="80" t="s">
        <v>140</v>
      </c>
      <c r="L1453" s="81" t="s">
        <v>140</v>
      </c>
      <c r="M1453" s="38" t="s">
        <v>637</v>
      </c>
      <c r="N1453" s="38" t="s">
        <v>17</v>
      </c>
      <c r="O1453" s="39" t="s">
        <v>56</v>
      </c>
      <c r="P1453">
        <v>0.40555555555555556</v>
      </c>
      <c r="Q1453" s="38" t="s">
        <v>211</v>
      </c>
      <c r="R1453" s="39">
        <v>42730</v>
      </c>
      <c r="S1453">
        <v>0.47222222222222221</v>
      </c>
      <c r="T1453" t="s">
        <v>350</v>
      </c>
      <c r="U1453" t="s">
        <v>138</v>
      </c>
      <c r="V1453" t="s">
        <v>139</v>
      </c>
      <c r="W1453">
        <v>10</v>
      </c>
      <c r="X1453" t="s">
        <v>185</v>
      </c>
      <c r="Y1453" t="s">
        <v>55</v>
      </c>
      <c r="Z1453">
        <v>10</v>
      </c>
      <c r="AB1453" t="s">
        <v>141</v>
      </c>
      <c r="AD1453" t="s">
        <v>143</v>
      </c>
      <c r="AE1453" t="s">
        <v>144</v>
      </c>
    </row>
    <row r="1454" spans="1:31" x14ac:dyDescent="0.25">
      <c r="A1454" t="s">
        <v>177</v>
      </c>
      <c r="B1454" t="s">
        <v>669</v>
      </c>
      <c r="C1454" t="s">
        <v>176</v>
      </c>
      <c r="E1454" t="s">
        <v>16</v>
      </c>
      <c r="F1454" t="s">
        <v>136</v>
      </c>
      <c r="G1454" t="s">
        <v>159</v>
      </c>
      <c r="I1454" s="38">
        <v>42731</v>
      </c>
      <c r="J1454" s="80" t="s">
        <v>670</v>
      </c>
      <c r="K1454" s="80" t="s">
        <v>140</v>
      </c>
      <c r="L1454" s="81" t="s">
        <v>140</v>
      </c>
      <c r="M1454" s="38" t="s">
        <v>140</v>
      </c>
      <c r="N1454" s="38" t="s">
        <v>17</v>
      </c>
      <c r="O1454" t="s">
        <v>56</v>
      </c>
      <c r="U1454" t="s">
        <v>138</v>
      </c>
      <c r="V1454" t="s">
        <v>140</v>
      </c>
      <c r="W1454">
        <v>20</v>
      </c>
      <c r="X1454" t="s">
        <v>185</v>
      </c>
      <c r="AB1454" t="s">
        <v>141</v>
      </c>
    </row>
    <row r="1455" spans="1:31" x14ac:dyDescent="0.25">
      <c r="A1455" t="s">
        <v>177</v>
      </c>
      <c r="B1455" t="s">
        <v>669</v>
      </c>
      <c r="C1455" t="s">
        <v>176</v>
      </c>
      <c r="E1455" t="s">
        <v>16</v>
      </c>
      <c r="F1455" t="s">
        <v>136</v>
      </c>
      <c r="G1455" t="s">
        <v>159</v>
      </c>
      <c r="I1455" s="38">
        <v>42731</v>
      </c>
      <c r="J1455" s="80" t="s">
        <v>670</v>
      </c>
      <c r="K1455" s="80" t="s">
        <v>140</v>
      </c>
      <c r="L1455" s="81" t="s">
        <v>140</v>
      </c>
      <c r="M1455" s="38" t="s">
        <v>140</v>
      </c>
      <c r="N1455" s="38" t="s">
        <v>17</v>
      </c>
      <c r="O1455" t="s">
        <v>56</v>
      </c>
      <c r="U1455" t="s">
        <v>57</v>
      </c>
      <c r="V1455" t="s">
        <v>140</v>
      </c>
      <c r="W1455">
        <v>10</v>
      </c>
      <c r="X1455" t="s">
        <v>185</v>
      </c>
      <c r="AB1455" t="s">
        <v>141</v>
      </c>
    </row>
    <row r="1456" spans="1:31" x14ac:dyDescent="0.25">
      <c r="A1456" t="s">
        <v>177</v>
      </c>
      <c r="B1456" t="s">
        <v>669</v>
      </c>
      <c r="C1456" t="s">
        <v>176</v>
      </c>
      <c r="E1456" t="s">
        <v>16</v>
      </c>
      <c r="F1456" t="s">
        <v>136</v>
      </c>
      <c r="G1456" t="s">
        <v>159</v>
      </c>
      <c r="I1456" s="38">
        <v>42731</v>
      </c>
      <c r="J1456" s="80" t="s">
        <v>670</v>
      </c>
      <c r="K1456" s="80" t="s">
        <v>140</v>
      </c>
      <c r="L1456" s="81" t="s">
        <v>140</v>
      </c>
      <c r="M1456" s="38" t="s">
        <v>140</v>
      </c>
      <c r="N1456" s="38" t="s">
        <v>17</v>
      </c>
      <c r="O1456" t="s">
        <v>56</v>
      </c>
      <c r="U1456" t="s">
        <v>20</v>
      </c>
      <c r="V1456" t="s">
        <v>140</v>
      </c>
      <c r="W1456">
        <v>122</v>
      </c>
      <c r="X1456" t="s">
        <v>185</v>
      </c>
      <c r="AB1456" t="s">
        <v>141</v>
      </c>
    </row>
    <row r="1457" spans="1:28" x14ac:dyDescent="0.25">
      <c r="A1457" t="s">
        <v>177</v>
      </c>
      <c r="B1457" t="s">
        <v>667</v>
      </c>
      <c r="C1457" t="s">
        <v>176</v>
      </c>
      <c r="E1457" t="s">
        <v>16</v>
      </c>
      <c r="F1457" t="s">
        <v>136</v>
      </c>
      <c r="G1457" t="s">
        <v>160</v>
      </c>
      <c r="I1457" s="38">
        <v>42731</v>
      </c>
      <c r="J1457" s="80" t="s">
        <v>668</v>
      </c>
      <c r="K1457" s="80" t="s">
        <v>140</v>
      </c>
      <c r="L1457" s="81" t="s">
        <v>140</v>
      </c>
      <c r="M1457" s="38" t="s">
        <v>140</v>
      </c>
      <c r="N1457" s="38" t="s">
        <v>17</v>
      </c>
      <c r="O1457" t="s">
        <v>56</v>
      </c>
      <c r="U1457" t="s">
        <v>138</v>
      </c>
      <c r="V1457" t="s">
        <v>140</v>
      </c>
      <c r="W1457">
        <v>10</v>
      </c>
      <c r="X1457" t="s">
        <v>185</v>
      </c>
      <c r="AB1457" t="s">
        <v>141</v>
      </c>
    </row>
    <row r="1458" spans="1:28" x14ac:dyDescent="0.25">
      <c r="A1458" t="s">
        <v>177</v>
      </c>
      <c r="B1458" t="s">
        <v>667</v>
      </c>
      <c r="C1458" t="s">
        <v>176</v>
      </c>
      <c r="E1458" t="s">
        <v>16</v>
      </c>
      <c r="F1458" t="s">
        <v>136</v>
      </c>
      <c r="G1458" t="s">
        <v>160</v>
      </c>
      <c r="I1458" s="38">
        <v>42731</v>
      </c>
      <c r="J1458" s="80" t="s">
        <v>668</v>
      </c>
      <c r="K1458" s="80" t="s">
        <v>140</v>
      </c>
      <c r="L1458" s="81" t="s">
        <v>140</v>
      </c>
      <c r="M1458" s="38" t="s">
        <v>140</v>
      </c>
      <c r="N1458" s="38" t="s">
        <v>17</v>
      </c>
      <c r="O1458" t="s">
        <v>56</v>
      </c>
      <c r="U1458" t="s">
        <v>57</v>
      </c>
      <c r="V1458" t="s">
        <v>139</v>
      </c>
      <c r="W1458">
        <v>10</v>
      </c>
      <c r="X1458" t="s">
        <v>185</v>
      </c>
      <c r="AB1458" t="s">
        <v>141</v>
      </c>
    </row>
    <row r="1459" spans="1:28" x14ac:dyDescent="0.25">
      <c r="A1459" t="s">
        <v>177</v>
      </c>
      <c r="B1459" t="s">
        <v>667</v>
      </c>
      <c r="C1459" t="s">
        <v>176</v>
      </c>
      <c r="E1459" t="s">
        <v>16</v>
      </c>
      <c r="F1459" t="s">
        <v>136</v>
      </c>
      <c r="G1459" t="s">
        <v>160</v>
      </c>
      <c r="I1459" s="38">
        <v>42731</v>
      </c>
      <c r="J1459" s="80" t="s">
        <v>668</v>
      </c>
      <c r="K1459" s="80" t="s">
        <v>140</v>
      </c>
      <c r="L1459" s="81" t="s">
        <v>140</v>
      </c>
      <c r="M1459" s="38" t="s">
        <v>140</v>
      </c>
      <c r="N1459" s="38" t="s">
        <v>17</v>
      </c>
      <c r="O1459" t="s">
        <v>56</v>
      </c>
      <c r="U1459" t="s">
        <v>20</v>
      </c>
      <c r="V1459" t="s">
        <v>140</v>
      </c>
      <c r="W1459">
        <v>41</v>
      </c>
      <c r="X1459" t="s">
        <v>185</v>
      </c>
      <c r="AB1459" t="s">
        <v>141</v>
      </c>
    </row>
    <row r="1460" spans="1:28" x14ac:dyDescent="0.25">
      <c r="A1460" t="s">
        <v>177</v>
      </c>
      <c r="B1460" t="s">
        <v>669</v>
      </c>
      <c r="C1460" t="s">
        <v>176</v>
      </c>
      <c r="E1460" t="s">
        <v>16</v>
      </c>
      <c r="F1460" t="s">
        <v>136</v>
      </c>
      <c r="G1460" t="s">
        <v>159</v>
      </c>
      <c r="I1460" s="38">
        <v>42732</v>
      </c>
      <c r="J1460" s="80" t="s">
        <v>670</v>
      </c>
      <c r="K1460" s="80" t="s">
        <v>140</v>
      </c>
      <c r="L1460" s="81" t="s">
        <v>140</v>
      </c>
      <c r="M1460" s="38" t="s">
        <v>140</v>
      </c>
      <c r="N1460" s="38" t="s">
        <v>17</v>
      </c>
      <c r="O1460" t="s">
        <v>56</v>
      </c>
      <c r="U1460" t="s">
        <v>138</v>
      </c>
      <c r="V1460" t="s">
        <v>140</v>
      </c>
      <c r="W1460">
        <v>20</v>
      </c>
      <c r="X1460" t="s">
        <v>185</v>
      </c>
      <c r="AB1460" t="s">
        <v>141</v>
      </c>
    </row>
    <row r="1461" spans="1:28" x14ac:dyDescent="0.25">
      <c r="A1461" t="s">
        <v>177</v>
      </c>
      <c r="B1461" t="s">
        <v>669</v>
      </c>
      <c r="C1461" t="s">
        <v>176</v>
      </c>
      <c r="E1461" t="s">
        <v>16</v>
      </c>
      <c r="F1461" t="s">
        <v>136</v>
      </c>
      <c r="G1461" t="s">
        <v>159</v>
      </c>
      <c r="I1461" s="38">
        <v>42732</v>
      </c>
      <c r="J1461" s="80" t="s">
        <v>670</v>
      </c>
      <c r="K1461" s="80" t="s">
        <v>140</v>
      </c>
      <c r="L1461" s="81" t="s">
        <v>140</v>
      </c>
      <c r="M1461" s="38" t="s">
        <v>140</v>
      </c>
      <c r="N1461" s="38" t="s">
        <v>17</v>
      </c>
      <c r="O1461" t="s">
        <v>56</v>
      </c>
      <c r="U1461" t="s">
        <v>57</v>
      </c>
      <c r="V1461" t="s">
        <v>139</v>
      </c>
      <c r="W1461">
        <v>67</v>
      </c>
      <c r="X1461" t="s">
        <v>185</v>
      </c>
      <c r="AB1461" t="s">
        <v>141</v>
      </c>
    </row>
    <row r="1462" spans="1:28" x14ac:dyDescent="0.25">
      <c r="A1462" t="s">
        <v>177</v>
      </c>
      <c r="B1462" t="s">
        <v>669</v>
      </c>
      <c r="C1462" t="s">
        <v>176</v>
      </c>
      <c r="E1462" t="s">
        <v>16</v>
      </c>
      <c r="F1462" t="s">
        <v>136</v>
      </c>
      <c r="G1462" t="s">
        <v>159</v>
      </c>
      <c r="I1462" s="38">
        <v>42732</v>
      </c>
      <c r="J1462" s="80" t="s">
        <v>670</v>
      </c>
      <c r="K1462" s="80" t="s">
        <v>140</v>
      </c>
      <c r="L1462" s="81" t="s">
        <v>140</v>
      </c>
      <c r="M1462" s="38" t="s">
        <v>140</v>
      </c>
      <c r="N1462" s="38" t="s">
        <v>17</v>
      </c>
      <c r="O1462" t="s">
        <v>56</v>
      </c>
      <c r="U1462" t="s">
        <v>20</v>
      </c>
      <c r="V1462" t="s">
        <v>140</v>
      </c>
      <c r="W1462">
        <v>67</v>
      </c>
      <c r="X1462" t="s">
        <v>185</v>
      </c>
      <c r="AB1462" t="s">
        <v>141</v>
      </c>
    </row>
    <row r="1463" spans="1:28" x14ac:dyDescent="0.25">
      <c r="A1463" t="s">
        <v>177</v>
      </c>
      <c r="B1463" t="s">
        <v>667</v>
      </c>
      <c r="C1463" t="s">
        <v>176</v>
      </c>
      <c r="E1463" t="s">
        <v>16</v>
      </c>
      <c r="F1463" t="s">
        <v>136</v>
      </c>
      <c r="G1463" t="s">
        <v>160</v>
      </c>
      <c r="I1463" s="38">
        <v>42732</v>
      </c>
      <c r="J1463" s="80" t="s">
        <v>668</v>
      </c>
      <c r="K1463" s="80" t="s">
        <v>140</v>
      </c>
      <c r="L1463" s="81" t="s">
        <v>140</v>
      </c>
      <c r="M1463" s="38" t="s">
        <v>140</v>
      </c>
      <c r="N1463" s="38" t="s">
        <v>17</v>
      </c>
      <c r="O1463" t="s">
        <v>56</v>
      </c>
      <c r="U1463" t="s">
        <v>138</v>
      </c>
      <c r="V1463" t="s">
        <v>139</v>
      </c>
      <c r="W1463">
        <v>10</v>
      </c>
      <c r="X1463" t="s">
        <v>185</v>
      </c>
      <c r="AB1463" t="s">
        <v>141</v>
      </c>
    </row>
    <row r="1464" spans="1:28" x14ac:dyDescent="0.25">
      <c r="A1464" t="s">
        <v>177</v>
      </c>
      <c r="B1464" t="s">
        <v>667</v>
      </c>
      <c r="C1464" t="s">
        <v>176</v>
      </c>
      <c r="E1464" t="s">
        <v>16</v>
      </c>
      <c r="F1464" t="s">
        <v>136</v>
      </c>
      <c r="G1464" t="s">
        <v>160</v>
      </c>
      <c r="I1464" s="38">
        <v>42732</v>
      </c>
      <c r="J1464" s="80" t="s">
        <v>668</v>
      </c>
      <c r="K1464" s="80" t="s">
        <v>140</v>
      </c>
      <c r="L1464" s="81" t="s">
        <v>140</v>
      </c>
      <c r="M1464" s="38" t="s">
        <v>140</v>
      </c>
      <c r="N1464" s="38" t="s">
        <v>17</v>
      </c>
      <c r="O1464" t="s">
        <v>56</v>
      </c>
      <c r="U1464" t="s">
        <v>57</v>
      </c>
      <c r="V1464" t="s">
        <v>139</v>
      </c>
      <c r="W1464">
        <v>67</v>
      </c>
      <c r="X1464" t="s">
        <v>185</v>
      </c>
      <c r="AB1464" t="s">
        <v>141</v>
      </c>
    </row>
    <row r="1465" spans="1:28" x14ac:dyDescent="0.25">
      <c r="A1465" t="s">
        <v>177</v>
      </c>
      <c r="B1465" t="s">
        <v>667</v>
      </c>
      <c r="C1465" t="s">
        <v>176</v>
      </c>
      <c r="E1465" t="s">
        <v>16</v>
      </c>
      <c r="F1465" t="s">
        <v>136</v>
      </c>
      <c r="G1465" t="s">
        <v>160</v>
      </c>
      <c r="I1465" s="38">
        <v>42732</v>
      </c>
      <c r="J1465" s="80" t="s">
        <v>668</v>
      </c>
      <c r="K1465" s="80" t="s">
        <v>140</v>
      </c>
      <c r="L1465" s="81" t="s">
        <v>140</v>
      </c>
      <c r="M1465" s="38" t="s">
        <v>140</v>
      </c>
      <c r="N1465" s="38" t="s">
        <v>17</v>
      </c>
      <c r="O1465" t="s">
        <v>56</v>
      </c>
      <c r="U1465" t="s">
        <v>20</v>
      </c>
      <c r="V1465" t="s">
        <v>139</v>
      </c>
      <c r="W1465">
        <v>67</v>
      </c>
      <c r="X1465" t="s">
        <v>185</v>
      </c>
      <c r="AB1465" t="s">
        <v>141</v>
      </c>
    </row>
    <row r="1466" spans="1:28" x14ac:dyDescent="0.25">
      <c r="A1466" t="s">
        <v>177</v>
      </c>
      <c r="B1466" t="s">
        <v>669</v>
      </c>
      <c r="C1466" t="s">
        <v>176</v>
      </c>
      <c r="E1466" t="s">
        <v>16</v>
      </c>
      <c r="F1466" t="s">
        <v>136</v>
      </c>
      <c r="G1466" t="s">
        <v>159</v>
      </c>
      <c r="I1466" s="38">
        <v>42733</v>
      </c>
      <c r="J1466" s="80" t="s">
        <v>670</v>
      </c>
      <c r="K1466" s="80" t="s">
        <v>140</v>
      </c>
      <c r="L1466" s="81" t="s">
        <v>140</v>
      </c>
      <c r="M1466" s="38" t="s">
        <v>140</v>
      </c>
      <c r="N1466" s="38" t="s">
        <v>17</v>
      </c>
      <c r="O1466" t="s">
        <v>56</v>
      </c>
      <c r="U1466" t="s">
        <v>138</v>
      </c>
      <c r="V1466" t="s">
        <v>139</v>
      </c>
      <c r="W1466">
        <v>10</v>
      </c>
      <c r="X1466" t="s">
        <v>185</v>
      </c>
      <c r="AB1466" t="s">
        <v>141</v>
      </c>
    </row>
    <row r="1467" spans="1:28" x14ac:dyDescent="0.25">
      <c r="A1467" t="s">
        <v>177</v>
      </c>
      <c r="B1467" t="s">
        <v>669</v>
      </c>
      <c r="C1467" t="s">
        <v>176</v>
      </c>
      <c r="E1467" t="s">
        <v>16</v>
      </c>
      <c r="F1467" t="s">
        <v>136</v>
      </c>
      <c r="G1467" t="s">
        <v>159</v>
      </c>
      <c r="I1467" s="38">
        <v>42733</v>
      </c>
      <c r="J1467" s="80" t="s">
        <v>670</v>
      </c>
      <c r="K1467" s="80" t="s">
        <v>140</v>
      </c>
      <c r="L1467" s="81" t="s">
        <v>140</v>
      </c>
      <c r="M1467" s="38" t="s">
        <v>140</v>
      </c>
      <c r="N1467" s="38" t="s">
        <v>17</v>
      </c>
      <c r="O1467" t="s">
        <v>56</v>
      </c>
      <c r="U1467" t="s">
        <v>57</v>
      </c>
      <c r="V1467" t="s">
        <v>139</v>
      </c>
      <c r="W1467">
        <v>67</v>
      </c>
      <c r="X1467" t="s">
        <v>185</v>
      </c>
      <c r="AB1467" t="s">
        <v>141</v>
      </c>
    </row>
    <row r="1468" spans="1:28" x14ac:dyDescent="0.25">
      <c r="A1468" t="s">
        <v>177</v>
      </c>
      <c r="B1468" t="s">
        <v>669</v>
      </c>
      <c r="C1468" t="s">
        <v>176</v>
      </c>
      <c r="E1468" t="s">
        <v>16</v>
      </c>
      <c r="F1468" t="s">
        <v>136</v>
      </c>
      <c r="G1468" t="s">
        <v>159</v>
      </c>
      <c r="I1468" s="38">
        <v>42733</v>
      </c>
      <c r="J1468" s="80" t="s">
        <v>670</v>
      </c>
      <c r="K1468" s="80" t="s">
        <v>140</v>
      </c>
      <c r="L1468" s="81" t="s">
        <v>140</v>
      </c>
      <c r="M1468" s="38" t="s">
        <v>140</v>
      </c>
      <c r="N1468" s="38" t="s">
        <v>17</v>
      </c>
      <c r="O1468" t="s">
        <v>56</v>
      </c>
      <c r="U1468" t="s">
        <v>20</v>
      </c>
      <c r="V1468" t="s">
        <v>139</v>
      </c>
      <c r="W1468">
        <v>67</v>
      </c>
      <c r="X1468" t="s">
        <v>185</v>
      </c>
      <c r="AB1468" t="s">
        <v>141</v>
      </c>
    </row>
    <row r="1469" spans="1:28" x14ac:dyDescent="0.25">
      <c r="A1469" t="s">
        <v>177</v>
      </c>
      <c r="B1469" t="s">
        <v>667</v>
      </c>
      <c r="C1469" t="s">
        <v>176</v>
      </c>
      <c r="E1469" t="s">
        <v>16</v>
      </c>
      <c r="F1469" t="s">
        <v>136</v>
      </c>
      <c r="G1469" t="s">
        <v>160</v>
      </c>
      <c r="I1469" s="38">
        <v>42733</v>
      </c>
      <c r="J1469" s="80" t="s">
        <v>668</v>
      </c>
      <c r="K1469" s="80" t="s">
        <v>140</v>
      </c>
      <c r="L1469" s="81" t="s">
        <v>140</v>
      </c>
      <c r="M1469" s="38" t="s">
        <v>140</v>
      </c>
      <c r="N1469" s="38" t="s">
        <v>17</v>
      </c>
      <c r="O1469" t="s">
        <v>56</v>
      </c>
      <c r="U1469" t="s">
        <v>138</v>
      </c>
      <c r="V1469" t="s">
        <v>140</v>
      </c>
      <c r="W1469">
        <v>10</v>
      </c>
      <c r="X1469" t="s">
        <v>185</v>
      </c>
      <c r="AB1469" t="s">
        <v>141</v>
      </c>
    </row>
    <row r="1470" spans="1:28" x14ac:dyDescent="0.25">
      <c r="A1470" t="s">
        <v>177</v>
      </c>
      <c r="B1470" t="s">
        <v>667</v>
      </c>
      <c r="C1470" t="s">
        <v>176</v>
      </c>
      <c r="E1470" t="s">
        <v>16</v>
      </c>
      <c r="F1470" t="s">
        <v>136</v>
      </c>
      <c r="G1470" t="s">
        <v>160</v>
      </c>
      <c r="I1470" s="38">
        <v>42733</v>
      </c>
      <c r="J1470" s="80" t="s">
        <v>668</v>
      </c>
      <c r="K1470" s="80" t="s">
        <v>140</v>
      </c>
      <c r="L1470" s="81" t="s">
        <v>140</v>
      </c>
      <c r="M1470" s="38" t="s">
        <v>140</v>
      </c>
      <c r="N1470" s="38" t="s">
        <v>17</v>
      </c>
      <c r="O1470" t="s">
        <v>56</v>
      </c>
      <c r="U1470" t="s">
        <v>57</v>
      </c>
      <c r="V1470" t="s">
        <v>139</v>
      </c>
      <c r="W1470">
        <v>67</v>
      </c>
      <c r="X1470" t="s">
        <v>185</v>
      </c>
      <c r="AB1470" t="s">
        <v>141</v>
      </c>
    </row>
    <row r="1471" spans="1:28" x14ac:dyDescent="0.25">
      <c r="A1471" t="s">
        <v>177</v>
      </c>
      <c r="B1471" t="s">
        <v>667</v>
      </c>
      <c r="C1471" t="s">
        <v>176</v>
      </c>
      <c r="E1471" t="s">
        <v>16</v>
      </c>
      <c r="F1471" t="s">
        <v>136</v>
      </c>
      <c r="G1471" t="s">
        <v>160</v>
      </c>
      <c r="I1471" s="38">
        <v>42733</v>
      </c>
      <c r="J1471" s="80" t="s">
        <v>668</v>
      </c>
      <c r="K1471" s="80" t="s">
        <v>140</v>
      </c>
      <c r="L1471" s="81" t="s">
        <v>140</v>
      </c>
      <c r="M1471" s="38" t="s">
        <v>140</v>
      </c>
      <c r="N1471" s="38" t="s">
        <v>17</v>
      </c>
      <c r="O1471" t="s">
        <v>56</v>
      </c>
      <c r="U1471" t="s">
        <v>20</v>
      </c>
      <c r="V1471" t="s">
        <v>139</v>
      </c>
      <c r="W1471">
        <v>67</v>
      </c>
      <c r="X1471" t="s">
        <v>185</v>
      </c>
      <c r="AB1471" t="s">
        <v>141</v>
      </c>
    </row>
    <row r="1472" spans="1:28" x14ac:dyDescent="0.25">
      <c r="A1472" t="s">
        <v>177</v>
      </c>
      <c r="B1472" t="s">
        <v>669</v>
      </c>
      <c r="C1472" t="s">
        <v>176</v>
      </c>
      <c r="E1472" t="s">
        <v>16</v>
      </c>
      <c r="F1472" t="s">
        <v>136</v>
      </c>
      <c r="G1472" t="s">
        <v>159</v>
      </c>
      <c r="I1472" s="38">
        <v>42734</v>
      </c>
      <c r="J1472" s="80" t="s">
        <v>670</v>
      </c>
      <c r="K1472" s="80">
        <v>42734</v>
      </c>
      <c r="L1472" s="81">
        <v>0.27165354330708663</v>
      </c>
      <c r="M1472" s="38" t="s">
        <v>637</v>
      </c>
      <c r="N1472" s="38" t="s">
        <v>17</v>
      </c>
      <c r="O1472" t="s">
        <v>56</v>
      </c>
      <c r="U1472" t="s">
        <v>138</v>
      </c>
      <c r="V1472" t="s">
        <v>152</v>
      </c>
      <c r="W1472">
        <v>2000</v>
      </c>
      <c r="X1472" t="s">
        <v>185</v>
      </c>
      <c r="AB1472" t="s">
        <v>141</v>
      </c>
    </row>
    <row r="1473" spans="1:28" x14ac:dyDescent="0.25">
      <c r="A1473" t="s">
        <v>177</v>
      </c>
      <c r="B1473" t="s">
        <v>669</v>
      </c>
      <c r="C1473" t="s">
        <v>176</v>
      </c>
      <c r="E1473" t="s">
        <v>16</v>
      </c>
      <c r="F1473" t="s">
        <v>136</v>
      </c>
      <c r="G1473" t="s">
        <v>159</v>
      </c>
      <c r="I1473" s="38">
        <v>42734</v>
      </c>
      <c r="J1473" s="80" t="s">
        <v>670</v>
      </c>
      <c r="K1473" s="80">
        <v>42734</v>
      </c>
      <c r="L1473" s="81">
        <v>0.27165354330708663</v>
      </c>
      <c r="M1473" s="38" t="s">
        <v>637</v>
      </c>
      <c r="N1473" s="38" t="s">
        <v>17</v>
      </c>
      <c r="O1473" t="s">
        <v>56</v>
      </c>
      <c r="U1473" t="s">
        <v>57</v>
      </c>
      <c r="V1473" t="s">
        <v>140</v>
      </c>
      <c r="W1473">
        <v>2600</v>
      </c>
      <c r="X1473" t="s">
        <v>185</v>
      </c>
      <c r="AB1473" t="s">
        <v>141</v>
      </c>
    </row>
    <row r="1474" spans="1:28" x14ac:dyDescent="0.25">
      <c r="A1474" t="s">
        <v>177</v>
      </c>
      <c r="B1474" t="s">
        <v>669</v>
      </c>
      <c r="C1474" t="s">
        <v>176</v>
      </c>
      <c r="E1474" t="s">
        <v>16</v>
      </c>
      <c r="F1474" t="s">
        <v>136</v>
      </c>
      <c r="G1474" t="s">
        <v>159</v>
      </c>
      <c r="I1474" s="38">
        <v>42734</v>
      </c>
      <c r="J1474" s="80" t="s">
        <v>670</v>
      </c>
      <c r="K1474" s="80">
        <v>42734</v>
      </c>
      <c r="L1474" s="81">
        <v>0.27165354330708663</v>
      </c>
      <c r="M1474" s="38" t="s">
        <v>637</v>
      </c>
      <c r="N1474" s="38" t="s">
        <v>17</v>
      </c>
      <c r="O1474" t="s">
        <v>56</v>
      </c>
      <c r="U1474" t="s">
        <v>20</v>
      </c>
      <c r="V1474" t="s">
        <v>152</v>
      </c>
      <c r="W1474">
        <v>13000</v>
      </c>
      <c r="X1474" t="s">
        <v>185</v>
      </c>
      <c r="AB1474" t="s">
        <v>141</v>
      </c>
    </row>
    <row r="1475" spans="1:28" x14ac:dyDescent="0.25">
      <c r="A1475" t="s">
        <v>177</v>
      </c>
      <c r="B1475" t="s">
        <v>667</v>
      </c>
      <c r="C1475" t="s">
        <v>176</v>
      </c>
      <c r="E1475" t="s">
        <v>16</v>
      </c>
      <c r="F1475" t="s">
        <v>136</v>
      </c>
      <c r="G1475" t="s">
        <v>160</v>
      </c>
      <c r="I1475" s="38">
        <v>42734</v>
      </c>
      <c r="J1475" s="80" t="s">
        <v>668</v>
      </c>
      <c r="K1475" s="80">
        <v>42734</v>
      </c>
      <c r="L1475" s="81">
        <v>0.54</v>
      </c>
      <c r="M1475" s="38" t="s">
        <v>637</v>
      </c>
      <c r="N1475" s="38" t="s">
        <v>17</v>
      </c>
      <c r="O1475" t="s">
        <v>56</v>
      </c>
      <c r="U1475" t="s">
        <v>138</v>
      </c>
      <c r="V1475" t="s">
        <v>152</v>
      </c>
      <c r="W1475">
        <v>2000</v>
      </c>
      <c r="X1475" t="s">
        <v>185</v>
      </c>
      <c r="AB1475" t="s">
        <v>141</v>
      </c>
    </row>
    <row r="1476" spans="1:28" x14ac:dyDescent="0.25">
      <c r="A1476" t="s">
        <v>177</v>
      </c>
      <c r="B1476" t="s">
        <v>667</v>
      </c>
      <c r="C1476" t="s">
        <v>176</v>
      </c>
      <c r="E1476" t="s">
        <v>16</v>
      </c>
      <c r="F1476" t="s">
        <v>136</v>
      </c>
      <c r="G1476" t="s">
        <v>160</v>
      </c>
      <c r="I1476" s="38">
        <v>42734</v>
      </c>
      <c r="J1476" s="80" t="s">
        <v>668</v>
      </c>
      <c r="K1476" s="80">
        <v>42734</v>
      </c>
      <c r="L1476" s="81">
        <v>0.54</v>
      </c>
      <c r="M1476" s="38" t="s">
        <v>637</v>
      </c>
      <c r="N1476" s="38" t="s">
        <v>17</v>
      </c>
      <c r="O1476" t="s">
        <v>56</v>
      </c>
      <c r="U1476" t="s">
        <v>57</v>
      </c>
      <c r="V1476" t="s">
        <v>140</v>
      </c>
      <c r="W1476">
        <v>3400</v>
      </c>
      <c r="X1476" t="s">
        <v>185</v>
      </c>
      <c r="AB1476" t="s">
        <v>141</v>
      </c>
    </row>
    <row r="1477" spans="1:28" x14ac:dyDescent="0.25">
      <c r="A1477" t="s">
        <v>177</v>
      </c>
      <c r="B1477" t="s">
        <v>667</v>
      </c>
      <c r="C1477" t="s">
        <v>176</v>
      </c>
      <c r="E1477" t="s">
        <v>16</v>
      </c>
      <c r="F1477" t="s">
        <v>136</v>
      </c>
      <c r="G1477" t="s">
        <v>160</v>
      </c>
      <c r="I1477" s="38">
        <v>42734</v>
      </c>
      <c r="J1477" s="80" t="s">
        <v>668</v>
      </c>
      <c r="K1477" s="80">
        <v>42734</v>
      </c>
      <c r="L1477" s="81">
        <v>0.54</v>
      </c>
      <c r="M1477" s="38" t="s">
        <v>637</v>
      </c>
      <c r="N1477" s="38" t="s">
        <v>17</v>
      </c>
      <c r="O1477" t="s">
        <v>56</v>
      </c>
      <c r="U1477" t="s">
        <v>20</v>
      </c>
      <c r="V1477" t="s">
        <v>152</v>
      </c>
      <c r="W1477">
        <v>13000</v>
      </c>
      <c r="X1477" t="s">
        <v>185</v>
      </c>
      <c r="AB1477" t="s">
        <v>141</v>
      </c>
    </row>
    <row r="1478" spans="1:28" x14ac:dyDescent="0.25">
      <c r="A1478" t="s">
        <v>177</v>
      </c>
      <c r="B1478" t="s">
        <v>669</v>
      </c>
      <c r="C1478" t="s">
        <v>176</v>
      </c>
      <c r="E1478" t="s">
        <v>16</v>
      </c>
      <c r="F1478" t="s">
        <v>136</v>
      </c>
      <c r="G1478" t="s">
        <v>159</v>
      </c>
      <c r="I1478" s="38">
        <v>42735</v>
      </c>
      <c r="J1478" s="80" t="s">
        <v>670</v>
      </c>
      <c r="K1478" s="80">
        <v>42734</v>
      </c>
      <c r="L1478" s="81">
        <v>0.27165354330708663</v>
      </c>
      <c r="M1478" s="38" t="s">
        <v>637</v>
      </c>
      <c r="N1478" s="38" t="s">
        <v>17</v>
      </c>
      <c r="O1478" t="s">
        <v>56</v>
      </c>
      <c r="U1478" t="s">
        <v>138</v>
      </c>
      <c r="V1478" t="s">
        <v>140</v>
      </c>
      <c r="W1478">
        <v>10</v>
      </c>
      <c r="X1478" t="s">
        <v>185</v>
      </c>
      <c r="AB1478" t="s">
        <v>141</v>
      </c>
    </row>
    <row r="1479" spans="1:28" x14ac:dyDescent="0.25">
      <c r="A1479" t="s">
        <v>177</v>
      </c>
      <c r="B1479" t="s">
        <v>669</v>
      </c>
      <c r="C1479" t="s">
        <v>176</v>
      </c>
      <c r="E1479" t="s">
        <v>16</v>
      </c>
      <c r="F1479" t="s">
        <v>136</v>
      </c>
      <c r="G1479" t="s">
        <v>159</v>
      </c>
      <c r="I1479" s="38">
        <v>42735</v>
      </c>
      <c r="J1479" s="80" t="s">
        <v>670</v>
      </c>
      <c r="K1479" s="80">
        <v>42734</v>
      </c>
      <c r="L1479" s="81">
        <v>0.27165354330708663</v>
      </c>
      <c r="M1479" s="38" t="s">
        <v>637</v>
      </c>
      <c r="N1479" s="38" t="s">
        <v>17</v>
      </c>
      <c r="O1479" t="s">
        <v>56</v>
      </c>
      <c r="U1479" t="s">
        <v>57</v>
      </c>
      <c r="V1479" t="s">
        <v>139</v>
      </c>
      <c r="W1479">
        <v>67</v>
      </c>
      <c r="X1479" t="s">
        <v>185</v>
      </c>
      <c r="AB1479" t="s">
        <v>141</v>
      </c>
    </row>
    <row r="1480" spans="1:28" x14ac:dyDescent="0.25">
      <c r="A1480" t="s">
        <v>177</v>
      </c>
      <c r="B1480" t="s">
        <v>669</v>
      </c>
      <c r="C1480" t="s">
        <v>176</v>
      </c>
      <c r="E1480" t="s">
        <v>16</v>
      </c>
      <c r="F1480" t="s">
        <v>136</v>
      </c>
      <c r="G1480" t="s">
        <v>159</v>
      </c>
      <c r="I1480" s="38">
        <v>42735</v>
      </c>
      <c r="J1480" s="80" t="s">
        <v>670</v>
      </c>
      <c r="K1480" s="80">
        <v>42734</v>
      </c>
      <c r="L1480" s="81">
        <v>0.27165354330708663</v>
      </c>
      <c r="M1480" s="38" t="s">
        <v>637</v>
      </c>
      <c r="N1480" s="38" t="s">
        <v>17</v>
      </c>
      <c r="O1480" t="s">
        <v>56</v>
      </c>
      <c r="U1480" t="s">
        <v>20</v>
      </c>
      <c r="V1480" t="s">
        <v>140</v>
      </c>
      <c r="W1480">
        <v>130</v>
      </c>
      <c r="X1480" t="s">
        <v>185</v>
      </c>
      <c r="AB1480" t="s">
        <v>141</v>
      </c>
    </row>
    <row r="1481" spans="1:28" x14ac:dyDescent="0.25">
      <c r="A1481" t="s">
        <v>177</v>
      </c>
      <c r="B1481" t="s">
        <v>667</v>
      </c>
      <c r="C1481" t="s">
        <v>176</v>
      </c>
      <c r="E1481" t="s">
        <v>16</v>
      </c>
      <c r="F1481" t="s">
        <v>136</v>
      </c>
      <c r="G1481" t="s">
        <v>160</v>
      </c>
      <c r="I1481" s="38">
        <v>42735</v>
      </c>
      <c r="J1481" s="80" t="s">
        <v>668</v>
      </c>
      <c r="K1481" s="80">
        <v>42734</v>
      </c>
      <c r="L1481" s="81">
        <v>0.54</v>
      </c>
      <c r="M1481" s="38" t="s">
        <v>637</v>
      </c>
      <c r="N1481" s="38" t="s">
        <v>17</v>
      </c>
      <c r="O1481" t="s">
        <v>56</v>
      </c>
      <c r="U1481" t="s">
        <v>138</v>
      </c>
      <c r="V1481" t="s">
        <v>140</v>
      </c>
      <c r="W1481">
        <v>53</v>
      </c>
      <c r="X1481" t="s">
        <v>185</v>
      </c>
      <c r="AB1481" t="s">
        <v>141</v>
      </c>
    </row>
    <row r="1482" spans="1:28" x14ac:dyDescent="0.25">
      <c r="A1482" t="s">
        <v>177</v>
      </c>
      <c r="B1482" t="s">
        <v>667</v>
      </c>
      <c r="C1482" t="s">
        <v>176</v>
      </c>
      <c r="E1482" t="s">
        <v>16</v>
      </c>
      <c r="F1482" t="s">
        <v>136</v>
      </c>
      <c r="G1482" t="s">
        <v>160</v>
      </c>
      <c r="I1482" s="38">
        <v>42735</v>
      </c>
      <c r="J1482" s="80" t="s">
        <v>668</v>
      </c>
      <c r="K1482" s="80">
        <v>42734</v>
      </c>
      <c r="L1482" s="81">
        <v>0.54</v>
      </c>
      <c r="M1482" s="38" t="s">
        <v>637</v>
      </c>
      <c r="N1482" s="38" t="s">
        <v>17</v>
      </c>
      <c r="O1482" t="s">
        <v>56</v>
      </c>
      <c r="U1482" t="s">
        <v>57</v>
      </c>
      <c r="V1482" t="s">
        <v>140</v>
      </c>
      <c r="W1482">
        <v>67</v>
      </c>
      <c r="X1482" t="s">
        <v>185</v>
      </c>
      <c r="AB1482" t="s">
        <v>141</v>
      </c>
    </row>
    <row r="1483" spans="1:28" x14ac:dyDescent="0.25">
      <c r="A1483" t="s">
        <v>177</v>
      </c>
      <c r="B1483" t="s">
        <v>667</v>
      </c>
      <c r="C1483" t="s">
        <v>176</v>
      </c>
      <c r="E1483" t="s">
        <v>16</v>
      </c>
      <c r="F1483" t="s">
        <v>136</v>
      </c>
      <c r="G1483" t="s">
        <v>160</v>
      </c>
      <c r="I1483" s="38">
        <v>42735</v>
      </c>
      <c r="J1483" s="80" t="s">
        <v>668</v>
      </c>
      <c r="K1483" s="80">
        <v>42734</v>
      </c>
      <c r="L1483" s="81">
        <v>0.54</v>
      </c>
      <c r="M1483" s="38" t="s">
        <v>637</v>
      </c>
      <c r="N1483" s="38" t="s">
        <v>17</v>
      </c>
      <c r="O1483" t="s">
        <v>56</v>
      </c>
      <c r="U1483" t="s">
        <v>20</v>
      </c>
      <c r="V1483" t="s">
        <v>140</v>
      </c>
      <c r="W1483">
        <v>6300</v>
      </c>
      <c r="X1483" t="s">
        <v>185</v>
      </c>
      <c r="AB1483" t="s">
        <v>141</v>
      </c>
    </row>
  </sheetData>
  <autoFilter ref="A1:AD1483">
    <sortState ref="A2:AD1483">
      <sortCondition ref="I1:I1483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L100"/>
  <sheetViews>
    <sheetView tabSelected="1" workbookViewId="0">
      <selection activeCell="P8" sqref="P7:P8"/>
    </sheetView>
  </sheetViews>
  <sheetFormatPr defaultRowHeight="15" x14ac:dyDescent="0.25"/>
  <cols>
    <col min="1" max="1" width="14.140625" style="58" customWidth="1"/>
    <col min="2" max="2" width="11.85546875" bestFit="1" customWidth="1"/>
    <col min="3" max="3" width="10.7109375" bestFit="1" customWidth="1"/>
    <col min="4" max="4" width="20.5703125" bestFit="1" customWidth="1"/>
    <col min="5" max="5" width="17.140625" bestFit="1" customWidth="1"/>
    <col min="6" max="6" width="18.42578125" bestFit="1" customWidth="1"/>
    <col min="7" max="7" width="18.28515625" bestFit="1" customWidth="1"/>
    <col min="8" max="8" width="15.140625" bestFit="1" customWidth="1"/>
    <col min="9" max="9" width="17.140625" bestFit="1" customWidth="1"/>
    <col min="10" max="10" width="18.42578125" bestFit="1" customWidth="1"/>
    <col min="11" max="11" width="18.28515625" bestFit="1" customWidth="1"/>
    <col min="12" max="12" width="8.140625" bestFit="1" customWidth="1"/>
  </cols>
  <sheetData>
    <row r="1" spans="1:12" x14ac:dyDescent="0.25">
      <c r="A1" s="66" t="s">
        <v>675</v>
      </c>
    </row>
    <row r="2" spans="1:12" x14ac:dyDescent="0.25">
      <c r="A2" s="66" t="s">
        <v>676</v>
      </c>
    </row>
    <row r="3" spans="1:12" ht="15" customHeight="1" x14ac:dyDescent="0.25">
      <c r="A3" s="84" t="s">
        <v>168</v>
      </c>
      <c r="B3" s="84"/>
      <c r="C3" s="84"/>
      <c r="D3" s="84"/>
      <c r="E3" s="84" t="s">
        <v>169</v>
      </c>
      <c r="F3" s="84"/>
      <c r="G3" s="84"/>
      <c r="H3" s="84"/>
      <c r="I3" s="88" t="s">
        <v>167</v>
      </c>
      <c r="J3" s="88"/>
      <c r="K3" s="88"/>
      <c r="L3" s="88"/>
    </row>
    <row r="4" spans="1:12" ht="15" customHeight="1" x14ac:dyDescent="0.25">
      <c r="A4" s="84"/>
      <c r="B4" s="84"/>
      <c r="C4" s="84"/>
      <c r="D4" s="84"/>
      <c r="E4" s="84"/>
      <c r="F4" s="84"/>
      <c r="G4" s="84"/>
      <c r="H4" s="84"/>
      <c r="I4" s="85" t="s">
        <v>173</v>
      </c>
      <c r="J4" s="85"/>
      <c r="K4" s="85"/>
      <c r="L4" s="85"/>
    </row>
    <row r="5" spans="1:12" x14ac:dyDescent="0.25">
      <c r="A5" s="86" t="s">
        <v>119</v>
      </c>
      <c r="B5" s="86" t="s">
        <v>171</v>
      </c>
      <c r="C5" s="86" t="s">
        <v>22</v>
      </c>
      <c r="D5" s="86" t="s">
        <v>172</v>
      </c>
      <c r="E5" s="86" t="s">
        <v>138</v>
      </c>
      <c r="F5" s="86" t="s">
        <v>57</v>
      </c>
      <c r="G5" s="86" t="s">
        <v>20</v>
      </c>
      <c r="H5" s="86" t="s">
        <v>164</v>
      </c>
      <c r="I5" s="34" t="s">
        <v>138</v>
      </c>
      <c r="J5" s="34" t="s">
        <v>57</v>
      </c>
      <c r="K5" s="34" t="s">
        <v>20</v>
      </c>
      <c r="L5" s="34" t="s">
        <v>170</v>
      </c>
    </row>
    <row r="6" spans="1:12" x14ac:dyDescent="0.25">
      <c r="A6" s="87"/>
      <c r="B6" s="87"/>
      <c r="C6" s="87"/>
      <c r="D6" s="87"/>
      <c r="E6" s="87"/>
      <c r="F6" s="87"/>
      <c r="G6" s="87"/>
      <c r="H6" s="87"/>
      <c r="I6" s="34">
        <v>104</v>
      </c>
      <c r="J6" s="34">
        <v>400</v>
      </c>
      <c r="K6" s="34">
        <v>10000</v>
      </c>
      <c r="L6" s="34">
        <v>1000</v>
      </c>
    </row>
    <row r="7" spans="1:12" s="6" customFormat="1" x14ac:dyDescent="0.25">
      <c r="A7" s="37" t="s">
        <v>137</v>
      </c>
      <c r="B7" s="1" t="s">
        <v>174</v>
      </c>
      <c r="C7" s="63">
        <v>42590</v>
      </c>
      <c r="D7" s="1" t="s">
        <v>140</v>
      </c>
      <c r="E7" s="1">
        <v>116</v>
      </c>
      <c r="F7" s="1">
        <v>10</v>
      </c>
      <c r="G7" s="1">
        <v>20</v>
      </c>
      <c r="H7" s="64">
        <v>0.5</v>
      </c>
      <c r="I7" s="65">
        <v>1</v>
      </c>
      <c r="J7" s="65" t="s">
        <v>23</v>
      </c>
      <c r="K7" s="65" t="s">
        <v>23</v>
      </c>
      <c r="L7" s="65" t="s">
        <v>23</v>
      </c>
    </row>
    <row r="8" spans="1:12" s="6" customFormat="1" x14ac:dyDescent="0.25">
      <c r="A8" s="89" t="s">
        <v>159</v>
      </c>
      <c r="B8" s="1" t="s">
        <v>174</v>
      </c>
      <c r="C8" s="63">
        <v>42657</v>
      </c>
      <c r="D8" s="1" t="s">
        <v>140</v>
      </c>
      <c r="E8" s="1">
        <v>140</v>
      </c>
      <c r="F8" s="1">
        <v>67</v>
      </c>
      <c r="G8" s="1">
        <v>5900</v>
      </c>
      <c r="H8" s="64">
        <v>1.135593220338983E-2</v>
      </c>
      <c r="I8" s="65">
        <v>1</v>
      </c>
      <c r="J8" s="65" t="s">
        <v>23</v>
      </c>
      <c r="K8" s="65" t="s">
        <v>23</v>
      </c>
      <c r="L8" s="65" t="s">
        <v>23</v>
      </c>
    </row>
    <row r="9" spans="1:12" s="6" customFormat="1" ht="14.45" customHeight="1" x14ac:dyDescent="0.25">
      <c r="A9" s="90"/>
      <c r="B9" s="1" t="s">
        <v>174</v>
      </c>
      <c r="C9" s="63">
        <v>42660</v>
      </c>
      <c r="D9" s="1" t="s">
        <v>637</v>
      </c>
      <c r="E9" s="83">
        <v>187</v>
      </c>
      <c r="F9" s="1">
        <v>282</v>
      </c>
      <c r="G9" s="1">
        <v>1565</v>
      </c>
      <c r="H9" s="67">
        <v>0.18019169329073481</v>
      </c>
      <c r="I9" s="65">
        <v>1</v>
      </c>
      <c r="J9" s="65" t="s">
        <v>23</v>
      </c>
      <c r="K9" s="65" t="s">
        <v>23</v>
      </c>
      <c r="L9" s="65">
        <v>1</v>
      </c>
    </row>
    <row r="10" spans="1:12" s="6" customFormat="1" x14ac:dyDescent="0.25">
      <c r="A10" s="90"/>
      <c r="B10" s="1" t="s">
        <v>174</v>
      </c>
      <c r="C10" s="63">
        <v>42661</v>
      </c>
      <c r="D10" s="1" t="s">
        <v>637</v>
      </c>
      <c r="E10" s="1">
        <v>53</v>
      </c>
      <c r="F10" s="1">
        <v>67</v>
      </c>
      <c r="G10" s="1">
        <v>13000</v>
      </c>
      <c r="H10" s="64">
        <v>5.1538461538461538E-3</v>
      </c>
      <c r="I10" s="65" t="s">
        <v>23</v>
      </c>
      <c r="J10" s="65" t="s">
        <v>23</v>
      </c>
      <c r="K10" s="65">
        <v>1</v>
      </c>
      <c r="L10" s="65" t="s">
        <v>23</v>
      </c>
    </row>
    <row r="11" spans="1:12" s="6" customFormat="1" x14ac:dyDescent="0.25">
      <c r="A11" s="90"/>
      <c r="B11" s="1" t="s">
        <v>175</v>
      </c>
      <c r="C11" s="63">
        <v>42678</v>
      </c>
      <c r="D11" s="1" t="s">
        <v>140</v>
      </c>
      <c r="E11" s="1">
        <v>2000</v>
      </c>
      <c r="F11" s="1">
        <v>9600</v>
      </c>
      <c r="G11" s="1">
        <v>13000</v>
      </c>
      <c r="H11" s="67">
        <v>0.7384615384615385</v>
      </c>
      <c r="I11" s="65">
        <v>1</v>
      </c>
      <c r="J11" s="65">
        <v>1</v>
      </c>
      <c r="K11" s="65">
        <v>1</v>
      </c>
      <c r="L11" s="65">
        <v>1</v>
      </c>
    </row>
    <row r="12" spans="1:12" s="6" customFormat="1" x14ac:dyDescent="0.25">
      <c r="A12" s="90"/>
      <c r="B12" s="1" t="s">
        <v>175</v>
      </c>
      <c r="C12" s="63">
        <v>42695</v>
      </c>
      <c r="D12" s="1" t="s">
        <v>637</v>
      </c>
      <c r="E12" s="1">
        <v>8664</v>
      </c>
      <c r="F12" s="1">
        <v>9804</v>
      </c>
      <c r="G12" s="1">
        <v>24196</v>
      </c>
      <c r="H12" s="67">
        <v>0.40519094065134731</v>
      </c>
      <c r="I12" s="65">
        <v>1</v>
      </c>
      <c r="J12" s="65">
        <v>1</v>
      </c>
      <c r="K12" s="65">
        <v>1</v>
      </c>
      <c r="L12" s="65">
        <v>1</v>
      </c>
    </row>
    <row r="13" spans="1:12" s="6" customFormat="1" x14ac:dyDescent="0.25">
      <c r="A13" s="90"/>
      <c r="B13" s="1" t="s">
        <v>175</v>
      </c>
      <c r="C13" s="63">
        <v>42696</v>
      </c>
      <c r="D13" s="1" t="s">
        <v>637</v>
      </c>
      <c r="E13" s="1">
        <v>2000</v>
      </c>
      <c r="F13" s="1">
        <v>13000</v>
      </c>
      <c r="G13" s="1">
        <v>13000</v>
      </c>
      <c r="H13" s="67">
        <v>1</v>
      </c>
      <c r="I13" s="65">
        <v>1</v>
      </c>
      <c r="J13" s="65">
        <v>1</v>
      </c>
      <c r="K13" s="65">
        <v>1</v>
      </c>
      <c r="L13" s="65">
        <v>1</v>
      </c>
    </row>
    <row r="14" spans="1:12" s="6" customFormat="1" x14ac:dyDescent="0.25">
      <c r="A14" s="90"/>
      <c r="B14" s="1" t="s">
        <v>175</v>
      </c>
      <c r="C14" s="63">
        <v>42720</v>
      </c>
      <c r="D14" s="1" t="s">
        <v>637</v>
      </c>
      <c r="E14" s="1">
        <v>2000</v>
      </c>
      <c r="F14" s="1">
        <v>7900</v>
      </c>
      <c r="G14" s="1">
        <v>13000</v>
      </c>
      <c r="H14" s="67">
        <v>0.60769230769230764</v>
      </c>
      <c r="I14" s="65">
        <v>1</v>
      </c>
      <c r="J14" s="65">
        <v>1</v>
      </c>
      <c r="K14" s="65">
        <v>1</v>
      </c>
      <c r="L14" s="65">
        <v>1</v>
      </c>
    </row>
    <row r="15" spans="1:12" s="6" customFormat="1" x14ac:dyDescent="0.25">
      <c r="A15" s="90"/>
      <c r="B15" s="1" t="s">
        <v>175</v>
      </c>
      <c r="C15" s="63">
        <v>42726</v>
      </c>
      <c r="D15" s="1" t="s">
        <v>637</v>
      </c>
      <c r="E15" s="1">
        <v>2000</v>
      </c>
      <c r="F15" s="1">
        <v>3200</v>
      </c>
      <c r="G15" s="1">
        <v>13000</v>
      </c>
      <c r="H15" s="67">
        <v>0.24615384615384617</v>
      </c>
      <c r="I15" s="65">
        <v>1</v>
      </c>
      <c r="J15" s="65">
        <v>1</v>
      </c>
      <c r="K15" s="65">
        <v>1</v>
      </c>
      <c r="L15" s="65">
        <v>1</v>
      </c>
    </row>
    <row r="16" spans="1:12" s="6" customFormat="1" x14ac:dyDescent="0.25">
      <c r="A16" s="90"/>
      <c r="B16" s="1" t="s">
        <v>175</v>
      </c>
      <c r="C16" s="63">
        <v>42727</v>
      </c>
      <c r="D16" s="1" t="s">
        <v>637</v>
      </c>
      <c r="E16" s="1">
        <v>780</v>
      </c>
      <c r="F16" s="1">
        <v>1600</v>
      </c>
      <c r="G16" s="1">
        <v>13000</v>
      </c>
      <c r="H16" s="67">
        <v>0.12307692307692308</v>
      </c>
      <c r="I16" s="65">
        <v>1</v>
      </c>
      <c r="J16" s="65">
        <v>1</v>
      </c>
      <c r="K16" s="65">
        <v>1</v>
      </c>
      <c r="L16" s="65">
        <v>1</v>
      </c>
    </row>
    <row r="17" spans="1:12" s="6" customFormat="1" x14ac:dyDescent="0.25">
      <c r="A17" s="91"/>
      <c r="B17" s="1" t="s">
        <v>175</v>
      </c>
      <c r="C17" s="63">
        <v>42734</v>
      </c>
      <c r="D17" s="1" t="s">
        <v>637</v>
      </c>
      <c r="E17" s="1">
        <v>2000</v>
      </c>
      <c r="F17" s="1">
        <v>2600</v>
      </c>
      <c r="G17" s="1">
        <v>13000</v>
      </c>
      <c r="H17" s="67">
        <v>0.2</v>
      </c>
      <c r="I17" s="65">
        <v>1</v>
      </c>
      <c r="J17" s="65">
        <v>1</v>
      </c>
      <c r="K17" s="65">
        <v>1</v>
      </c>
      <c r="L17" s="65">
        <v>1</v>
      </c>
    </row>
    <row r="18" spans="1:12" s="6" customFormat="1" x14ac:dyDescent="0.25">
      <c r="A18" s="37" t="s">
        <v>162</v>
      </c>
      <c r="B18" s="1" t="s">
        <v>175</v>
      </c>
      <c r="C18" s="63">
        <v>42695</v>
      </c>
      <c r="D18" s="1" t="s">
        <v>637</v>
      </c>
      <c r="E18" s="1">
        <v>121</v>
      </c>
      <c r="F18" s="1">
        <v>85</v>
      </c>
      <c r="G18" s="1">
        <v>1145</v>
      </c>
      <c r="H18" s="64">
        <v>7.4235807860262015E-2</v>
      </c>
      <c r="I18" s="65">
        <v>1</v>
      </c>
      <c r="J18" s="65" t="s">
        <v>23</v>
      </c>
      <c r="K18" s="65" t="s">
        <v>23</v>
      </c>
      <c r="L18" s="65" t="s">
        <v>23</v>
      </c>
    </row>
    <row r="19" spans="1:12" s="6" customFormat="1" x14ac:dyDescent="0.25">
      <c r="A19" s="37" t="s">
        <v>154</v>
      </c>
      <c r="B19" s="1" t="s">
        <v>174</v>
      </c>
      <c r="C19" s="63">
        <v>42597</v>
      </c>
      <c r="D19" s="1" t="s">
        <v>140</v>
      </c>
      <c r="E19" s="1">
        <v>10</v>
      </c>
      <c r="F19" s="1">
        <v>437</v>
      </c>
      <c r="G19" s="1">
        <v>1725</v>
      </c>
      <c r="H19" s="67">
        <v>0.25333333333333335</v>
      </c>
      <c r="I19" s="65" t="s">
        <v>23</v>
      </c>
      <c r="J19" s="65">
        <v>1</v>
      </c>
      <c r="K19" s="65" t="s">
        <v>23</v>
      </c>
      <c r="L19" s="65">
        <v>1</v>
      </c>
    </row>
    <row r="20" spans="1:12" s="6" customFormat="1" x14ac:dyDescent="0.25">
      <c r="A20" s="89" t="s">
        <v>160</v>
      </c>
      <c r="B20" s="1" t="s">
        <v>174</v>
      </c>
      <c r="C20" s="63">
        <v>42646</v>
      </c>
      <c r="D20" s="1" t="s">
        <v>140</v>
      </c>
      <c r="E20" s="1">
        <v>185</v>
      </c>
      <c r="F20" s="1">
        <v>10</v>
      </c>
      <c r="G20" s="1">
        <v>31</v>
      </c>
      <c r="H20" s="64">
        <v>0.32258064516129031</v>
      </c>
      <c r="I20" s="65">
        <v>1</v>
      </c>
      <c r="J20" s="65" t="s">
        <v>23</v>
      </c>
      <c r="K20" s="65" t="s">
        <v>23</v>
      </c>
      <c r="L20" s="65" t="s">
        <v>23</v>
      </c>
    </row>
    <row r="21" spans="1:12" s="6" customFormat="1" x14ac:dyDescent="0.25">
      <c r="A21" s="90"/>
      <c r="B21" s="1" t="s">
        <v>174</v>
      </c>
      <c r="C21" s="63">
        <v>42648</v>
      </c>
      <c r="D21" s="1" t="s">
        <v>140</v>
      </c>
      <c r="E21" s="1">
        <v>30</v>
      </c>
      <c r="F21" s="1">
        <v>920</v>
      </c>
      <c r="G21" s="1">
        <v>920</v>
      </c>
      <c r="H21" s="64">
        <v>1</v>
      </c>
      <c r="I21" s="65" t="s">
        <v>23</v>
      </c>
      <c r="J21" s="65">
        <v>1</v>
      </c>
      <c r="K21" s="65" t="s">
        <v>23</v>
      </c>
      <c r="L21" s="65" t="s">
        <v>23</v>
      </c>
    </row>
    <row r="22" spans="1:12" s="6" customFormat="1" x14ac:dyDescent="0.25">
      <c r="A22" s="90"/>
      <c r="B22" s="1" t="s">
        <v>174</v>
      </c>
      <c r="C22" s="63">
        <v>42660</v>
      </c>
      <c r="D22" s="1" t="s">
        <v>637</v>
      </c>
      <c r="E22" s="1">
        <v>2014</v>
      </c>
      <c r="F22" s="1">
        <v>706</v>
      </c>
      <c r="G22" s="1">
        <v>7270</v>
      </c>
      <c r="H22" s="64">
        <v>9.7111416781292981E-2</v>
      </c>
      <c r="I22" s="65">
        <v>1</v>
      </c>
      <c r="J22" s="65">
        <v>1</v>
      </c>
      <c r="K22" s="65" t="s">
        <v>23</v>
      </c>
      <c r="L22" s="65" t="s">
        <v>23</v>
      </c>
    </row>
    <row r="23" spans="1:12" s="6" customFormat="1" x14ac:dyDescent="0.25">
      <c r="A23" s="90"/>
      <c r="B23" s="1" t="s">
        <v>175</v>
      </c>
      <c r="C23" s="63">
        <v>42695</v>
      </c>
      <c r="D23" s="1" t="s">
        <v>637</v>
      </c>
      <c r="E23" s="1">
        <v>1334</v>
      </c>
      <c r="F23" s="1">
        <v>1223</v>
      </c>
      <c r="G23" s="1">
        <v>24196</v>
      </c>
      <c r="H23" s="64">
        <v>5.054554471813523E-2</v>
      </c>
      <c r="I23" s="65">
        <v>1</v>
      </c>
      <c r="J23" s="65">
        <v>1</v>
      </c>
      <c r="K23" s="65">
        <v>1</v>
      </c>
      <c r="L23" s="65" t="s">
        <v>23</v>
      </c>
    </row>
    <row r="24" spans="1:12" s="6" customFormat="1" x14ac:dyDescent="0.25">
      <c r="A24" s="90"/>
      <c r="B24" s="1" t="s">
        <v>175</v>
      </c>
      <c r="C24" s="63">
        <v>42696</v>
      </c>
      <c r="D24" s="1" t="s">
        <v>637</v>
      </c>
      <c r="E24" s="1">
        <v>700</v>
      </c>
      <c r="F24" s="1">
        <v>4900</v>
      </c>
      <c r="G24" s="1">
        <v>13000</v>
      </c>
      <c r="H24" s="67">
        <v>0.37692307692307692</v>
      </c>
      <c r="I24" s="65">
        <v>1</v>
      </c>
      <c r="J24" s="65">
        <v>1</v>
      </c>
      <c r="K24" s="65">
        <v>1</v>
      </c>
      <c r="L24" s="65">
        <v>1</v>
      </c>
    </row>
    <row r="25" spans="1:12" s="6" customFormat="1" x14ac:dyDescent="0.25">
      <c r="A25" s="90"/>
      <c r="B25" s="1" t="s">
        <v>175</v>
      </c>
      <c r="C25" s="63">
        <v>42716</v>
      </c>
      <c r="D25" s="1" t="s">
        <v>140</v>
      </c>
      <c r="E25" s="1">
        <v>155</v>
      </c>
      <c r="F25" s="1">
        <v>97</v>
      </c>
      <c r="G25" s="1">
        <v>298</v>
      </c>
      <c r="H25" s="64">
        <v>0.32550335570469796</v>
      </c>
      <c r="I25" s="65">
        <v>1</v>
      </c>
      <c r="J25" s="65" t="s">
        <v>23</v>
      </c>
      <c r="K25" s="65" t="s">
        <v>23</v>
      </c>
      <c r="L25" s="65" t="s">
        <v>23</v>
      </c>
    </row>
    <row r="26" spans="1:12" s="6" customFormat="1" x14ac:dyDescent="0.25">
      <c r="A26" s="90"/>
      <c r="B26" s="1" t="s">
        <v>175</v>
      </c>
      <c r="C26" s="63">
        <v>42720</v>
      </c>
      <c r="D26" s="1" t="s">
        <v>637</v>
      </c>
      <c r="E26" s="1">
        <v>780</v>
      </c>
      <c r="F26" s="1">
        <v>1300</v>
      </c>
      <c r="G26" s="1">
        <v>13000</v>
      </c>
      <c r="H26" s="64">
        <v>0.1</v>
      </c>
      <c r="I26" s="65">
        <v>1</v>
      </c>
      <c r="J26" s="65">
        <v>1</v>
      </c>
      <c r="K26" s="65">
        <v>1</v>
      </c>
      <c r="L26" s="65" t="s">
        <v>23</v>
      </c>
    </row>
    <row r="27" spans="1:12" s="6" customFormat="1" x14ac:dyDescent="0.25">
      <c r="A27" s="90"/>
      <c r="B27" s="1" t="s">
        <v>175</v>
      </c>
      <c r="C27" s="63">
        <v>42725</v>
      </c>
      <c r="D27" s="1" t="s">
        <v>637</v>
      </c>
      <c r="E27" s="1">
        <v>120</v>
      </c>
      <c r="F27" s="1">
        <v>130</v>
      </c>
      <c r="G27" s="1">
        <v>4400</v>
      </c>
      <c r="H27" s="64">
        <v>2.9545454545454545E-2</v>
      </c>
      <c r="I27" s="65">
        <v>1</v>
      </c>
      <c r="J27" s="65" t="s">
        <v>23</v>
      </c>
      <c r="K27" s="65" t="s">
        <v>23</v>
      </c>
      <c r="L27" s="65" t="s">
        <v>23</v>
      </c>
    </row>
    <row r="28" spans="1:12" s="6" customFormat="1" x14ac:dyDescent="0.25">
      <c r="A28" s="90"/>
      <c r="B28" s="1" t="s">
        <v>175</v>
      </c>
      <c r="C28" s="63">
        <v>42726</v>
      </c>
      <c r="D28" s="1" t="s">
        <v>637</v>
      </c>
      <c r="E28" s="1">
        <v>1700</v>
      </c>
      <c r="F28" s="1">
        <v>1200</v>
      </c>
      <c r="G28" s="1">
        <v>13000</v>
      </c>
      <c r="H28" s="64">
        <v>9.2307692307692313E-2</v>
      </c>
      <c r="I28" s="65">
        <v>1</v>
      </c>
      <c r="J28" s="65">
        <v>1</v>
      </c>
      <c r="K28" s="65">
        <v>1</v>
      </c>
      <c r="L28" s="65" t="s">
        <v>23</v>
      </c>
    </row>
    <row r="29" spans="1:12" s="6" customFormat="1" x14ac:dyDescent="0.25">
      <c r="A29" s="90"/>
      <c r="B29" s="1" t="s">
        <v>175</v>
      </c>
      <c r="C29" s="63">
        <v>42727</v>
      </c>
      <c r="D29" s="1" t="s">
        <v>637</v>
      </c>
      <c r="E29" s="1">
        <v>270</v>
      </c>
      <c r="F29" s="1">
        <v>660</v>
      </c>
      <c r="G29" s="1">
        <v>13000</v>
      </c>
      <c r="H29" s="64">
        <v>5.0769230769230768E-2</v>
      </c>
      <c r="I29" s="65">
        <v>1</v>
      </c>
      <c r="J29" s="65">
        <v>1</v>
      </c>
      <c r="K29" s="65">
        <v>1</v>
      </c>
      <c r="L29" s="65" t="s">
        <v>23</v>
      </c>
    </row>
    <row r="30" spans="1:12" s="6" customFormat="1" x14ac:dyDescent="0.25">
      <c r="A30" s="91"/>
      <c r="B30" s="1" t="s">
        <v>175</v>
      </c>
      <c r="C30" s="63">
        <v>42734</v>
      </c>
      <c r="D30" s="1" t="s">
        <v>637</v>
      </c>
      <c r="E30" s="1">
        <v>2000</v>
      </c>
      <c r="F30" s="1">
        <v>3400</v>
      </c>
      <c r="G30" s="1">
        <v>13000</v>
      </c>
      <c r="H30" s="67">
        <v>0.26153846153846155</v>
      </c>
      <c r="I30" s="65">
        <v>1</v>
      </c>
      <c r="J30" s="65">
        <v>1</v>
      </c>
      <c r="K30" s="65">
        <v>1</v>
      </c>
      <c r="L30" s="65">
        <v>1</v>
      </c>
    </row>
    <row r="31" spans="1:12" s="6" customFormat="1" x14ac:dyDescent="0.25">
      <c r="A31" s="89" t="s">
        <v>155</v>
      </c>
      <c r="B31" s="1" t="s">
        <v>174</v>
      </c>
      <c r="C31" s="63">
        <v>42597</v>
      </c>
      <c r="D31" s="1" t="s">
        <v>140</v>
      </c>
      <c r="E31" s="1">
        <v>10</v>
      </c>
      <c r="F31" s="1">
        <v>441</v>
      </c>
      <c r="G31" s="1">
        <v>1616</v>
      </c>
      <c r="H31" s="67">
        <v>0.27289603960396042</v>
      </c>
      <c r="I31" s="65" t="s">
        <v>23</v>
      </c>
      <c r="J31" s="65">
        <v>1</v>
      </c>
      <c r="K31" s="65" t="s">
        <v>23</v>
      </c>
      <c r="L31" s="65">
        <v>1</v>
      </c>
    </row>
    <row r="32" spans="1:12" s="6" customFormat="1" x14ac:dyDescent="0.25">
      <c r="A32" s="90"/>
      <c r="B32" s="1" t="s">
        <v>174</v>
      </c>
      <c r="C32" s="63">
        <v>42660</v>
      </c>
      <c r="D32" s="1" t="s">
        <v>637</v>
      </c>
      <c r="E32" s="1">
        <v>185</v>
      </c>
      <c r="F32" s="1">
        <v>168</v>
      </c>
      <c r="G32" s="1">
        <v>862</v>
      </c>
      <c r="H32" s="64">
        <v>0.19489559164733178</v>
      </c>
      <c r="I32" s="65">
        <v>1</v>
      </c>
      <c r="J32" s="65" t="s">
        <v>23</v>
      </c>
      <c r="K32" s="65" t="s">
        <v>23</v>
      </c>
      <c r="L32" s="65" t="s">
        <v>23</v>
      </c>
    </row>
    <row r="33" spans="1:12" s="6" customFormat="1" x14ac:dyDescent="0.25">
      <c r="A33" s="90"/>
      <c r="B33" s="1" t="s">
        <v>174</v>
      </c>
      <c r="C33" s="63">
        <v>42667</v>
      </c>
      <c r="D33" s="1" t="s">
        <v>637</v>
      </c>
      <c r="E33" s="1">
        <v>379</v>
      </c>
      <c r="F33" s="1">
        <v>520</v>
      </c>
      <c r="G33" s="1">
        <v>2333</v>
      </c>
      <c r="H33" s="67">
        <v>0.22288898414059152</v>
      </c>
      <c r="I33" s="65">
        <v>1</v>
      </c>
      <c r="J33" s="65">
        <v>1</v>
      </c>
      <c r="K33" s="65" t="s">
        <v>23</v>
      </c>
      <c r="L33" s="65">
        <v>1</v>
      </c>
    </row>
    <row r="34" spans="1:12" s="6" customFormat="1" x14ac:dyDescent="0.25">
      <c r="A34" s="90"/>
      <c r="B34" s="1" t="s">
        <v>174</v>
      </c>
      <c r="C34" s="63">
        <v>42674</v>
      </c>
      <c r="D34" s="1" t="s">
        <v>140</v>
      </c>
      <c r="E34" s="1">
        <v>189</v>
      </c>
      <c r="F34" s="1">
        <v>110</v>
      </c>
      <c r="G34" s="1">
        <v>742</v>
      </c>
      <c r="H34" s="64">
        <v>0.14824797843665768</v>
      </c>
      <c r="I34" s="65">
        <v>1</v>
      </c>
      <c r="J34" s="65" t="s">
        <v>23</v>
      </c>
      <c r="K34" s="65" t="s">
        <v>23</v>
      </c>
      <c r="L34" s="65" t="s">
        <v>23</v>
      </c>
    </row>
    <row r="35" spans="1:12" s="6" customFormat="1" x14ac:dyDescent="0.25">
      <c r="A35" s="91"/>
      <c r="B35" s="1" t="s">
        <v>175</v>
      </c>
      <c r="C35" s="63">
        <v>42702</v>
      </c>
      <c r="D35" s="1" t="s">
        <v>637</v>
      </c>
      <c r="E35" s="1">
        <v>110</v>
      </c>
      <c r="F35" s="1">
        <v>73</v>
      </c>
      <c r="G35" s="1">
        <v>1031</v>
      </c>
      <c r="H35" s="64">
        <v>7.0805043646944718E-2</v>
      </c>
      <c r="I35" s="65">
        <v>1</v>
      </c>
      <c r="J35" s="65" t="s">
        <v>23</v>
      </c>
      <c r="K35" s="65" t="s">
        <v>23</v>
      </c>
      <c r="L35" s="65" t="s">
        <v>23</v>
      </c>
    </row>
    <row r="36" spans="1:12" s="6" customFormat="1" x14ac:dyDescent="0.25">
      <c r="A36" s="89" t="s">
        <v>156</v>
      </c>
      <c r="B36" s="1" t="s">
        <v>174</v>
      </c>
      <c r="C36" s="63">
        <v>42667</v>
      </c>
      <c r="D36" s="1" t="s">
        <v>637</v>
      </c>
      <c r="E36" s="1">
        <v>457</v>
      </c>
      <c r="F36" s="1">
        <v>496</v>
      </c>
      <c r="G36" s="1">
        <v>2310</v>
      </c>
      <c r="H36" s="67">
        <v>0.21471861471861473</v>
      </c>
      <c r="I36" s="65">
        <v>1</v>
      </c>
      <c r="J36" s="65">
        <v>1</v>
      </c>
      <c r="K36" s="65" t="s">
        <v>23</v>
      </c>
      <c r="L36" s="65">
        <v>1</v>
      </c>
    </row>
    <row r="37" spans="1:12" s="6" customFormat="1" x14ac:dyDescent="0.25">
      <c r="A37" s="91"/>
      <c r="B37" s="1" t="s">
        <v>175</v>
      </c>
      <c r="C37" s="63">
        <v>42702</v>
      </c>
      <c r="D37" s="1" t="s">
        <v>637</v>
      </c>
      <c r="E37" s="1">
        <v>110</v>
      </c>
      <c r="F37" s="1">
        <v>104</v>
      </c>
      <c r="G37" s="1">
        <v>761</v>
      </c>
      <c r="H37" s="64">
        <v>0.13666228646517739</v>
      </c>
      <c r="I37" s="65">
        <v>1</v>
      </c>
      <c r="J37" s="65" t="s">
        <v>23</v>
      </c>
      <c r="K37" s="65" t="s">
        <v>23</v>
      </c>
      <c r="L37" s="65" t="s">
        <v>23</v>
      </c>
    </row>
    <row r="38" spans="1:12" s="6" customFormat="1" x14ac:dyDescent="0.25">
      <c r="A38" s="89" t="s">
        <v>163</v>
      </c>
      <c r="B38" s="1" t="s">
        <v>174</v>
      </c>
      <c r="C38" s="63">
        <v>42654</v>
      </c>
      <c r="D38" s="1" t="s">
        <v>140</v>
      </c>
      <c r="E38" s="1">
        <v>108</v>
      </c>
      <c r="F38" s="1">
        <v>10</v>
      </c>
      <c r="G38" s="1">
        <v>246</v>
      </c>
      <c r="H38" s="64">
        <v>4.065040650406504E-2</v>
      </c>
      <c r="I38" s="65">
        <v>1</v>
      </c>
      <c r="J38" s="65" t="s">
        <v>23</v>
      </c>
      <c r="K38" s="65" t="s">
        <v>23</v>
      </c>
      <c r="L38" s="65" t="s">
        <v>23</v>
      </c>
    </row>
    <row r="39" spans="1:12" s="6" customFormat="1" x14ac:dyDescent="0.25">
      <c r="A39" s="90"/>
      <c r="B39" s="1" t="s">
        <v>174</v>
      </c>
      <c r="C39" s="63">
        <v>42667</v>
      </c>
      <c r="D39" s="1" t="s">
        <v>637</v>
      </c>
      <c r="E39" s="1">
        <v>292</v>
      </c>
      <c r="F39" s="1">
        <v>201</v>
      </c>
      <c r="G39" s="1">
        <v>1112</v>
      </c>
      <c r="H39" s="67">
        <v>0.18075539568345322</v>
      </c>
      <c r="I39" s="65">
        <v>1</v>
      </c>
      <c r="J39" s="65" t="s">
        <v>23</v>
      </c>
      <c r="K39" s="65" t="s">
        <v>23</v>
      </c>
      <c r="L39" s="65">
        <v>1</v>
      </c>
    </row>
    <row r="40" spans="1:12" s="6" customFormat="1" x14ac:dyDescent="0.25">
      <c r="A40" s="91"/>
      <c r="B40" s="1" t="s">
        <v>175</v>
      </c>
      <c r="C40" s="63">
        <v>42702</v>
      </c>
      <c r="D40" s="1" t="s">
        <v>637</v>
      </c>
      <c r="E40" s="1">
        <v>265</v>
      </c>
      <c r="F40" s="1">
        <v>109</v>
      </c>
      <c r="G40" s="1">
        <v>1376</v>
      </c>
      <c r="H40" s="64">
        <v>7.9215116279069769E-2</v>
      </c>
      <c r="I40" s="65">
        <v>1</v>
      </c>
      <c r="J40" s="65" t="s">
        <v>23</v>
      </c>
      <c r="K40" s="65" t="s">
        <v>23</v>
      </c>
      <c r="L40" s="65" t="s">
        <v>23</v>
      </c>
    </row>
    <row r="41" spans="1:12" s="6" customFormat="1" x14ac:dyDescent="0.25">
      <c r="A41" s="89" t="s">
        <v>157</v>
      </c>
      <c r="B41" s="1" t="s">
        <v>174</v>
      </c>
      <c r="C41" s="63">
        <v>42660</v>
      </c>
      <c r="D41" s="1" t="s">
        <v>637</v>
      </c>
      <c r="E41" s="1">
        <v>156</v>
      </c>
      <c r="F41" s="1">
        <v>148</v>
      </c>
      <c r="G41" s="1">
        <v>933</v>
      </c>
      <c r="H41" s="64">
        <v>0.15862808145766344</v>
      </c>
      <c r="I41" s="65">
        <v>1</v>
      </c>
      <c r="J41" s="65" t="s">
        <v>23</v>
      </c>
      <c r="K41" s="65" t="s">
        <v>23</v>
      </c>
      <c r="L41" s="65" t="s">
        <v>23</v>
      </c>
    </row>
    <row r="42" spans="1:12" s="6" customFormat="1" x14ac:dyDescent="0.25">
      <c r="A42" s="90"/>
      <c r="B42" s="1" t="s">
        <v>174</v>
      </c>
      <c r="C42" s="63">
        <v>42667</v>
      </c>
      <c r="D42" s="1" t="s">
        <v>637</v>
      </c>
      <c r="E42" s="1">
        <v>581</v>
      </c>
      <c r="F42" s="1">
        <v>336</v>
      </c>
      <c r="G42" s="1">
        <v>3725</v>
      </c>
      <c r="H42" s="64">
        <v>9.020134228187919E-2</v>
      </c>
      <c r="I42" s="65">
        <v>1</v>
      </c>
      <c r="J42" s="65" t="s">
        <v>23</v>
      </c>
      <c r="K42" s="65" t="s">
        <v>23</v>
      </c>
      <c r="L42" s="65" t="s">
        <v>23</v>
      </c>
    </row>
    <row r="43" spans="1:12" s="6" customFormat="1" x14ac:dyDescent="0.25">
      <c r="A43" s="91"/>
      <c r="B43" s="1" t="s">
        <v>175</v>
      </c>
      <c r="C43" s="63">
        <v>42702</v>
      </c>
      <c r="D43" s="1" t="s">
        <v>637</v>
      </c>
      <c r="E43" s="1">
        <v>63</v>
      </c>
      <c r="F43" s="1">
        <v>173</v>
      </c>
      <c r="G43" s="1">
        <v>1211</v>
      </c>
      <c r="H43" s="67">
        <v>0.14285714285714285</v>
      </c>
      <c r="I43" s="65" t="s">
        <v>23</v>
      </c>
      <c r="J43" s="65" t="s">
        <v>23</v>
      </c>
      <c r="K43" s="65" t="s">
        <v>23</v>
      </c>
      <c r="L43" s="65">
        <v>1</v>
      </c>
    </row>
    <row r="44" spans="1:12" s="6" customFormat="1" x14ac:dyDescent="0.25">
      <c r="A44" s="37" t="s">
        <v>158</v>
      </c>
      <c r="B44" s="1" t="s">
        <v>174</v>
      </c>
      <c r="C44" s="63">
        <v>42667</v>
      </c>
      <c r="D44" s="1" t="s">
        <v>637</v>
      </c>
      <c r="E44" s="1">
        <v>75</v>
      </c>
      <c r="F44" s="1">
        <v>305</v>
      </c>
      <c r="G44" s="1">
        <v>2415</v>
      </c>
      <c r="H44" s="67">
        <v>0.12629399585921325</v>
      </c>
      <c r="I44" s="65" t="s">
        <v>23</v>
      </c>
      <c r="J44" s="65" t="s">
        <v>23</v>
      </c>
      <c r="K44" s="65" t="s">
        <v>23</v>
      </c>
      <c r="L44" s="65">
        <v>1</v>
      </c>
    </row>
    <row r="45" spans="1:12" s="6" customFormat="1" x14ac:dyDescent="0.25">
      <c r="A45" s="58"/>
      <c r="B45"/>
      <c r="C45"/>
      <c r="D45"/>
      <c r="E45"/>
      <c r="F45"/>
      <c r="G45"/>
      <c r="H45"/>
      <c r="I45"/>
      <c r="J45"/>
      <c r="K45"/>
      <c r="L45"/>
    </row>
    <row r="46" spans="1:12" s="6" customFormat="1" x14ac:dyDescent="0.25">
      <c r="A46" s="5" t="s">
        <v>674</v>
      </c>
      <c r="B46"/>
      <c r="C46"/>
      <c r="D46"/>
      <c r="E46"/>
      <c r="F46"/>
      <c r="G46"/>
      <c r="H46"/>
      <c r="I46"/>
      <c r="J46"/>
      <c r="K46"/>
      <c r="L46"/>
    </row>
    <row r="47" spans="1:12" s="6" customFormat="1" x14ac:dyDescent="0.25">
      <c r="A47" s="58"/>
      <c r="B47"/>
      <c r="C47"/>
      <c r="D47"/>
      <c r="E47"/>
      <c r="F47"/>
      <c r="G47"/>
      <c r="H47"/>
      <c r="I47"/>
      <c r="J47"/>
      <c r="K47"/>
      <c r="L47"/>
    </row>
    <row r="48" spans="1:12" s="6" customFormat="1" x14ac:dyDescent="0.25">
      <c r="A48" s="58"/>
      <c r="B48"/>
      <c r="C48"/>
      <c r="D48"/>
      <c r="E48"/>
      <c r="F48"/>
      <c r="G48"/>
      <c r="H48"/>
      <c r="I48"/>
      <c r="J48"/>
      <c r="K48"/>
      <c r="L48"/>
    </row>
    <row r="49" spans="1:12" s="6" customFormat="1" x14ac:dyDescent="0.25">
      <c r="A49" s="58"/>
      <c r="B49"/>
      <c r="C49"/>
      <c r="D49"/>
      <c r="E49"/>
      <c r="F49"/>
      <c r="G49"/>
      <c r="H49"/>
      <c r="I49"/>
      <c r="J49"/>
      <c r="K49"/>
      <c r="L49"/>
    </row>
    <row r="50" spans="1:12" s="6" customFormat="1" x14ac:dyDescent="0.25">
      <c r="A50" s="58"/>
      <c r="B50"/>
      <c r="C50"/>
      <c r="D50"/>
      <c r="E50"/>
      <c r="F50"/>
      <c r="G50"/>
      <c r="H50"/>
      <c r="I50"/>
      <c r="J50"/>
      <c r="K50"/>
      <c r="L50"/>
    </row>
    <row r="51" spans="1:12" s="6" customFormat="1" x14ac:dyDescent="0.25">
      <c r="A51" s="58"/>
      <c r="B51"/>
      <c r="C51"/>
      <c r="D51"/>
      <c r="E51"/>
      <c r="F51"/>
      <c r="G51"/>
      <c r="H51"/>
      <c r="I51"/>
      <c r="J51"/>
      <c r="K51"/>
      <c r="L51"/>
    </row>
    <row r="52" spans="1:12" s="6" customFormat="1" x14ac:dyDescent="0.25">
      <c r="A52" s="58"/>
      <c r="B52"/>
      <c r="C52"/>
      <c r="D52"/>
      <c r="E52"/>
      <c r="F52"/>
      <c r="G52"/>
      <c r="H52"/>
      <c r="I52"/>
      <c r="J52"/>
      <c r="K52"/>
      <c r="L52"/>
    </row>
    <row r="53" spans="1:12" s="6" customFormat="1" x14ac:dyDescent="0.25">
      <c r="A53" s="58"/>
      <c r="B53"/>
      <c r="C53"/>
      <c r="D53"/>
      <c r="E53"/>
      <c r="F53"/>
      <c r="G53"/>
      <c r="H53"/>
      <c r="I53"/>
      <c r="J53"/>
      <c r="K53"/>
      <c r="L53"/>
    </row>
    <row r="54" spans="1:12" s="6" customFormat="1" x14ac:dyDescent="0.25">
      <c r="A54" s="58"/>
      <c r="B54"/>
      <c r="C54"/>
      <c r="D54"/>
      <c r="E54"/>
      <c r="F54"/>
      <c r="G54"/>
      <c r="H54"/>
      <c r="I54"/>
      <c r="J54"/>
      <c r="K54"/>
      <c r="L54"/>
    </row>
    <row r="55" spans="1:12" s="6" customFormat="1" x14ac:dyDescent="0.25">
      <c r="A55" s="58"/>
      <c r="B55"/>
      <c r="C55"/>
      <c r="D55"/>
      <c r="E55"/>
      <c r="F55"/>
      <c r="G55"/>
      <c r="H55"/>
      <c r="I55"/>
      <c r="J55"/>
      <c r="K55"/>
      <c r="L55"/>
    </row>
    <row r="56" spans="1:12" s="6" customFormat="1" x14ac:dyDescent="0.25">
      <c r="A56" s="58"/>
      <c r="B56"/>
      <c r="C56"/>
      <c r="D56"/>
      <c r="E56"/>
      <c r="F56"/>
      <c r="G56"/>
      <c r="H56"/>
      <c r="I56"/>
      <c r="J56"/>
      <c r="K56"/>
      <c r="L56"/>
    </row>
    <row r="57" spans="1:12" s="6" customFormat="1" x14ac:dyDescent="0.25">
      <c r="A57" s="58"/>
      <c r="B57"/>
      <c r="C57"/>
      <c r="D57"/>
      <c r="E57"/>
      <c r="F57"/>
      <c r="G57"/>
      <c r="H57"/>
      <c r="I57"/>
      <c r="J57"/>
      <c r="K57"/>
      <c r="L57"/>
    </row>
    <row r="58" spans="1:12" s="6" customFormat="1" x14ac:dyDescent="0.25">
      <c r="A58" s="58"/>
      <c r="B58"/>
      <c r="C58"/>
      <c r="D58"/>
      <c r="E58"/>
      <c r="F58"/>
      <c r="G58"/>
      <c r="H58"/>
      <c r="I58"/>
      <c r="J58"/>
      <c r="K58"/>
      <c r="L58"/>
    </row>
    <row r="59" spans="1:12" s="6" customFormat="1" x14ac:dyDescent="0.25">
      <c r="A59" s="58"/>
      <c r="B59"/>
      <c r="C59"/>
      <c r="D59"/>
      <c r="E59"/>
      <c r="F59"/>
      <c r="G59"/>
      <c r="H59"/>
      <c r="I59"/>
      <c r="J59"/>
      <c r="K59"/>
      <c r="L59"/>
    </row>
    <row r="60" spans="1:12" s="6" customFormat="1" x14ac:dyDescent="0.25">
      <c r="A60" s="58"/>
      <c r="B60"/>
      <c r="C60"/>
      <c r="D60"/>
      <c r="E60"/>
      <c r="F60"/>
      <c r="G60"/>
      <c r="H60"/>
      <c r="I60"/>
      <c r="J60"/>
      <c r="K60"/>
      <c r="L60"/>
    </row>
    <row r="61" spans="1:12" s="6" customFormat="1" x14ac:dyDescent="0.25">
      <c r="A61" s="58"/>
      <c r="B61"/>
      <c r="C61"/>
      <c r="D61"/>
      <c r="E61"/>
      <c r="F61"/>
      <c r="G61"/>
      <c r="H61"/>
      <c r="I61"/>
      <c r="J61"/>
      <c r="K61"/>
      <c r="L61"/>
    </row>
    <row r="62" spans="1:12" s="6" customFormat="1" x14ac:dyDescent="0.25">
      <c r="A62" s="58"/>
      <c r="B62"/>
      <c r="C62"/>
      <c r="D62"/>
      <c r="E62"/>
      <c r="F62"/>
      <c r="G62"/>
      <c r="H62"/>
      <c r="I62"/>
      <c r="J62"/>
      <c r="K62"/>
      <c r="L62"/>
    </row>
    <row r="63" spans="1:12" s="6" customFormat="1" x14ac:dyDescent="0.25">
      <c r="A63" s="58"/>
      <c r="B63"/>
      <c r="C63"/>
      <c r="D63"/>
      <c r="E63"/>
      <c r="F63"/>
      <c r="G63"/>
      <c r="H63"/>
      <c r="I63"/>
      <c r="J63"/>
      <c r="K63"/>
      <c r="L63"/>
    </row>
    <row r="64" spans="1:12" s="6" customFormat="1" x14ac:dyDescent="0.25">
      <c r="A64" s="58"/>
      <c r="B64"/>
      <c r="C64"/>
      <c r="D64"/>
      <c r="E64"/>
      <c r="F64"/>
      <c r="G64"/>
      <c r="H64"/>
      <c r="I64"/>
      <c r="J64"/>
      <c r="K64"/>
      <c r="L64"/>
    </row>
    <row r="65" spans="1:12" s="6" customFormat="1" x14ac:dyDescent="0.25">
      <c r="A65" s="58"/>
      <c r="B65"/>
      <c r="C65"/>
      <c r="D65"/>
      <c r="E65"/>
      <c r="F65"/>
      <c r="G65"/>
      <c r="H65"/>
      <c r="I65"/>
      <c r="J65"/>
      <c r="K65"/>
      <c r="L65"/>
    </row>
    <row r="66" spans="1:12" s="6" customFormat="1" x14ac:dyDescent="0.25">
      <c r="A66" s="58"/>
      <c r="B66"/>
      <c r="C66"/>
      <c r="D66"/>
      <c r="E66"/>
      <c r="F66"/>
      <c r="G66"/>
      <c r="H66"/>
      <c r="I66"/>
      <c r="J66"/>
      <c r="K66"/>
      <c r="L66"/>
    </row>
    <row r="67" spans="1:12" s="6" customFormat="1" x14ac:dyDescent="0.25">
      <c r="A67" s="58"/>
      <c r="B67"/>
      <c r="C67"/>
      <c r="D67"/>
      <c r="E67"/>
      <c r="F67"/>
      <c r="G67"/>
      <c r="H67"/>
      <c r="I67"/>
      <c r="J67"/>
      <c r="K67"/>
      <c r="L67"/>
    </row>
    <row r="68" spans="1:12" s="6" customFormat="1" x14ac:dyDescent="0.25">
      <c r="A68" s="58"/>
      <c r="B68"/>
      <c r="C68"/>
      <c r="D68"/>
      <c r="E68"/>
      <c r="F68"/>
      <c r="G68"/>
      <c r="H68"/>
      <c r="I68"/>
      <c r="J68"/>
      <c r="K68"/>
      <c r="L68"/>
    </row>
    <row r="69" spans="1:12" s="6" customFormat="1" x14ac:dyDescent="0.25">
      <c r="A69" s="58"/>
      <c r="B69"/>
      <c r="C69"/>
      <c r="D69"/>
      <c r="E69"/>
      <c r="F69"/>
      <c r="G69"/>
      <c r="H69"/>
      <c r="I69"/>
      <c r="J69"/>
      <c r="K69"/>
      <c r="L69"/>
    </row>
    <row r="70" spans="1:12" s="6" customFormat="1" x14ac:dyDescent="0.25">
      <c r="A70" s="58"/>
      <c r="B70"/>
      <c r="C70"/>
      <c r="D70"/>
      <c r="E70"/>
      <c r="F70"/>
      <c r="G70"/>
      <c r="H70"/>
      <c r="I70"/>
      <c r="J70"/>
      <c r="K70"/>
      <c r="L70"/>
    </row>
    <row r="71" spans="1:12" s="6" customFormat="1" x14ac:dyDescent="0.25">
      <c r="A71" s="58"/>
      <c r="B71"/>
      <c r="C71"/>
      <c r="D71"/>
      <c r="E71"/>
      <c r="F71"/>
      <c r="G71"/>
      <c r="H71"/>
      <c r="I71"/>
      <c r="J71"/>
      <c r="K71"/>
      <c r="L71"/>
    </row>
    <row r="72" spans="1:12" s="6" customFormat="1" x14ac:dyDescent="0.25">
      <c r="A72" s="58"/>
      <c r="B72"/>
      <c r="C72"/>
      <c r="D72"/>
      <c r="E72"/>
      <c r="F72"/>
      <c r="G72"/>
      <c r="H72"/>
      <c r="I72"/>
      <c r="J72"/>
      <c r="K72"/>
      <c r="L72"/>
    </row>
    <row r="73" spans="1:12" s="6" customFormat="1" x14ac:dyDescent="0.25">
      <c r="A73" s="58"/>
      <c r="B73"/>
      <c r="C73"/>
      <c r="D73"/>
      <c r="E73"/>
      <c r="F73"/>
      <c r="G73"/>
      <c r="H73"/>
      <c r="I73"/>
      <c r="J73"/>
      <c r="K73"/>
      <c r="L73"/>
    </row>
    <row r="74" spans="1:12" s="6" customFormat="1" x14ac:dyDescent="0.25">
      <c r="A74" s="58"/>
      <c r="B74"/>
      <c r="C74"/>
      <c r="D74"/>
      <c r="E74"/>
      <c r="F74"/>
      <c r="G74"/>
      <c r="H74"/>
      <c r="I74"/>
      <c r="J74"/>
      <c r="K74"/>
      <c r="L74"/>
    </row>
    <row r="75" spans="1:12" s="6" customFormat="1" x14ac:dyDescent="0.25">
      <c r="A75" s="58"/>
      <c r="B75"/>
      <c r="C75"/>
      <c r="D75"/>
      <c r="E75"/>
      <c r="F75"/>
      <c r="G75"/>
      <c r="H75"/>
      <c r="I75"/>
      <c r="J75"/>
      <c r="K75"/>
      <c r="L75"/>
    </row>
    <row r="76" spans="1:12" s="6" customFormat="1" x14ac:dyDescent="0.25">
      <c r="A76" s="58"/>
      <c r="B76"/>
      <c r="C76"/>
      <c r="D76"/>
      <c r="E76"/>
      <c r="F76"/>
      <c r="G76"/>
      <c r="H76"/>
      <c r="I76"/>
      <c r="J76"/>
      <c r="K76"/>
      <c r="L76"/>
    </row>
    <row r="77" spans="1:12" s="6" customFormat="1" x14ac:dyDescent="0.25">
      <c r="A77" s="58"/>
      <c r="B77"/>
      <c r="C77"/>
      <c r="D77"/>
      <c r="E77"/>
      <c r="F77"/>
      <c r="G77"/>
      <c r="H77"/>
      <c r="I77"/>
      <c r="J77"/>
      <c r="K77"/>
      <c r="L77"/>
    </row>
    <row r="78" spans="1:12" s="6" customFormat="1" x14ac:dyDescent="0.25">
      <c r="A78" s="58"/>
      <c r="B78"/>
      <c r="C78"/>
      <c r="D78"/>
      <c r="E78"/>
      <c r="F78"/>
      <c r="G78"/>
      <c r="H78"/>
      <c r="I78"/>
      <c r="J78"/>
      <c r="K78"/>
      <c r="L78"/>
    </row>
    <row r="79" spans="1:12" s="6" customFormat="1" x14ac:dyDescent="0.25">
      <c r="A79" s="58"/>
      <c r="B79"/>
      <c r="C79"/>
      <c r="D79"/>
      <c r="E79"/>
      <c r="F79"/>
      <c r="G79"/>
      <c r="H79"/>
      <c r="I79"/>
      <c r="J79"/>
      <c r="K79"/>
      <c r="L79"/>
    </row>
    <row r="80" spans="1:12" s="6" customFormat="1" x14ac:dyDescent="0.25">
      <c r="A80" s="58"/>
      <c r="B80"/>
      <c r="C80"/>
      <c r="D80"/>
      <c r="E80"/>
      <c r="F80"/>
      <c r="G80"/>
      <c r="H80"/>
      <c r="I80"/>
      <c r="J80"/>
      <c r="K80"/>
      <c r="L80"/>
    </row>
    <row r="81" spans="1:12" s="6" customFormat="1" x14ac:dyDescent="0.25">
      <c r="A81" s="58"/>
      <c r="B81"/>
      <c r="C81"/>
      <c r="D81"/>
      <c r="E81"/>
      <c r="F81"/>
      <c r="G81"/>
      <c r="H81"/>
      <c r="I81"/>
      <c r="J81"/>
      <c r="K81"/>
      <c r="L81"/>
    </row>
    <row r="82" spans="1:12" s="6" customFormat="1" x14ac:dyDescent="0.25">
      <c r="A82" s="58"/>
      <c r="B82"/>
      <c r="C82"/>
      <c r="D82"/>
      <c r="E82"/>
      <c r="F82"/>
      <c r="G82"/>
      <c r="H82"/>
      <c r="I82"/>
      <c r="J82"/>
      <c r="K82"/>
      <c r="L82"/>
    </row>
    <row r="83" spans="1:12" s="6" customFormat="1" x14ac:dyDescent="0.25">
      <c r="A83" s="58"/>
      <c r="B83"/>
      <c r="C83"/>
      <c r="D83"/>
      <c r="E83"/>
      <c r="F83"/>
      <c r="G83"/>
      <c r="H83"/>
      <c r="I83"/>
      <c r="J83"/>
      <c r="K83"/>
      <c r="L83"/>
    </row>
    <row r="84" spans="1:12" s="6" customFormat="1" x14ac:dyDescent="0.25">
      <c r="A84" s="58"/>
      <c r="B84"/>
      <c r="C84"/>
      <c r="D84"/>
      <c r="E84"/>
      <c r="F84"/>
      <c r="G84"/>
      <c r="H84"/>
      <c r="I84"/>
      <c r="J84"/>
      <c r="K84"/>
      <c r="L84"/>
    </row>
    <row r="85" spans="1:12" s="6" customFormat="1" x14ac:dyDescent="0.25">
      <c r="A85" s="58"/>
      <c r="B85"/>
      <c r="C85"/>
      <c r="D85"/>
      <c r="E85"/>
      <c r="F85"/>
      <c r="G85"/>
      <c r="H85"/>
      <c r="I85"/>
      <c r="J85"/>
      <c r="K85"/>
      <c r="L85"/>
    </row>
    <row r="86" spans="1:12" s="6" customFormat="1" x14ac:dyDescent="0.25">
      <c r="A86" s="58"/>
      <c r="B86"/>
      <c r="C86"/>
      <c r="D86"/>
      <c r="E86"/>
      <c r="F86"/>
      <c r="G86"/>
      <c r="H86"/>
      <c r="I86"/>
      <c r="J86"/>
      <c r="K86"/>
      <c r="L86"/>
    </row>
    <row r="87" spans="1:12" s="6" customFormat="1" x14ac:dyDescent="0.25">
      <c r="A87" s="58"/>
      <c r="B87"/>
      <c r="C87"/>
      <c r="D87"/>
      <c r="E87"/>
      <c r="F87"/>
      <c r="G87"/>
      <c r="H87"/>
      <c r="I87"/>
      <c r="J87"/>
      <c r="K87"/>
      <c r="L87"/>
    </row>
    <row r="88" spans="1:12" s="6" customFormat="1" x14ac:dyDescent="0.25">
      <c r="A88" s="58"/>
      <c r="B88"/>
      <c r="C88"/>
      <c r="D88"/>
      <c r="E88"/>
      <c r="F88"/>
      <c r="G88"/>
      <c r="H88"/>
      <c r="I88"/>
      <c r="J88"/>
      <c r="K88"/>
      <c r="L88"/>
    </row>
    <row r="89" spans="1:12" s="6" customFormat="1" x14ac:dyDescent="0.25">
      <c r="A89" s="58"/>
      <c r="B89"/>
      <c r="C89"/>
      <c r="D89"/>
      <c r="E89"/>
      <c r="F89"/>
      <c r="G89"/>
      <c r="H89"/>
      <c r="I89"/>
      <c r="J89"/>
      <c r="K89"/>
      <c r="L89"/>
    </row>
    <row r="90" spans="1:12" s="6" customFormat="1" x14ac:dyDescent="0.25">
      <c r="A90" s="58"/>
      <c r="B90"/>
      <c r="C90"/>
      <c r="D90"/>
      <c r="E90"/>
      <c r="F90"/>
      <c r="G90"/>
      <c r="H90"/>
      <c r="I90"/>
      <c r="J90"/>
      <c r="K90"/>
      <c r="L90"/>
    </row>
    <row r="91" spans="1:12" s="6" customFormat="1" x14ac:dyDescent="0.25">
      <c r="A91" s="58"/>
      <c r="B91"/>
      <c r="C91"/>
      <c r="D91"/>
      <c r="E91"/>
      <c r="F91"/>
      <c r="G91"/>
      <c r="H91"/>
      <c r="I91"/>
      <c r="J91"/>
      <c r="K91"/>
      <c r="L91"/>
    </row>
    <row r="92" spans="1:12" s="6" customFormat="1" x14ac:dyDescent="0.25">
      <c r="A92" s="58"/>
      <c r="B92"/>
      <c r="C92"/>
      <c r="D92"/>
      <c r="E92"/>
      <c r="F92"/>
      <c r="G92"/>
      <c r="H92"/>
      <c r="I92"/>
      <c r="J92"/>
      <c r="K92"/>
      <c r="L92"/>
    </row>
    <row r="93" spans="1:12" s="6" customFormat="1" x14ac:dyDescent="0.25">
      <c r="A93" s="58"/>
      <c r="B93"/>
      <c r="C93"/>
      <c r="D93"/>
      <c r="E93"/>
      <c r="F93"/>
      <c r="G93"/>
      <c r="H93"/>
      <c r="I93"/>
      <c r="J93"/>
      <c r="K93"/>
      <c r="L93"/>
    </row>
    <row r="94" spans="1:12" s="6" customFormat="1" x14ac:dyDescent="0.25">
      <c r="A94" s="58"/>
      <c r="B94"/>
      <c r="C94"/>
      <c r="D94"/>
      <c r="E94"/>
      <c r="F94"/>
      <c r="G94"/>
      <c r="H94"/>
      <c r="I94"/>
      <c r="J94"/>
      <c r="K94"/>
      <c r="L94"/>
    </row>
    <row r="95" spans="1:12" s="6" customFormat="1" x14ac:dyDescent="0.25">
      <c r="A95" s="58"/>
      <c r="B95"/>
      <c r="C95"/>
      <c r="D95"/>
      <c r="E95"/>
      <c r="F95"/>
      <c r="G95"/>
      <c r="H95"/>
      <c r="I95"/>
      <c r="J95"/>
      <c r="K95"/>
      <c r="L95"/>
    </row>
    <row r="96" spans="1:12" s="6" customFormat="1" x14ac:dyDescent="0.25">
      <c r="A96" s="58"/>
      <c r="B96"/>
      <c r="C96"/>
      <c r="D96"/>
      <c r="E96"/>
      <c r="F96"/>
      <c r="G96"/>
      <c r="H96"/>
      <c r="I96"/>
      <c r="J96"/>
      <c r="K96"/>
      <c r="L96"/>
    </row>
    <row r="97" spans="1:12" s="6" customFormat="1" x14ac:dyDescent="0.25">
      <c r="A97" s="58"/>
      <c r="B97"/>
      <c r="C97"/>
      <c r="D97"/>
      <c r="E97"/>
      <c r="F97"/>
      <c r="G97"/>
      <c r="H97"/>
      <c r="I97"/>
      <c r="J97"/>
      <c r="K97"/>
      <c r="L97"/>
    </row>
    <row r="100" spans="1:12" ht="16.149999999999999" customHeight="1" x14ac:dyDescent="0.25"/>
  </sheetData>
  <mergeCells count="18">
    <mergeCell ref="A41:A43"/>
    <mergeCell ref="A8:A17"/>
    <mergeCell ref="A20:A30"/>
    <mergeCell ref="A31:A35"/>
    <mergeCell ref="A38:A40"/>
    <mergeCell ref="A36:A37"/>
    <mergeCell ref="A3:D4"/>
    <mergeCell ref="E3:H4"/>
    <mergeCell ref="I4:L4"/>
    <mergeCell ref="A5:A6"/>
    <mergeCell ref="B5:B6"/>
    <mergeCell ref="C5:C6"/>
    <mergeCell ref="D5:D6"/>
    <mergeCell ref="E5:E6"/>
    <mergeCell ref="I3:L3"/>
    <mergeCell ref="F5:F6"/>
    <mergeCell ref="G5:G6"/>
    <mergeCell ref="H5:H6"/>
  </mergeCells>
  <conditionalFormatting sqref="E7:E44">
    <cfRule type="cellIs" dxfId="2" priority="3" operator="greaterThan">
      <formula>104</formula>
    </cfRule>
  </conditionalFormatting>
  <conditionalFormatting sqref="F7:F44">
    <cfRule type="cellIs" dxfId="1" priority="2" operator="greaterThan">
      <formula>$J$6</formula>
    </cfRule>
  </conditionalFormatting>
  <conditionalFormatting sqref="G7:G44">
    <cfRule type="cellIs" dxfId="0" priority="1" operator="greaterThan">
      <formula>$K$6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M1912"/>
  <sheetViews>
    <sheetView zoomScale="85" zoomScaleNormal="85" workbookViewId="0">
      <pane ySplit="1" topLeftCell="A14" activePane="bottomLeft" state="frozen"/>
      <selection pane="bottomLeft" activeCell="A484" sqref="A484:XFD567"/>
    </sheetView>
  </sheetViews>
  <sheetFormatPr defaultColWidth="8.85546875" defaultRowHeight="15" x14ac:dyDescent="0.25"/>
  <cols>
    <col min="1" max="1" width="17.5703125" style="4" bestFit="1" customWidth="1"/>
    <col min="2" max="2" width="12.5703125" style="4" customWidth="1"/>
    <col min="3" max="3" width="13.5703125" style="4" bestFit="1" customWidth="1"/>
    <col min="4" max="4" width="5.5703125" style="4" customWidth="1"/>
    <col min="5" max="5" width="12.140625" style="52" customWidth="1"/>
    <col min="6" max="6" width="10.28515625" style="4" customWidth="1"/>
    <col min="7" max="7" width="13.28515625" style="50" customWidth="1"/>
    <col min="8" max="8" width="15" style="4" bestFit="1" customWidth="1"/>
    <col min="9" max="9" width="13.5703125" style="4" customWidth="1"/>
    <col min="10" max="10" width="28.7109375" style="4" bestFit="1" customWidth="1"/>
    <col min="11" max="11" width="8.42578125" style="4" customWidth="1"/>
    <col min="12" max="12" width="10.140625" style="4" customWidth="1"/>
    <col min="13" max="13" width="8.85546875" style="4" customWidth="1"/>
    <col min="14" max="14" width="11.7109375" style="4" customWidth="1"/>
    <col min="15" max="15" width="14.7109375" style="4" customWidth="1"/>
    <col min="16" max="16" width="10.85546875" style="4" customWidth="1"/>
    <col min="17" max="17" width="6.7109375" style="4" customWidth="1"/>
    <col min="18" max="18" width="21.85546875" style="4" bestFit="1" customWidth="1"/>
    <col min="19" max="19" width="17.28515625" style="4" bestFit="1" customWidth="1"/>
    <col min="20" max="20" width="8.85546875" style="4" customWidth="1"/>
    <col min="21" max="21" width="27.7109375" style="4" bestFit="1" customWidth="1"/>
    <col min="22" max="22" width="9.85546875" style="4" bestFit="1" customWidth="1"/>
    <col min="23" max="23" width="10.28515625" style="4" bestFit="1" customWidth="1"/>
    <col min="24" max="24" width="2.42578125" style="4" customWidth="1"/>
    <col min="25" max="25" width="10.5703125" style="4" bestFit="1" customWidth="1"/>
    <col min="26" max="26" width="2.85546875" style="4" customWidth="1"/>
    <col min="27" max="27" width="2.5703125" style="4" customWidth="1"/>
    <col min="28" max="38" width="2.85546875" style="4" customWidth="1"/>
    <col min="39" max="39" width="12.7109375" style="3" customWidth="1"/>
    <col min="40" max="16384" width="8.85546875" style="3"/>
  </cols>
  <sheetData>
    <row r="1" spans="1:38" s="2" customFormat="1" ht="69.75" customHeight="1" x14ac:dyDescent="0.25">
      <c r="A1" s="20" t="s">
        <v>113</v>
      </c>
      <c r="B1" s="20" t="s">
        <v>114</v>
      </c>
      <c r="C1" s="20" t="s">
        <v>24</v>
      </c>
      <c r="D1" s="20" t="s">
        <v>25</v>
      </c>
      <c r="E1" s="51" t="s">
        <v>26</v>
      </c>
      <c r="F1" s="20" t="s">
        <v>27</v>
      </c>
      <c r="G1" s="49" t="s">
        <v>1</v>
      </c>
      <c r="H1" s="20" t="s">
        <v>120</v>
      </c>
      <c r="I1" s="20" t="s">
        <v>28</v>
      </c>
      <c r="J1" s="20" t="s">
        <v>29</v>
      </c>
      <c r="K1" s="20" t="s">
        <v>30</v>
      </c>
      <c r="L1" s="20" t="s">
        <v>31</v>
      </c>
      <c r="M1" s="20" t="s">
        <v>32</v>
      </c>
      <c r="N1" s="20" t="s">
        <v>33</v>
      </c>
      <c r="O1" s="20" t="s">
        <v>7</v>
      </c>
      <c r="P1" s="20" t="s">
        <v>34</v>
      </c>
      <c r="Q1" s="20" t="s">
        <v>35</v>
      </c>
      <c r="R1" s="20" t="s">
        <v>36</v>
      </c>
      <c r="S1" s="48" t="s">
        <v>618</v>
      </c>
      <c r="T1" s="20" t="s">
        <v>37</v>
      </c>
      <c r="U1" s="20" t="s">
        <v>9</v>
      </c>
      <c r="V1" s="20" t="s">
        <v>38</v>
      </c>
      <c r="W1" s="20" t="s">
        <v>39</v>
      </c>
      <c r="X1" s="20" t="s">
        <v>40</v>
      </c>
      <c r="Y1" s="20" t="s">
        <v>41</v>
      </c>
      <c r="Z1" s="20" t="s">
        <v>42</v>
      </c>
      <c r="AA1" s="20" t="s">
        <v>43</v>
      </c>
      <c r="AB1" s="20" t="s">
        <v>44</v>
      </c>
      <c r="AC1" s="20" t="s">
        <v>45</v>
      </c>
      <c r="AD1" s="20" t="s">
        <v>46</v>
      </c>
      <c r="AE1" s="20" t="s">
        <v>47</v>
      </c>
      <c r="AF1" s="20" t="s">
        <v>48</v>
      </c>
      <c r="AG1" s="20" t="s">
        <v>49</v>
      </c>
      <c r="AH1" s="20" t="s">
        <v>50</v>
      </c>
      <c r="AI1" s="20" t="s">
        <v>51</v>
      </c>
      <c r="AJ1" s="20" t="s">
        <v>52</v>
      </c>
      <c r="AK1" s="20" t="s">
        <v>53</v>
      </c>
      <c r="AL1" s="20" t="s">
        <v>54</v>
      </c>
    </row>
    <row r="2" spans="1:38" ht="15" customHeight="1" x14ac:dyDescent="0.25">
      <c r="A2" t="str">
        <f t="shared" ref="A2:A65" si="0">IF(OR(RIGHT(I2,1)="1",RIGHT(I2,1)="2"),"Santa Monica Bay",IF(OR(RIGHT(I2,1)="5",RIGHT(I2,1)="5"),"Dominguez Channel",""))</f>
        <v>Santa Monica Bay</v>
      </c>
      <c r="B2"/>
      <c r="C2" t="str">
        <f t="shared" ref="C2:C65" si="1">IF(LEFT(H2,2)="RW",RIGHT(H2,3),"")</f>
        <v>001</v>
      </c>
      <c r="D2"/>
      <c r="E2" s="38">
        <v>42696</v>
      </c>
      <c r="F2"/>
      <c r="G2" s="39">
        <v>0.45833333333333331</v>
      </c>
      <c r="H2" t="s">
        <v>386</v>
      </c>
      <c r="I2" t="str">
        <f t="shared" ref="I2:I65" si="2">IF(LEFT(H2,2)="RW",LEFT(H2,9),"")</f>
        <v>RW-BCEG-1</v>
      </c>
      <c r="J2" t="s">
        <v>532</v>
      </c>
      <c r="K2" t="s">
        <v>393</v>
      </c>
      <c r="L2"/>
      <c r="M2"/>
      <c r="N2" s="53">
        <v>0.19</v>
      </c>
      <c r="O2" t="s">
        <v>14</v>
      </c>
      <c r="P2" s="53">
        <v>5.7000000000000002E-2</v>
      </c>
      <c r="Q2" t="s">
        <v>14</v>
      </c>
      <c r="R2" t="s">
        <v>531</v>
      </c>
      <c r="S2" t="s">
        <v>454</v>
      </c>
      <c r="T2"/>
      <c r="U2" t="s">
        <v>405</v>
      </c>
      <c r="V2"/>
      <c r="W2"/>
      <c r="X2"/>
      <c r="Y2" t="s">
        <v>406</v>
      </c>
      <c r="Z2"/>
      <c r="AA2"/>
      <c r="AB2"/>
      <c r="AC2"/>
      <c r="AD2"/>
      <c r="AE2"/>
      <c r="AF2"/>
      <c r="AG2"/>
      <c r="AH2"/>
      <c r="AI2"/>
      <c r="AJ2"/>
      <c r="AK2"/>
      <c r="AL2"/>
    </row>
    <row r="3" spans="1:38" ht="15" customHeight="1" x14ac:dyDescent="0.25">
      <c r="A3" t="str">
        <f t="shared" si="0"/>
        <v>Santa Monica Bay</v>
      </c>
      <c r="B3"/>
      <c r="C3" t="str">
        <f t="shared" si="1"/>
        <v>001</v>
      </c>
      <c r="D3"/>
      <c r="E3" s="38">
        <v>42696</v>
      </c>
      <c r="F3"/>
      <c r="G3" s="39">
        <v>0.45833333333333331</v>
      </c>
      <c r="H3" t="s">
        <v>386</v>
      </c>
      <c r="I3" t="str">
        <f t="shared" si="2"/>
        <v>RW-BCEG-1</v>
      </c>
      <c r="J3" t="s">
        <v>533</v>
      </c>
      <c r="K3" t="s">
        <v>393</v>
      </c>
      <c r="L3"/>
      <c r="M3"/>
      <c r="N3" s="53">
        <v>0.19</v>
      </c>
      <c r="O3" t="s">
        <v>14</v>
      </c>
      <c r="P3" s="53">
        <v>4.2999999999999997E-2</v>
      </c>
      <c r="Q3" t="s">
        <v>14</v>
      </c>
      <c r="R3" t="s">
        <v>531</v>
      </c>
      <c r="S3" t="s">
        <v>454</v>
      </c>
      <c r="T3"/>
      <c r="U3" t="s">
        <v>405</v>
      </c>
      <c r="V3"/>
      <c r="W3"/>
      <c r="X3"/>
      <c r="Y3" t="s">
        <v>406</v>
      </c>
      <c r="Z3"/>
      <c r="AA3"/>
      <c r="AB3"/>
      <c r="AC3"/>
      <c r="AD3"/>
      <c r="AE3"/>
      <c r="AF3"/>
      <c r="AG3"/>
      <c r="AH3"/>
      <c r="AI3"/>
      <c r="AJ3"/>
      <c r="AK3"/>
      <c r="AL3"/>
    </row>
    <row r="4" spans="1:38" ht="15" customHeight="1" x14ac:dyDescent="0.25">
      <c r="A4" t="str">
        <f t="shared" si="0"/>
        <v>Santa Monica Bay</v>
      </c>
      <c r="B4"/>
      <c r="C4" t="str">
        <f t="shared" si="1"/>
        <v>001</v>
      </c>
      <c r="D4"/>
      <c r="E4" s="38">
        <v>42696</v>
      </c>
      <c r="F4"/>
      <c r="G4" s="39">
        <v>0.45833333333333331</v>
      </c>
      <c r="H4" t="s">
        <v>386</v>
      </c>
      <c r="I4" t="str">
        <f t="shared" si="2"/>
        <v>RW-BCEG-1</v>
      </c>
      <c r="J4" t="s">
        <v>534</v>
      </c>
      <c r="K4" t="s">
        <v>393</v>
      </c>
      <c r="L4"/>
      <c r="M4"/>
      <c r="N4" s="53">
        <v>0.19</v>
      </c>
      <c r="O4" t="s">
        <v>14</v>
      </c>
      <c r="P4" s="53">
        <v>4.2000000000000003E-2</v>
      </c>
      <c r="Q4" t="s">
        <v>14</v>
      </c>
      <c r="R4" t="s">
        <v>531</v>
      </c>
      <c r="S4" t="s">
        <v>454</v>
      </c>
      <c r="T4"/>
      <c r="U4" t="s">
        <v>405</v>
      </c>
      <c r="V4"/>
      <c r="W4"/>
      <c r="X4"/>
      <c r="Y4" t="s">
        <v>406</v>
      </c>
      <c r="Z4"/>
      <c r="AA4"/>
      <c r="AB4"/>
      <c r="AC4"/>
      <c r="AD4"/>
      <c r="AE4"/>
      <c r="AF4"/>
      <c r="AG4"/>
      <c r="AH4"/>
      <c r="AI4"/>
      <c r="AJ4"/>
      <c r="AK4"/>
      <c r="AL4"/>
    </row>
    <row r="5" spans="1:38" ht="15" customHeight="1" x14ac:dyDescent="0.25">
      <c r="A5" t="str">
        <f t="shared" si="0"/>
        <v>Santa Monica Bay</v>
      </c>
      <c r="B5"/>
      <c r="C5" t="str">
        <f t="shared" si="1"/>
        <v>001</v>
      </c>
      <c r="D5"/>
      <c r="E5" s="38">
        <v>42696</v>
      </c>
      <c r="F5"/>
      <c r="G5" s="39">
        <v>0.45833333333333331</v>
      </c>
      <c r="H5" t="s">
        <v>386</v>
      </c>
      <c r="I5" t="str">
        <f t="shared" si="2"/>
        <v>RW-BCEG-1</v>
      </c>
      <c r="J5" t="s">
        <v>535</v>
      </c>
      <c r="K5" t="s">
        <v>393</v>
      </c>
      <c r="L5"/>
      <c r="M5"/>
      <c r="N5" s="53">
        <v>0.19</v>
      </c>
      <c r="O5" t="s">
        <v>14</v>
      </c>
      <c r="P5" s="53">
        <v>0.05</v>
      </c>
      <c r="Q5" t="s">
        <v>14</v>
      </c>
      <c r="R5" t="s">
        <v>531</v>
      </c>
      <c r="S5" t="s">
        <v>454</v>
      </c>
      <c r="T5"/>
      <c r="U5" t="s">
        <v>405</v>
      </c>
      <c r="V5"/>
      <c r="W5"/>
      <c r="X5"/>
      <c r="Y5" t="s">
        <v>406</v>
      </c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ht="15" customHeight="1" x14ac:dyDescent="0.25">
      <c r="A6" t="str">
        <f t="shared" si="0"/>
        <v>Santa Monica Bay</v>
      </c>
      <c r="B6"/>
      <c r="C6" t="str">
        <f t="shared" si="1"/>
        <v>001</v>
      </c>
      <c r="D6"/>
      <c r="E6" s="38">
        <v>42696</v>
      </c>
      <c r="F6"/>
      <c r="G6" s="39">
        <v>0.45833333333333331</v>
      </c>
      <c r="H6" t="s">
        <v>386</v>
      </c>
      <c r="I6" t="str">
        <f t="shared" si="2"/>
        <v>RW-BCEG-1</v>
      </c>
      <c r="J6" t="s">
        <v>536</v>
      </c>
      <c r="K6" t="s">
        <v>393</v>
      </c>
      <c r="L6"/>
      <c r="M6"/>
      <c r="N6" s="53">
        <v>0.19</v>
      </c>
      <c r="O6" t="s">
        <v>14</v>
      </c>
      <c r="P6" s="53">
        <v>4.2000000000000003E-2</v>
      </c>
      <c r="Q6" t="s">
        <v>14</v>
      </c>
      <c r="R6" t="s">
        <v>531</v>
      </c>
      <c r="S6" t="s">
        <v>454</v>
      </c>
      <c r="T6"/>
      <c r="U6" t="s">
        <v>405</v>
      </c>
      <c r="V6"/>
      <c r="W6"/>
      <c r="X6"/>
      <c r="Y6" t="s">
        <v>406</v>
      </c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1:38" ht="15" customHeight="1" x14ac:dyDescent="0.25">
      <c r="A7" t="str">
        <f t="shared" si="0"/>
        <v>Santa Monica Bay</v>
      </c>
      <c r="B7"/>
      <c r="C7" t="str">
        <f t="shared" si="1"/>
        <v>001</v>
      </c>
      <c r="D7"/>
      <c r="E7" s="38">
        <v>42696</v>
      </c>
      <c r="F7"/>
      <c r="G7" s="39">
        <v>0.45833333333333331</v>
      </c>
      <c r="H7" t="s">
        <v>386</v>
      </c>
      <c r="I7" t="str">
        <f t="shared" si="2"/>
        <v>RW-BCEG-1</v>
      </c>
      <c r="J7" t="s">
        <v>611</v>
      </c>
      <c r="K7" t="s">
        <v>393</v>
      </c>
      <c r="L7"/>
      <c r="M7"/>
      <c r="N7" s="53">
        <v>0.48</v>
      </c>
      <c r="O7" t="s">
        <v>14</v>
      </c>
      <c r="P7" s="53">
        <v>0.17</v>
      </c>
      <c r="Q7" t="s">
        <v>14</v>
      </c>
      <c r="R7" t="s">
        <v>603</v>
      </c>
      <c r="S7" t="s">
        <v>603</v>
      </c>
      <c r="T7"/>
      <c r="U7" t="s">
        <v>405</v>
      </c>
      <c r="V7"/>
      <c r="W7"/>
      <c r="X7"/>
      <c r="Y7" t="s">
        <v>406</v>
      </c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1:38" ht="15" customHeight="1" x14ac:dyDescent="0.25">
      <c r="A8" t="str">
        <f t="shared" si="0"/>
        <v>Santa Monica Bay</v>
      </c>
      <c r="B8"/>
      <c r="C8" t="str">
        <f t="shared" si="1"/>
        <v>001</v>
      </c>
      <c r="D8"/>
      <c r="E8" s="38">
        <v>42696</v>
      </c>
      <c r="F8"/>
      <c r="G8" s="39">
        <v>0.45833333333333331</v>
      </c>
      <c r="H8" t="s">
        <v>386</v>
      </c>
      <c r="I8" t="str">
        <f t="shared" si="2"/>
        <v>RW-BCEG-1</v>
      </c>
      <c r="J8" t="s">
        <v>610</v>
      </c>
      <c r="K8" t="s">
        <v>393</v>
      </c>
      <c r="L8"/>
      <c r="M8"/>
      <c r="N8" s="53">
        <v>0.48</v>
      </c>
      <c r="O8" t="s">
        <v>14</v>
      </c>
      <c r="P8" s="53">
        <v>0.22</v>
      </c>
      <c r="Q8" t="s">
        <v>14</v>
      </c>
      <c r="R8" t="s">
        <v>603</v>
      </c>
      <c r="S8" t="s">
        <v>603</v>
      </c>
      <c r="T8"/>
      <c r="U8" t="s">
        <v>405</v>
      </c>
      <c r="V8"/>
      <c r="W8"/>
      <c r="X8"/>
      <c r="Y8" t="s">
        <v>406</v>
      </c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1:38" ht="15" customHeight="1" x14ac:dyDescent="0.25">
      <c r="A9" t="str">
        <f t="shared" si="0"/>
        <v>Santa Monica Bay</v>
      </c>
      <c r="B9"/>
      <c r="C9" t="str">
        <f t="shared" si="1"/>
        <v>001</v>
      </c>
      <c r="D9"/>
      <c r="E9" s="38">
        <v>42696</v>
      </c>
      <c r="F9"/>
      <c r="G9" s="39">
        <v>0.45833333333333331</v>
      </c>
      <c r="H9" t="s">
        <v>386</v>
      </c>
      <c r="I9" t="str">
        <f t="shared" si="2"/>
        <v>RW-BCEG-1</v>
      </c>
      <c r="J9" t="s">
        <v>537</v>
      </c>
      <c r="K9" t="s">
        <v>393</v>
      </c>
      <c r="L9"/>
      <c r="M9"/>
      <c r="N9" s="53">
        <v>4.8</v>
      </c>
      <c r="O9" t="s">
        <v>14</v>
      </c>
      <c r="P9" s="53">
        <v>1.4</v>
      </c>
      <c r="Q9" t="s">
        <v>14</v>
      </c>
      <c r="R9" t="s">
        <v>531</v>
      </c>
      <c r="S9" t="s">
        <v>454</v>
      </c>
      <c r="T9"/>
      <c r="U9" t="s">
        <v>405</v>
      </c>
      <c r="V9"/>
      <c r="W9"/>
      <c r="X9"/>
      <c r="Y9" t="s">
        <v>406</v>
      </c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1:38" ht="15" customHeight="1" x14ac:dyDescent="0.25">
      <c r="A10" t="str">
        <f t="shared" si="0"/>
        <v>Santa Monica Bay</v>
      </c>
      <c r="B10"/>
      <c r="C10" t="str">
        <f t="shared" si="1"/>
        <v>001</v>
      </c>
      <c r="D10"/>
      <c r="E10" s="38">
        <v>42696</v>
      </c>
      <c r="F10"/>
      <c r="G10" s="39">
        <v>0.45833333333333331</v>
      </c>
      <c r="H10" t="s">
        <v>386</v>
      </c>
      <c r="I10" t="str">
        <f t="shared" si="2"/>
        <v>RW-BCEG-1</v>
      </c>
      <c r="J10" t="s">
        <v>538</v>
      </c>
      <c r="K10" t="s">
        <v>393</v>
      </c>
      <c r="L10"/>
      <c r="M10"/>
      <c r="N10" s="53">
        <v>4.8</v>
      </c>
      <c r="O10" t="s">
        <v>14</v>
      </c>
      <c r="P10" s="53">
        <v>1.3</v>
      </c>
      <c r="Q10" t="s">
        <v>14</v>
      </c>
      <c r="R10" t="s">
        <v>531</v>
      </c>
      <c r="S10" t="s">
        <v>454</v>
      </c>
      <c r="T10"/>
      <c r="U10" t="s">
        <v>405</v>
      </c>
      <c r="V10"/>
      <c r="W10"/>
      <c r="X10"/>
      <c r="Y10" t="s">
        <v>406</v>
      </c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 ht="15" customHeight="1" x14ac:dyDescent="0.25">
      <c r="A11" t="str">
        <f t="shared" si="0"/>
        <v>Santa Monica Bay</v>
      </c>
      <c r="B11"/>
      <c r="C11" t="str">
        <f t="shared" si="1"/>
        <v>001</v>
      </c>
      <c r="D11"/>
      <c r="E11" s="38">
        <v>42696</v>
      </c>
      <c r="F11"/>
      <c r="G11" s="39">
        <v>0.45833333333333331</v>
      </c>
      <c r="H11" t="s">
        <v>386</v>
      </c>
      <c r="I11" t="str">
        <f t="shared" si="2"/>
        <v>RW-BCEG-1</v>
      </c>
      <c r="J11" t="s">
        <v>609</v>
      </c>
      <c r="K11" t="s">
        <v>393</v>
      </c>
      <c r="L11"/>
      <c r="M11"/>
      <c r="N11" s="53">
        <v>4.8</v>
      </c>
      <c r="O11" t="s">
        <v>14</v>
      </c>
      <c r="P11" s="53">
        <v>1.7</v>
      </c>
      <c r="Q11" t="s">
        <v>14</v>
      </c>
      <c r="R11" t="s">
        <v>603</v>
      </c>
      <c r="S11" t="s">
        <v>603</v>
      </c>
      <c r="T11"/>
      <c r="U11" t="s">
        <v>405</v>
      </c>
      <c r="V11"/>
      <c r="W11"/>
      <c r="X11"/>
      <c r="Y11" t="s">
        <v>406</v>
      </c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1:38" ht="15" customHeight="1" x14ac:dyDescent="0.25">
      <c r="A12" t="str">
        <f t="shared" si="0"/>
        <v>Santa Monica Bay</v>
      </c>
      <c r="B12"/>
      <c r="C12" t="str">
        <f t="shared" si="1"/>
        <v>001</v>
      </c>
      <c r="D12"/>
      <c r="E12" s="38">
        <v>42696</v>
      </c>
      <c r="F12"/>
      <c r="G12" s="39">
        <v>0.45833333333333331</v>
      </c>
      <c r="H12" t="s">
        <v>386</v>
      </c>
      <c r="I12" t="str">
        <f t="shared" si="2"/>
        <v>RW-BCEG-1</v>
      </c>
      <c r="J12" t="s">
        <v>612</v>
      </c>
      <c r="K12" t="s">
        <v>393</v>
      </c>
      <c r="L12"/>
      <c r="M12"/>
      <c r="N12" s="53">
        <v>4.8</v>
      </c>
      <c r="O12" t="s">
        <v>14</v>
      </c>
      <c r="P12" s="53">
        <v>1.4</v>
      </c>
      <c r="Q12" t="s">
        <v>14</v>
      </c>
      <c r="R12" t="s">
        <v>603</v>
      </c>
      <c r="S12" t="s">
        <v>603</v>
      </c>
      <c r="T12"/>
      <c r="U12" t="s">
        <v>405</v>
      </c>
      <c r="V12"/>
      <c r="W12"/>
      <c r="X12"/>
      <c r="Y12" t="s">
        <v>406</v>
      </c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38" ht="15" customHeight="1" x14ac:dyDescent="0.25">
      <c r="A13" t="str">
        <f t="shared" si="0"/>
        <v>Santa Monica Bay</v>
      </c>
      <c r="B13"/>
      <c r="C13" t="str">
        <f t="shared" si="1"/>
        <v>001</v>
      </c>
      <c r="D13"/>
      <c r="E13" s="38">
        <v>42696</v>
      </c>
      <c r="F13"/>
      <c r="G13" s="39">
        <v>0.45833333333333331</v>
      </c>
      <c r="H13" t="s">
        <v>386</v>
      </c>
      <c r="I13" t="str">
        <f t="shared" si="2"/>
        <v>RW-BCEG-1</v>
      </c>
      <c r="J13" t="s">
        <v>494</v>
      </c>
      <c r="K13" t="s">
        <v>393</v>
      </c>
      <c r="L13"/>
      <c r="M13"/>
      <c r="N13" s="53">
        <v>3.8E-3</v>
      </c>
      <c r="O13" t="s">
        <v>14</v>
      </c>
      <c r="P13" s="53">
        <v>1.9E-3</v>
      </c>
      <c r="Q13" t="s">
        <v>14</v>
      </c>
      <c r="R13" t="s">
        <v>493</v>
      </c>
      <c r="S13" t="s">
        <v>454</v>
      </c>
      <c r="T13"/>
      <c r="U13" t="s">
        <v>405</v>
      </c>
      <c r="V13"/>
      <c r="W13"/>
      <c r="X13"/>
      <c r="Y13" t="s">
        <v>406</v>
      </c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1:38" ht="15" customHeight="1" x14ac:dyDescent="0.25">
      <c r="A14" t="str">
        <f t="shared" si="0"/>
        <v>Santa Monica Bay</v>
      </c>
      <c r="B14"/>
      <c r="C14" t="str">
        <f t="shared" si="1"/>
        <v>001</v>
      </c>
      <c r="D14"/>
      <c r="E14" s="38">
        <v>42696</v>
      </c>
      <c r="F14"/>
      <c r="G14" s="39">
        <v>0.45833333333333331</v>
      </c>
      <c r="H14" t="s">
        <v>386</v>
      </c>
      <c r="I14" t="str">
        <f t="shared" si="2"/>
        <v>RW-BCEG-1</v>
      </c>
      <c r="J14" t="s">
        <v>495</v>
      </c>
      <c r="K14" t="s">
        <v>393</v>
      </c>
      <c r="L14"/>
      <c r="M14"/>
      <c r="N14" s="53">
        <v>3.8E-3</v>
      </c>
      <c r="O14" t="s">
        <v>14</v>
      </c>
      <c r="P14" s="53">
        <v>1.9E-3</v>
      </c>
      <c r="Q14" t="s">
        <v>14</v>
      </c>
      <c r="R14" t="s">
        <v>493</v>
      </c>
      <c r="S14" t="s">
        <v>454</v>
      </c>
      <c r="T14"/>
      <c r="U14" t="s">
        <v>405</v>
      </c>
      <c r="V14"/>
      <c r="W14"/>
      <c r="X14"/>
      <c r="Y14" t="s">
        <v>406</v>
      </c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1:38" ht="15" customHeight="1" x14ac:dyDescent="0.25">
      <c r="A15" t="str">
        <f t="shared" si="0"/>
        <v>Santa Monica Bay</v>
      </c>
      <c r="B15"/>
      <c r="C15" t="str">
        <f t="shared" si="1"/>
        <v>001</v>
      </c>
      <c r="D15"/>
      <c r="E15" s="38">
        <v>42696</v>
      </c>
      <c r="F15"/>
      <c r="G15" s="39">
        <v>0.45833333333333331</v>
      </c>
      <c r="H15" t="s">
        <v>386</v>
      </c>
      <c r="I15" t="str">
        <f t="shared" si="2"/>
        <v>RW-BCEG-1</v>
      </c>
      <c r="J15" t="s">
        <v>496</v>
      </c>
      <c r="K15" t="s">
        <v>393</v>
      </c>
      <c r="L15"/>
      <c r="M15"/>
      <c r="N15" s="53">
        <v>5.7000000000000002E-3</v>
      </c>
      <c r="O15" t="s">
        <v>14</v>
      </c>
      <c r="P15" s="53">
        <v>2.8999999999999998E-3</v>
      </c>
      <c r="Q15" t="s">
        <v>14</v>
      </c>
      <c r="R15" t="s">
        <v>493</v>
      </c>
      <c r="S15" t="s">
        <v>454</v>
      </c>
      <c r="T15"/>
      <c r="U15" t="s">
        <v>405</v>
      </c>
      <c r="V15"/>
      <c r="W15"/>
      <c r="X15"/>
      <c r="Y15" t="s">
        <v>406</v>
      </c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1:38" ht="15" customHeight="1" x14ac:dyDescent="0.25">
      <c r="A16" t="str">
        <f t="shared" si="0"/>
        <v>Santa Monica Bay</v>
      </c>
      <c r="B16"/>
      <c r="C16" t="str">
        <f t="shared" si="1"/>
        <v>001</v>
      </c>
      <c r="D16"/>
      <c r="E16" s="38">
        <v>42696</v>
      </c>
      <c r="F16"/>
      <c r="G16" s="39">
        <v>0.45833333333333331</v>
      </c>
      <c r="H16" t="s">
        <v>386</v>
      </c>
      <c r="I16" t="str">
        <f t="shared" si="2"/>
        <v>RW-BCEG-1</v>
      </c>
      <c r="J16" t="s">
        <v>539</v>
      </c>
      <c r="K16" t="s">
        <v>393</v>
      </c>
      <c r="L16"/>
      <c r="M16"/>
      <c r="N16" s="53">
        <v>4.8</v>
      </c>
      <c r="O16" t="s">
        <v>14</v>
      </c>
      <c r="P16" s="53">
        <v>1.8</v>
      </c>
      <c r="Q16" t="s">
        <v>14</v>
      </c>
      <c r="R16" t="s">
        <v>531</v>
      </c>
      <c r="S16" t="s">
        <v>454</v>
      </c>
      <c r="T16"/>
      <c r="U16" t="s">
        <v>405</v>
      </c>
      <c r="V16"/>
      <c r="W16"/>
      <c r="X16"/>
      <c r="Y16" t="s">
        <v>406</v>
      </c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ht="15" customHeight="1" x14ac:dyDescent="0.25">
      <c r="A17" t="str">
        <f t="shared" si="0"/>
        <v>Santa Monica Bay</v>
      </c>
      <c r="B17"/>
      <c r="C17" t="str">
        <f t="shared" si="1"/>
        <v>001</v>
      </c>
      <c r="D17"/>
      <c r="E17" s="38">
        <v>42696</v>
      </c>
      <c r="F17"/>
      <c r="G17" s="39">
        <v>0.45833333333333331</v>
      </c>
      <c r="H17" t="s">
        <v>386</v>
      </c>
      <c r="I17" t="str">
        <f t="shared" si="2"/>
        <v>RW-BCEG-1</v>
      </c>
      <c r="J17" t="s">
        <v>540</v>
      </c>
      <c r="K17" t="s">
        <v>393</v>
      </c>
      <c r="L17"/>
      <c r="M17"/>
      <c r="N17" s="53">
        <v>0.19</v>
      </c>
      <c r="O17" t="s">
        <v>14</v>
      </c>
      <c r="P17" s="53">
        <v>3.2000000000000001E-2</v>
      </c>
      <c r="Q17" t="s">
        <v>14</v>
      </c>
      <c r="R17" t="s">
        <v>531</v>
      </c>
      <c r="S17" t="s">
        <v>454</v>
      </c>
      <c r="T17"/>
      <c r="U17" t="s">
        <v>405</v>
      </c>
      <c r="V17"/>
      <c r="W17"/>
      <c r="X17"/>
      <c r="Y17" t="s">
        <v>406</v>
      </c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1:38" ht="15" customHeight="1" x14ac:dyDescent="0.25">
      <c r="A18" t="str">
        <f t="shared" si="0"/>
        <v>Santa Monica Bay</v>
      </c>
      <c r="B18"/>
      <c r="C18" t="str">
        <f t="shared" si="1"/>
        <v>001</v>
      </c>
      <c r="D18"/>
      <c r="E18" s="38">
        <v>42696</v>
      </c>
      <c r="F18"/>
      <c r="G18" s="39">
        <v>0.45833333333333331</v>
      </c>
      <c r="H18" t="s">
        <v>386</v>
      </c>
      <c r="I18" t="str">
        <f t="shared" si="2"/>
        <v>RW-BCEG-1</v>
      </c>
      <c r="J18" t="s">
        <v>541</v>
      </c>
      <c r="K18" t="s">
        <v>393</v>
      </c>
      <c r="L18"/>
      <c r="M18"/>
      <c r="N18" s="53">
        <v>4.8</v>
      </c>
      <c r="O18" t="s">
        <v>14</v>
      </c>
      <c r="P18" s="53">
        <v>0.96</v>
      </c>
      <c r="Q18" t="s">
        <v>14</v>
      </c>
      <c r="R18" t="s">
        <v>531</v>
      </c>
      <c r="S18" t="s">
        <v>454</v>
      </c>
      <c r="T18"/>
      <c r="U18" t="s">
        <v>405</v>
      </c>
      <c r="V18"/>
      <c r="W18"/>
      <c r="X18"/>
      <c r="Y18" t="s">
        <v>406</v>
      </c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:38" ht="15" customHeight="1" x14ac:dyDescent="0.25">
      <c r="A19" t="str">
        <f t="shared" si="0"/>
        <v>Santa Monica Bay</v>
      </c>
      <c r="B19"/>
      <c r="C19" t="str">
        <f t="shared" si="1"/>
        <v>001</v>
      </c>
      <c r="D19"/>
      <c r="E19" s="38">
        <v>42696</v>
      </c>
      <c r="F19"/>
      <c r="G19" s="39">
        <v>0.45833333333333331</v>
      </c>
      <c r="H19" t="s">
        <v>386</v>
      </c>
      <c r="I19" t="str">
        <f t="shared" si="2"/>
        <v>RW-BCEG-1</v>
      </c>
      <c r="J19" t="s">
        <v>542</v>
      </c>
      <c r="K19" t="s">
        <v>393</v>
      </c>
      <c r="L19"/>
      <c r="M19"/>
      <c r="N19" s="53">
        <v>0.19</v>
      </c>
      <c r="O19" t="s">
        <v>14</v>
      </c>
      <c r="P19" s="53">
        <v>2.8000000000000001E-2</v>
      </c>
      <c r="Q19" t="s">
        <v>14</v>
      </c>
      <c r="R19" t="s">
        <v>531</v>
      </c>
      <c r="S19" t="s">
        <v>454</v>
      </c>
      <c r="T19"/>
      <c r="U19" t="s">
        <v>405</v>
      </c>
      <c r="V19"/>
      <c r="W19"/>
      <c r="X19"/>
      <c r="Y19" t="s">
        <v>406</v>
      </c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1:38" ht="15" customHeight="1" x14ac:dyDescent="0.25">
      <c r="A20" t="str">
        <f t="shared" si="0"/>
        <v>Santa Monica Bay</v>
      </c>
      <c r="B20"/>
      <c r="C20" t="str">
        <f t="shared" si="1"/>
        <v>001</v>
      </c>
      <c r="D20"/>
      <c r="E20" s="38">
        <v>42696</v>
      </c>
      <c r="F20"/>
      <c r="G20" s="39">
        <v>0.45833333333333331</v>
      </c>
      <c r="H20" t="s">
        <v>386</v>
      </c>
      <c r="I20" t="str">
        <f t="shared" si="2"/>
        <v>RW-BCEG-1</v>
      </c>
      <c r="J20" t="s">
        <v>543</v>
      </c>
      <c r="K20" t="s">
        <v>393</v>
      </c>
      <c r="L20"/>
      <c r="M20"/>
      <c r="N20" s="53">
        <v>4.8</v>
      </c>
      <c r="O20" t="s">
        <v>14</v>
      </c>
      <c r="P20" s="53">
        <v>2</v>
      </c>
      <c r="Q20" t="s">
        <v>14</v>
      </c>
      <c r="R20" t="s">
        <v>531</v>
      </c>
      <c r="S20" t="s">
        <v>454</v>
      </c>
      <c r="T20"/>
      <c r="U20" t="s">
        <v>405</v>
      </c>
      <c r="V20"/>
      <c r="W20"/>
      <c r="X20"/>
      <c r="Y20" t="s">
        <v>406</v>
      </c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ht="15" customHeight="1" x14ac:dyDescent="0.25">
      <c r="A21" t="str">
        <f t="shared" si="0"/>
        <v>Santa Monica Bay</v>
      </c>
      <c r="B21"/>
      <c r="C21" t="str">
        <f t="shared" si="1"/>
        <v>001</v>
      </c>
      <c r="D21"/>
      <c r="E21" s="38">
        <v>42696</v>
      </c>
      <c r="F21"/>
      <c r="G21" s="39">
        <v>0.45833333333333331</v>
      </c>
      <c r="H21" t="s">
        <v>386</v>
      </c>
      <c r="I21" t="str">
        <f t="shared" si="2"/>
        <v>RW-BCEG-1</v>
      </c>
      <c r="J21" t="s">
        <v>544</v>
      </c>
      <c r="K21" t="s">
        <v>393</v>
      </c>
      <c r="L21"/>
      <c r="M21"/>
      <c r="N21" s="53">
        <v>0.19</v>
      </c>
      <c r="O21" t="s">
        <v>14</v>
      </c>
      <c r="P21" s="53">
        <v>3.5999999999999997E-2</v>
      </c>
      <c r="Q21" t="s">
        <v>14</v>
      </c>
      <c r="R21" t="s">
        <v>531</v>
      </c>
      <c r="S21" t="s">
        <v>454</v>
      </c>
      <c r="T21"/>
      <c r="U21" t="s">
        <v>405</v>
      </c>
      <c r="V21"/>
      <c r="W21"/>
      <c r="X21"/>
      <c r="Y21" t="s">
        <v>406</v>
      </c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ht="15" customHeight="1" x14ac:dyDescent="0.25">
      <c r="A22" t="str">
        <f t="shared" si="0"/>
        <v>Santa Monica Bay</v>
      </c>
      <c r="B22"/>
      <c r="C22" t="str">
        <f t="shared" si="1"/>
        <v>001</v>
      </c>
      <c r="D22"/>
      <c r="E22" s="38">
        <v>42696</v>
      </c>
      <c r="F22"/>
      <c r="G22" s="39">
        <v>0.45833333333333331</v>
      </c>
      <c r="H22" t="s">
        <v>386</v>
      </c>
      <c r="I22" t="str">
        <f t="shared" si="2"/>
        <v>RW-BCEG-1</v>
      </c>
      <c r="J22" t="s">
        <v>545</v>
      </c>
      <c r="K22" t="s">
        <v>393</v>
      </c>
      <c r="L22"/>
      <c r="M22"/>
      <c r="N22" s="53">
        <v>0.19</v>
      </c>
      <c r="O22" t="s">
        <v>14</v>
      </c>
      <c r="P22" s="53">
        <v>5.3999999999999999E-2</v>
      </c>
      <c r="Q22" t="s">
        <v>14</v>
      </c>
      <c r="R22" t="s">
        <v>531</v>
      </c>
      <c r="S22" t="s">
        <v>454</v>
      </c>
      <c r="T22"/>
      <c r="U22" t="s">
        <v>405</v>
      </c>
      <c r="V22"/>
      <c r="W22"/>
      <c r="X22"/>
      <c r="Y22" t="s">
        <v>406</v>
      </c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ht="15" customHeight="1" x14ac:dyDescent="0.25">
      <c r="A23" t="str">
        <f t="shared" si="0"/>
        <v>Santa Monica Bay</v>
      </c>
      <c r="B23"/>
      <c r="C23" t="str">
        <f t="shared" si="1"/>
        <v>001</v>
      </c>
      <c r="D23"/>
      <c r="E23" s="38">
        <v>42696</v>
      </c>
      <c r="F23"/>
      <c r="G23" s="39">
        <v>0.45833333333333331</v>
      </c>
      <c r="H23" t="s">
        <v>386</v>
      </c>
      <c r="I23" t="str">
        <f t="shared" si="2"/>
        <v>RW-BCEG-1</v>
      </c>
      <c r="J23" t="s">
        <v>546</v>
      </c>
      <c r="K23" t="s">
        <v>393</v>
      </c>
      <c r="L23"/>
      <c r="M23"/>
      <c r="N23" s="53">
        <v>0.19</v>
      </c>
      <c r="O23" t="s">
        <v>14</v>
      </c>
      <c r="P23" s="53">
        <v>4.4999999999999998E-2</v>
      </c>
      <c r="Q23" t="s">
        <v>14</v>
      </c>
      <c r="R23" t="s">
        <v>531</v>
      </c>
      <c r="S23" t="s">
        <v>454</v>
      </c>
      <c r="T23"/>
      <c r="U23" t="s">
        <v>405</v>
      </c>
      <c r="V23"/>
      <c r="W23"/>
      <c r="X23"/>
      <c r="Y23" t="s">
        <v>406</v>
      </c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ht="15" customHeight="1" x14ac:dyDescent="0.25">
      <c r="A24" t="str">
        <f t="shared" si="0"/>
        <v>Santa Monica Bay</v>
      </c>
      <c r="B24"/>
      <c r="C24" t="str">
        <f t="shared" si="1"/>
        <v>001</v>
      </c>
      <c r="D24"/>
      <c r="E24" s="38">
        <v>42696</v>
      </c>
      <c r="F24"/>
      <c r="G24" s="39">
        <v>0.45833333333333331</v>
      </c>
      <c r="H24" t="s">
        <v>386</v>
      </c>
      <c r="I24" t="str">
        <f t="shared" si="2"/>
        <v>RW-BCEG-1</v>
      </c>
      <c r="J24" t="s">
        <v>547</v>
      </c>
      <c r="K24" t="s">
        <v>393</v>
      </c>
      <c r="L24"/>
      <c r="M24"/>
      <c r="N24" s="53">
        <v>0.19</v>
      </c>
      <c r="O24" t="s">
        <v>14</v>
      </c>
      <c r="P24" s="53">
        <v>3.9E-2</v>
      </c>
      <c r="Q24" t="s">
        <v>14</v>
      </c>
      <c r="R24" t="s">
        <v>531</v>
      </c>
      <c r="S24" t="s">
        <v>454</v>
      </c>
      <c r="T24"/>
      <c r="U24" t="s">
        <v>405</v>
      </c>
      <c r="V24"/>
      <c r="W24"/>
      <c r="X24"/>
      <c r="Y24" t="s">
        <v>406</v>
      </c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ht="15" customHeight="1" x14ac:dyDescent="0.25">
      <c r="A25" t="str">
        <f t="shared" si="0"/>
        <v>Santa Monica Bay</v>
      </c>
      <c r="B25"/>
      <c r="C25" t="str">
        <f t="shared" si="1"/>
        <v>001</v>
      </c>
      <c r="D25"/>
      <c r="E25" s="38">
        <v>42696</v>
      </c>
      <c r="F25"/>
      <c r="G25" s="39">
        <v>0.45833333333333331</v>
      </c>
      <c r="H25" t="s">
        <v>386</v>
      </c>
      <c r="I25" t="str">
        <f t="shared" si="2"/>
        <v>RW-BCEG-1</v>
      </c>
      <c r="J25" t="s">
        <v>548</v>
      </c>
      <c r="K25" t="s">
        <v>393</v>
      </c>
      <c r="L25"/>
      <c r="M25"/>
      <c r="N25" s="53">
        <v>4.8</v>
      </c>
      <c r="O25" t="s">
        <v>14</v>
      </c>
      <c r="P25" s="53">
        <v>1.5</v>
      </c>
      <c r="Q25" t="s">
        <v>14</v>
      </c>
      <c r="R25" t="s">
        <v>531</v>
      </c>
      <c r="S25" t="s">
        <v>454</v>
      </c>
      <c r="T25"/>
      <c r="U25" t="s">
        <v>405</v>
      </c>
      <c r="V25"/>
      <c r="W25"/>
      <c r="X25"/>
      <c r="Y25" t="s">
        <v>406</v>
      </c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ht="15" customHeight="1" x14ac:dyDescent="0.25">
      <c r="A26" t="str">
        <f t="shared" si="0"/>
        <v>Santa Monica Bay</v>
      </c>
      <c r="B26"/>
      <c r="C26" t="str">
        <f t="shared" si="1"/>
        <v>001</v>
      </c>
      <c r="D26"/>
      <c r="E26" s="38">
        <v>42696</v>
      </c>
      <c r="F26"/>
      <c r="G26" s="39">
        <v>0.45833333333333331</v>
      </c>
      <c r="H26" t="s">
        <v>386</v>
      </c>
      <c r="I26" t="str">
        <f t="shared" si="2"/>
        <v>RW-BCEG-1</v>
      </c>
      <c r="J26" t="s">
        <v>549</v>
      </c>
      <c r="K26" t="s">
        <v>393</v>
      </c>
      <c r="L26"/>
      <c r="M26"/>
      <c r="N26" s="53">
        <v>4.8</v>
      </c>
      <c r="O26" t="s">
        <v>14</v>
      </c>
      <c r="P26" s="53">
        <v>1.2</v>
      </c>
      <c r="Q26" t="s">
        <v>14</v>
      </c>
      <c r="R26" t="s">
        <v>531</v>
      </c>
      <c r="S26" t="s">
        <v>454</v>
      </c>
      <c r="T26"/>
      <c r="U26" t="s">
        <v>405</v>
      </c>
      <c r="V26"/>
      <c r="W26"/>
      <c r="X26"/>
      <c r="Y26" t="s">
        <v>406</v>
      </c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ht="15" customHeight="1" x14ac:dyDescent="0.25">
      <c r="A27" t="str">
        <f t="shared" si="0"/>
        <v>Santa Monica Bay</v>
      </c>
      <c r="B27"/>
      <c r="C27" t="str">
        <f t="shared" si="1"/>
        <v>001</v>
      </c>
      <c r="D27"/>
      <c r="E27" s="38">
        <v>42696</v>
      </c>
      <c r="F27"/>
      <c r="G27" s="39">
        <v>0.45833333333333331</v>
      </c>
      <c r="H27" t="s">
        <v>386</v>
      </c>
      <c r="I27" t="str">
        <f t="shared" si="2"/>
        <v>RW-BCEG-1</v>
      </c>
      <c r="J27" t="s">
        <v>550</v>
      </c>
      <c r="K27" t="s">
        <v>393</v>
      </c>
      <c r="L27"/>
      <c r="M27"/>
      <c r="N27" s="53">
        <v>4.8</v>
      </c>
      <c r="O27" t="s">
        <v>14</v>
      </c>
      <c r="P27" s="53">
        <v>1.8</v>
      </c>
      <c r="Q27" t="s">
        <v>14</v>
      </c>
      <c r="R27" t="s">
        <v>531</v>
      </c>
      <c r="S27" t="s">
        <v>454</v>
      </c>
      <c r="T27"/>
      <c r="U27" t="s">
        <v>405</v>
      </c>
      <c r="V27"/>
      <c r="W27"/>
      <c r="X27"/>
      <c r="Y27" t="s">
        <v>406</v>
      </c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ht="15" customHeight="1" x14ac:dyDescent="0.25">
      <c r="A28" t="str">
        <f t="shared" si="0"/>
        <v>Santa Monica Bay</v>
      </c>
      <c r="B28"/>
      <c r="C28" t="str">
        <f t="shared" si="1"/>
        <v>001</v>
      </c>
      <c r="D28"/>
      <c r="E28" s="38">
        <v>42696</v>
      </c>
      <c r="F28"/>
      <c r="G28" s="39">
        <v>0.45833333333333331</v>
      </c>
      <c r="H28" t="s">
        <v>386</v>
      </c>
      <c r="I28" t="str">
        <f t="shared" si="2"/>
        <v>RW-BCEG-1</v>
      </c>
      <c r="J28" t="s">
        <v>551</v>
      </c>
      <c r="K28" t="s">
        <v>393</v>
      </c>
      <c r="L28"/>
      <c r="M28"/>
      <c r="N28" s="53">
        <v>4.8</v>
      </c>
      <c r="O28" t="s">
        <v>14</v>
      </c>
      <c r="P28" s="53">
        <v>1.2</v>
      </c>
      <c r="Q28" t="s">
        <v>14</v>
      </c>
      <c r="R28" t="s">
        <v>531</v>
      </c>
      <c r="S28" t="s">
        <v>454</v>
      </c>
      <c r="T28"/>
      <c r="U28" t="s">
        <v>405</v>
      </c>
      <c r="V28"/>
      <c r="W28"/>
      <c r="X28"/>
      <c r="Y28" t="s">
        <v>406</v>
      </c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ht="15" customHeight="1" x14ac:dyDescent="0.25">
      <c r="A29" t="str">
        <f t="shared" si="0"/>
        <v>Santa Monica Bay</v>
      </c>
      <c r="B29"/>
      <c r="C29" t="str">
        <f t="shared" si="1"/>
        <v>001</v>
      </c>
      <c r="D29"/>
      <c r="E29" s="38">
        <v>42696</v>
      </c>
      <c r="F29"/>
      <c r="G29" s="39">
        <v>0.45833333333333331</v>
      </c>
      <c r="H29" t="s">
        <v>386</v>
      </c>
      <c r="I29" t="str">
        <f t="shared" si="2"/>
        <v>RW-BCEG-1</v>
      </c>
      <c r="J29" t="s">
        <v>553</v>
      </c>
      <c r="K29" t="s">
        <v>393</v>
      </c>
      <c r="L29"/>
      <c r="M29"/>
      <c r="N29" s="53">
        <v>1.9</v>
      </c>
      <c r="O29" t="s">
        <v>14</v>
      </c>
      <c r="P29" s="53">
        <v>5.8000000000000003E-2</v>
      </c>
      <c r="Q29" t="s">
        <v>14</v>
      </c>
      <c r="R29" t="s">
        <v>531</v>
      </c>
      <c r="S29" t="s">
        <v>454</v>
      </c>
      <c r="T29"/>
      <c r="U29" t="s">
        <v>405</v>
      </c>
      <c r="V29"/>
      <c r="W29"/>
      <c r="X29"/>
      <c r="Y29" t="s">
        <v>406</v>
      </c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ht="15" customHeight="1" x14ac:dyDescent="0.25">
      <c r="A30" t="str">
        <f t="shared" si="0"/>
        <v>Santa Monica Bay</v>
      </c>
      <c r="B30"/>
      <c r="C30" t="str">
        <f t="shared" si="1"/>
        <v>001</v>
      </c>
      <c r="D30"/>
      <c r="E30" s="38">
        <v>42696</v>
      </c>
      <c r="F30"/>
      <c r="G30" s="39">
        <v>0.45833333333333331</v>
      </c>
      <c r="H30" t="s">
        <v>386</v>
      </c>
      <c r="I30" t="str">
        <f t="shared" si="2"/>
        <v>RW-BCEG-1</v>
      </c>
      <c r="J30" t="s">
        <v>552</v>
      </c>
      <c r="K30" t="s">
        <v>393</v>
      </c>
      <c r="L30"/>
      <c r="M30"/>
      <c r="N30" s="53">
        <v>4.8</v>
      </c>
      <c r="O30" t="s">
        <v>14</v>
      </c>
      <c r="P30" s="53">
        <v>1.2</v>
      </c>
      <c r="Q30" t="s">
        <v>14</v>
      </c>
      <c r="R30" t="s">
        <v>531</v>
      </c>
      <c r="S30" t="s">
        <v>454</v>
      </c>
      <c r="T30"/>
      <c r="U30" t="s">
        <v>405</v>
      </c>
      <c r="V30"/>
      <c r="W30"/>
      <c r="X30"/>
      <c r="Y30" t="s">
        <v>406</v>
      </c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ht="15" customHeight="1" x14ac:dyDescent="0.25">
      <c r="A31" t="str">
        <f t="shared" si="0"/>
        <v>Santa Monica Bay</v>
      </c>
      <c r="B31"/>
      <c r="C31" t="str">
        <f t="shared" si="1"/>
        <v>001</v>
      </c>
      <c r="D31"/>
      <c r="E31" s="38">
        <v>42696</v>
      </c>
      <c r="F31"/>
      <c r="G31" s="39">
        <v>0.45833333333333331</v>
      </c>
      <c r="H31" t="s">
        <v>386</v>
      </c>
      <c r="I31" t="str">
        <f t="shared" si="2"/>
        <v>RW-BCEG-1</v>
      </c>
      <c r="J31" t="s">
        <v>497</v>
      </c>
      <c r="K31" t="s">
        <v>393</v>
      </c>
      <c r="L31"/>
      <c r="M31"/>
      <c r="N31" s="53">
        <v>3.8E-3</v>
      </c>
      <c r="O31" t="s">
        <v>14</v>
      </c>
      <c r="P31" s="53">
        <v>1.9E-3</v>
      </c>
      <c r="Q31" t="s">
        <v>14</v>
      </c>
      <c r="R31" t="s">
        <v>493</v>
      </c>
      <c r="S31" t="s">
        <v>454</v>
      </c>
      <c r="T31"/>
      <c r="U31" t="s">
        <v>405</v>
      </c>
      <c r="V31"/>
      <c r="W31"/>
      <c r="X31"/>
      <c r="Y31" t="s">
        <v>406</v>
      </c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ht="15" customHeight="1" x14ac:dyDescent="0.25">
      <c r="A32" t="str">
        <f t="shared" si="0"/>
        <v>Santa Monica Bay</v>
      </c>
      <c r="B32"/>
      <c r="C32" t="str">
        <f t="shared" si="1"/>
        <v>001</v>
      </c>
      <c r="D32"/>
      <c r="E32" s="38">
        <v>42696</v>
      </c>
      <c r="F32"/>
      <c r="G32" s="39">
        <v>0.45833333333333331</v>
      </c>
      <c r="H32" t="s">
        <v>386</v>
      </c>
      <c r="I32" t="str">
        <f t="shared" si="2"/>
        <v>RW-BCEG-1</v>
      </c>
      <c r="J32" t="s">
        <v>498</v>
      </c>
      <c r="K32" t="s">
        <v>393</v>
      </c>
      <c r="L32"/>
      <c r="M32"/>
      <c r="N32" s="53">
        <v>3.8E-3</v>
      </c>
      <c r="O32" t="s">
        <v>14</v>
      </c>
      <c r="P32" s="53">
        <v>1.9E-3</v>
      </c>
      <c r="Q32" t="s">
        <v>14</v>
      </c>
      <c r="R32" t="s">
        <v>493</v>
      </c>
      <c r="S32" t="s">
        <v>454</v>
      </c>
      <c r="T32"/>
      <c r="U32" t="s">
        <v>405</v>
      </c>
      <c r="V32"/>
      <c r="W32"/>
      <c r="X32"/>
      <c r="Y32" t="s">
        <v>406</v>
      </c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ht="15" customHeight="1" x14ac:dyDescent="0.25">
      <c r="A33" t="str">
        <f t="shared" si="0"/>
        <v>Santa Monica Bay</v>
      </c>
      <c r="B33"/>
      <c r="C33" t="str">
        <f t="shared" si="1"/>
        <v>001</v>
      </c>
      <c r="D33"/>
      <c r="E33" s="38">
        <v>42696</v>
      </c>
      <c r="F33"/>
      <c r="G33" s="39">
        <v>0.45833333333333331</v>
      </c>
      <c r="H33" t="s">
        <v>386</v>
      </c>
      <c r="I33" t="str">
        <f t="shared" si="2"/>
        <v>RW-BCEG-1</v>
      </c>
      <c r="J33" t="s">
        <v>499</v>
      </c>
      <c r="K33" t="s">
        <v>393</v>
      </c>
      <c r="L33"/>
      <c r="M33"/>
      <c r="N33" s="53">
        <v>3.8E-3</v>
      </c>
      <c r="O33" t="s">
        <v>14</v>
      </c>
      <c r="P33" s="53">
        <v>1.9E-3</v>
      </c>
      <c r="Q33" t="s">
        <v>14</v>
      </c>
      <c r="R33" t="s">
        <v>493</v>
      </c>
      <c r="S33" t="s">
        <v>454</v>
      </c>
      <c r="T33"/>
      <c r="U33" t="s">
        <v>405</v>
      </c>
      <c r="V33"/>
      <c r="W33"/>
      <c r="X33"/>
      <c r="Y33" t="s">
        <v>406</v>
      </c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ht="15" customHeight="1" x14ac:dyDescent="0.25">
      <c r="A34" t="str">
        <f t="shared" si="0"/>
        <v>Santa Monica Bay</v>
      </c>
      <c r="B34"/>
      <c r="C34" t="str">
        <f t="shared" si="1"/>
        <v>001</v>
      </c>
      <c r="D34"/>
      <c r="E34" s="38">
        <v>42696</v>
      </c>
      <c r="F34"/>
      <c r="G34" s="39">
        <v>0.45833333333333331</v>
      </c>
      <c r="H34" t="s">
        <v>386</v>
      </c>
      <c r="I34" t="str">
        <f t="shared" si="2"/>
        <v>RW-BCEG-1</v>
      </c>
      <c r="J34" t="s">
        <v>555</v>
      </c>
      <c r="K34" t="s">
        <v>393</v>
      </c>
      <c r="L34"/>
      <c r="M34"/>
      <c r="N34" s="53">
        <v>4.8</v>
      </c>
      <c r="O34" t="s">
        <v>14</v>
      </c>
      <c r="P34" s="53">
        <v>0.84</v>
      </c>
      <c r="Q34" t="s">
        <v>14</v>
      </c>
      <c r="R34" t="s">
        <v>531</v>
      </c>
      <c r="S34" t="s">
        <v>454</v>
      </c>
      <c r="T34"/>
      <c r="U34" t="s">
        <v>405</v>
      </c>
      <c r="V34"/>
      <c r="W34"/>
      <c r="X34"/>
      <c r="Y34" t="s">
        <v>406</v>
      </c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ht="15" customHeight="1" x14ac:dyDescent="0.25">
      <c r="A35" t="str">
        <f t="shared" si="0"/>
        <v>Santa Monica Bay</v>
      </c>
      <c r="B35"/>
      <c r="C35" t="str">
        <f t="shared" si="1"/>
        <v>001</v>
      </c>
      <c r="D35"/>
      <c r="E35" s="38">
        <v>42696</v>
      </c>
      <c r="F35"/>
      <c r="G35" s="39">
        <v>0.45833333333333331</v>
      </c>
      <c r="H35" t="s">
        <v>386</v>
      </c>
      <c r="I35" t="str">
        <f t="shared" si="2"/>
        <v>RW-BCEG-1</v>
      </c>
      <c r="J35" t="s">
        <v>554</v>
      </c>
      <c r="K35" t="s">
        <v>393</v>
      </c>
      <c r="L35"/>
      <c r="M35"/>
      <c r="N35" s="53">
        <v>0.19</v>
      </c>
      <c r="O35" t="s">
        <v>14</v>
      </c>
      <c r="P35" s="53">
        <v>4.2999999999999997E-2</v>
      </c>
      <c r="Q35" t="s">
        <v>14</v>
      </c>
      <c r="R35" t="s">
        <v>531</v>
      </c>
      <c r="S35" t="s">
        <v>454</v>
      </c>
      <c r="T35"/>
      <c r="U35" t="s">
        <v>405</v>
      </c>
      <c r="V35"/>
      <c r="W35"/>
      <c r="X35"/>
      <c r="Y35" t="s">
        <v>406</v>
      </c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ht="15" customHeight="1" x14ac:dyDescent="0.25">
      <c r="A36" t="str">
        <f t="shared" si="0"/>
        <v>Santa Monica Bay</v>
      </c>
      <c r="B36"/>
      <c r="C36" t="str">
        <f t="shared" si="1"/>
        <v>001</v>
      </c>
      <c r="D36"/>
      <c r="E36" s="38">
        <v>42696</v>
      </c>
      <c r="F36"/>
      <c r="G36" s="39">
        <v>0.45833333333333331</v>
      </c>
      <c r="H36" t="s">
        <v>386</v>
      </c>
      <c r="I36" t="str">
        <f t="shared" si="2"/>
        <v>RW-BCEG-1</v>
      </c>
      <c r="J36" t="s">
        <v>556</v>
      </c>
      <c r="K36" t="s">
        <v>393</v>
      </c>
      <c r="L36"/>
      <c r="M36"/>
      <c r="N36" s="53">
        <v>4.8</v>
      </c>
      <c r="O36" t="s">
        <v>14</v>
      </c>
      <c r="P36" s="53">
        <v>1.8</v>
      </c>
      <c r="Q36" t="s">
        <v>14</v>
      </c>
      <c r="R36" t="s">
        <v>531</v>
      </c>
      <c r="S36" t="s">
        <v>454</v>
      </c>
      <c r="T36"/>
      <c r="U36" t="s">
        <v>405</v>
      </c>
      <c r="V36"/>
      <c r="W36"/>
      <c r="X36"/>
      <c r="Y36" t="s">
        <v>406</v>
      </c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ht="15" customHeight="1" x14ac:dyDescent="0.25">
      <c r="A37" t="str">
        <f t="shared" si="0"/>
        <v>Santa Monica Bay</v>
      </c>
      <c r="B37"/>
      <c r="C37" t="str">
        <f t="shared" si="1"/>
        <v>001</v>
      </c>
      <c r="D37"/>
      <c r="E37" s="38">
        <v>42696</v>
      </c>
      <c r="F37"/>
      <c r="G37" s="39">
        <v>0.45833333333333331</v>
      </c>
      <c r="H37" t="s">
        <v>386</v>
      </c>
      <c r="I37" t="str">
        <f t="shared" si="2"/>
        <v>RW-BCEG-1</v>
      </c>
      <c r="J37" t="s">
        <v>557</v>
      </c>
      <c r="K37" t="s">
        <v>393</v>
      </c>
      <c r="L37"/>
      <c r="M37"/>
      <c r="N37" s="53">
        <v>4.8</v>
      </c>
      <c r="O37" t="s">
        <v>14</v>
      </c>
      <c r="P37" s="53">
        <v>1.6</v>
      </c>
      <c r="Q37" t="s">
        <v>14</v>
      </c>
      <c r="R37" t="s">
        <v>531</v>
      </c>
      <c r="S37" t="s">
        <v>454</v>
      </c>
      <c r="T37"/>
      <c r="U37" t="s">
        <v>405</v>
      </c>
      <c r="V37"/>
      <c r="W37"/>
      <c r="X37"/>
      <c r="Y37" t="s">
        <v>406</v>
      </c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ht="15" customHeight="1" x14ac:dyDescent="0.25">
      <c r="A38" t="str">
        <f t="shared" si="0"/>
        <v>Santa Monica Bay</v>
      </c>
      <c r="B38"/>
      <c r="C38" t="str">
        <f t="shared" si="1"/>
        <v>001</v>
      </c>
      <c r="D38"/>
      <c r="E38" s="38">
        <v>42696</v>
      </c>
      <c r="F38"/>
      <c r="G38" s="39">
        <v>0.45833333333333331</v>
      </c>
      <c r="H38" t="s">
        <v>386</v>
      </c>
      <c r="I38" t="str">
        <f t="shared" si="2"/>
        <v>RW-BCEG-1</v>
      </c>
      <c r="J38" t="s">
        <v>558</v>
      </c>
      <c r="K38" t="s">
        <v>393</v>
      </c>
      <c r="L38"/>
      <c r="M38"/>
      <c r="N38" s="53">
        <v>0.19</v>
      </c>
      <c r="O38" t="s">
        <v>14</v>
      </c>
      <c r="P38" s="53">
        <v>4.7E-2</v>
      </c>
      <c r="Q38" t="s">
        <v>14</v>
      </c>
      <c r="R38" t="s">
        <v>531</v>
      </c>
      <c r="S38" t="s">
        <v>454</v>
      </c>
      <c r="T38"/>
      <c r="U38" t="s">
        <v>405</v>
      </c>
      <c r="V38"/>
      <c r="W38"/>
      <c r="X38"/>
      <c r="Y38" t="s">
        <v>406</v>
      </c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ht="15" customHeight="1" x14ac:dyDescent="0.25">
      <c r="A39" t="str">
        <f t="shared" si="0"/>
        <v>Santa Monica Bay</v>
      </c>
      <c r="B39"/>
      <c r="C39" t="str">
        <f t="shared" si="1"/>
        <v>001</v>
      </c>
      <c r="D39"/>
      <c r="E39" s="38">
        <v>42696</v>
      </c>
      <c r="F39"/>
      <c r="G39" s="39">
        <v>0.45833333333333331</v>
      </c>
      <c r="H39" t="s">
        <v>386</v>
      </c>
      <c r="I39" t="str">
        <f t="shared" si="2"/>
        <v>RW-BCEG-1</v>
      </c>
      <c r="J39" t="s">
        <v>559</v>
      </c>
      <c r="K39" t="s">
        <v>393</v>
      </c>
      <c r="L39"/>
      <c r="M39"/>
      <c r="N39" s="53">
        <v>4.8</v>
      </c>
      <c r="O39" t="s">
        <v>14</v>
      </c>
      <c r="P39" s="53">
        <v>1.5</v>
      </c>
      <c r="Q39" t="s">
        <v>14</v>
      </c>
      <c r="R39" t="s">
        <v>531</v>
      </c>
      <c r="S39" t="s">
        <v>454</v>
      </c>
      <c r="T39"/>
      <c r="U39" t="s">
        <v>405</v>
      </c>
      <c r="V39"/>
      <c r="W39"/>
      <c r="X39"/>
      <c r="Y39" t="s">
        <v>406</v>
      </c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38" ht="15" customHeight="1" x14ac:dyDescent="0.25">
      <c r="A40" t="str">
        <f t="shared" si="0"/>
        <v>Santa Monica Bay</v>
      </c>
      <c r="B40"/>
      <c r="C40" t="str">
        <f t="shared" si="1"/>
        <v>001</v>
      </c>
      <c r="D40"/>
      <c r="E40" s="38">
        <v>42696</v>
      </c>
      <c r="F40"/>
      <c r="G40" s="39">
        <v>0.45833333333333331</v>
      </c>
      <c r="H40" t="s">
        <v>386</v>
      </c>
      <c r="I40" t="str">
        <f t="shared" si="2"/>
        <v>RW-BCEG-1</v>
      </c>
      <c r="J40" t="s">
        <v>560</v>
      </c>
      <c r="K40" t="s">
        <v>393</v>
      </c>
      <c r="L40"/>
      <c r="M40"/>
      <c r="N40" s="53">
        <v>4.8</v>
      </c>
      <c r="O40" t="s">
        <v>14</v>
      </c>
      <c r="P40" s="53">
        <v>0.9</v>
      </c>
      <c r="Q40" t="s">
        <v>14</v>
      </c>
      <c r="R40" t="s">
        <v>531</v>
      </c>
      <c r="S40" t="s">
        <v>454</v>
      </c>
      <c r="T40"/>
      <c r="U40" t="s">
        <v>405</v>
      </c>
      <c r="V40"/>
      <c r="W40"/>
      <c r="X40"/>
      <c r="Y40" t="s">
        <v>406</v>
      </c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ht="15" customHeight="1" x14ac:dyDescent="0.25">
      <c r="A41" t="str">
        <f t="shared" si="0"/>
        <v>Santa Monica Bay</v>
      </c>
      <c r="B41"/>
      <c r="C41" t="str">
        <f t="shared" si="1"/>
        <v>001</v>
      </c>
      <c r="D41"/>
      <c r="E41" s="38">
        <v>42696</v>
      </c>
      <c r="F41"/>
      <c r="G41" s="39">
        <v>0.45833333333333331</v>
      </c>
      <c r="H41" t="s">
        <v>386</v>
      </c>
      <c r="I41" t="str">
        <f t="shared" si="2"/>
        <v>RW-BCEG-1</v>
      </c>
      <c r="J41" t="s">
        <v>561</v>
      </c>
      <c r="K41" t="s">
        <v>393</v>
      </c>
      <c r="L41"/>
      <c r="M41"/>
      <c r="N41" s="53">
        <v>0.19</v>
      </c>
      <c r="O41" t="s">
        <v>14</v>
      </c>
      <c r="P41" s="53">
        <v>6.0999999999999999E-2</v>
      </c>
      <c r="Q41" t="s">
        <v>14</v>
      </c>
      <c r="R41" t="s">
        <v>531</v>
      </c>
      <c r="S41" t="s">
        <v>454</v>
      </c>
      <c r="T41"/>
      <c r="U41" t="s">
        <v>405</v>
      </c>
      <c r="V41"/>
      <c r="W41"/>
      <c r="X41"/>
      <c r="Y41" t="s">
        <v>406</v>
      </c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1:38" ht="15" customHeight="1" x14ac:dyDescent="0.25">
      <c r="A42" t="str">
        <f t="shared" si="0"/>
        <v>Santa Monica Bay</v>
      </c>
      <c r="B42"/>
      <c r="C42" t="str">
        <f t="shared" si="1"/>
        <v>001</v>
      </c>
      <c r="D42"/>
      <c r="E42" s="38">
        <v>42696</v>
      </c>
      <c r="F42"/>
      <c r="G42" s="39">
        <v>0.45833333333333331</v>
      </c>
      <c r="H42" t="s">
        <v>386</v>
      </c>
      <c r="I42" t="str">
        <f t="shared" si="2"/>
        <v>RW-BCEG-1</v>
      </c>
      <c r="J42" t="s">
        <v>562</v>
      </c>
      <c r="K42" t="s">
        <v>393</v>
      </c>
      <c r="L42"/>
      <c r="M42"/>
      <c r="N42" s="53">
        <v>0.19</v>
      </c>
      <c r="O42" t="s">
        <v>14</v>
      </c>
      <c r="P42" s="53">
        <v>5.0999999999999997E-2</v>
      </c>
      <c r="Q42" t="s">
        <v>14</v>
      </c>
      <c r="R42" t="s">
        <v>531</v>
      </c>
      <c r="S42" t="s">
        <v>454</v>
      </c>
      <c r="T42"/>
      <c r="U42" t="s">
        <v>405</v>
      </c>
      <c r="V42"/>
      <c r="W42"/>
      <c r="X42"/>
      <c r="Y42" t="s">
        <v>406</v>
      </c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:38" ht="15" customHeight="1" x14ac:dyDescent="0.25">
      <c r="A43" t="str">
        <f t="shared" si="0"/>
        <v>Santa Monica Bay</v>
      </c>
      <c r="B43"/>
      <c r="C43" t="str">
        <f t="shared" si="1"/>
        <v>001</v>
      </c>
      <c r="D43"/>
      <c r="E43" s="38">
        <v>42696</v>
      </c>
      <c r="F43"/>
      <c r="G43" s="39">
        <v>0.45833333333333331</v>
      </c>
      <c r="H43" t="s">
        <v>386</v>
      </c>
      <c r="I43" t="str">
        <f t="shared" si="2"/>
        <v>RW-BCEG-1</v>
      </c>
      <c r="J43" t="s">
        <v>500</v>
      </c>
      <c r="K43" t="s">
        <v>393</v>
      </c>
      <c r="L43"/>
      <c r="M43"/>
      <c r="N43" s="53">
        <v>3.8E-3</v>
      </c>
      <c r="O43" t="s">
        <v>14</v>
      </c>
      <c r="P43" s="53">
        <v>1.9E-3</v>
      </c>
      <c r="Q43" t="s">
        <v>14</v>
      </c>
      <c r="R43" t="s">
        <v>493</v>
      </c>
      <c r="S43" t="s">
        <v>454</v>
      </c>
      <c r="T43"/>
      <c r="U43" t="s">
        <v>405</v>
      </c>
      <c r="V43"/>
      <c r="W43"/>
      <c r="X43"/>
      <c r="Y43" t="s">
        <v>406</v>
      </c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 ht="15" customHeight="1" x14ac:dyDescent="0.25">
      <c r="A44" t="str">
        <f t="shared" si="0"/>
        <v>Santa Monica Bay</v>
      </c>
      <c r="B44"/>
      <c r="C44" t="str">
        <f t="shared" si="1"/>
        <v>001</v>
      </c>
      <c r="D44"/>
      <c r="E44" s="38">
        <v>42696</v>
      </c>
      <c r="F44"/>
      <c r="G44" s="39">
        <v>0.45833333333333331</v>
      </c>
      <c r="H44" t="s">
        <v>386</v>
      </c>
      <c r="I44" t="str">
        <f t="shared" si="2"/>
        <v>RW-BCEG-1</v>
      </c>
      <c r="J44" t="s">
        <v>434</v>
      </c>
      <c r="K44" s="53">
        <v>111</v>
      </c>
      <c r="L44"/>
      <c r="M44"/>
      <c r="N44" s="53">
        <v>5</v>
      </c>
      <c r="O44" t="s">
        <v>410</v>
      </c>
      <c r="P44" s="53">
        <v>0.84799999999999998</v>
      </c>
      <c r="Q44" t="s">
        <v>410</v>
      </c>
      <c r="R44" t="s">
        <v>433</v>
      </c>
      <c r="S44" t="s">
        <v>408</v>
      </c>
      <c r="T44"/>
      <c r="U44" t="s">
        <v>405</v>
      </c>
      <c r="V44"/>
      <c r="W44"/>
      <c r="X44"/>
      <c r="Y44" t="s">
        <v>406</v>
      </c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ht="15" customHeight="1" x14ac:dyDescent="0.25">
      <c r="A45" t="str">
        <f t="shared" si="0"/>
        <v>Santa Monica Bay</v>
      </c>
      <c r="B45"/>
      <c r="C45" t="str">
        <f t="shared" si="1"/>
        <v>001</v>
      </c>
      <c r="D45"/>
      <c r="E45" s="38">
        <v>42696</v>
      </c>
      <c r="F45"/>
      <c r="G45" s="39">
        <v>0.45833333333333331</v>
      </c>
      <c r="H45" t="s">
        <v>386</v>
      </c>
      <c r="I45" t="str">
        <f t="shared" si="2"/>
        <v>RW-BCEG-1</v>
      </c>
      <c r="J45" t="s">
        <v>501</v>
      </c>
      <c r="K45" t="s">
        <v>393</v>
      </c>
      <c r="L45"/>
      <c r="M45"/>
      <c r="N45" s="53">
        <v>9.4999999999999998E-3</v>
      </c>
      <c r="O45" t="s">
        <v>14</v>
      </c>
      <c r="P45" s="53">
        <v>4.7999999999999996E-3</v>
      </c>
      <c r="Q45" t="s">
        <v>14</v>
      </c>
      <c r="R45" t="s">
        <v>493</v>
      </c>
      <c r="S45" t="s">
        <v>454</v>
      </c>
      <c r="T45"/>
      <c r="U45" t="s">
        <v>405</v>
      </c>
      <c r="V45"/>
      <c r="W45"/>
      <c r="X45"/>
      <c r="Y45" t="s">
        <v>406</v>
      </c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38" ht="15" customHeight="1" x14ac:dyDescent="0.25">
      <c r="A46" t="str">
        <f t="shared" si="0"/>
        <v>Santa Monica Bay</v>
      </c>
      <c r="B46"/>
      <c r="C46" t="str">
        <f t="shared" si="1"/>
        <v>001</v>
      </c>
      <c r="D46"/>
      <c r="E46" s="38">
        <v>42696</v>
      </c>
      <c r="F46"/>
      <c r="G46" s="39">
        <v>0.45833333333333331</v>
      </c>
      <c r="H46" t="s">
        <v>386</v>
      </c>
      <c r="I46" t="str">
        <f t="shared" si="2"/>
        <v>RW-BCEG-1</v>
      </c>
      <c r="J46" t="s">
        <v>502</v>
      </c>
      <c r="K46" t="s">
        <v>393</v>
      </c>
      <c r="L46"/>
      <c r="M46"/>
      <c r="N46" s="53">
        <v>3.8E-3</v>
      </c>
      <c r="O46" t="s">
        <v>14</v>
      </c>
      <c r="P46" s="53">
        <v>1.9E-3</v>
      </c>
      <c r="Q46" t="s">
        <v>14</v>
      </c>
      <c r="R46" t="s">
        <v>493</v>
      </c>
      <c r="S46" t="s">
        <v>454</v>
      </c>
      <c r="T46"/>
      <c r="U46" t="s">
        <v>405</v>
      </c>
      <c r="V46"/>
      <c r="W46"/>
      <c r="X46"/>
      <c r="Y46" t="s">
        <v>406</v>
      </c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ht="15" customHeight="1" x14ac:dyDescent="0.25">
      <c r="A47" t="str">
        <f t="shared" si="0"/>
        <v>Santa Monica Bay</v>
      </c>
      <c r="B47"/>
      <c r="C47" t="str">
        <f t="shared" si="1"/>
        <v>001</v>
      </c>
      <c r="D47"/>
      <c r="E47" s="38">
        <v>42696</v>
      </c>
      <c r="F47"/>
      <c r="G47" s="39">
        <v>0.45833333333333331</v>
      </c>
      <c r="H47" t="s">
        <v>386</v>
      </c>
      <c r="I47" t="str">
        <f t="shared" si="2"/>
        <v>RW-BCEG-1</v>
      </c>
      <c r="J47" t="s">
        <v>487</v>
      </c>
      <c r="K47" s="53">
        <v>4.1500000000000004</v>
      </c>
      <c r="L47"/>
      <c r="M47"/>
      <c r="N47" s="53">
        <v>1</v>
      </c>
      <c r="O47" t="s">
        <v>14</v>
      </c>
      <c r="P47" s="53">
        <v>0.22700000000000001</v>
      </c>
      <c r="Q47" t="s">
        <v>14</v>
      </c>
      <c r="R47" t="s">
        <v>475</v>
      </c>
      <c r="S47" t="s">
        <v>476</v>
      </c>
      <c r="T47"/>
      <c r="U47" t="s">
        <v>405</v>
      </c>
      <c r="V47"/>
      <c r="W47"/>
      <c r="X47"/>
      <c r="Y47" t="s">
        <v>406</v>
      </c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ht="15" customHeight="1" x14ac:dyDescent="0.25">
      <c r="A48" t="str">
        <f t="shared" si="0"/>
        <v>Santa Monica Bay</v>
      </c>
      <c r="B48"/>
      <c r="C48" t="str">
        <f t="shared" si="1"/>
        <v>001</v>
      </c>
      <c r="D48"/>
      <c r="E48" s="38">
        <v>42696</v>
      </c>
      <c r="F48"/>
      <c r="G48" s="39">
        <v>0.45833333333333331</v>
      </c>
      <c r="H48" t="s">
        <v>386</v>
      </c>
      <c r="I48" t="str">
        <f t="shared" si="2"/>
        <v>RW-BCEG-1</v>
      </c>
      <c r="J48" t="s">
        <v>487</v>
      </c>
      <c r="K48" s="53">
        <v>2.2000000000000002</v>
      </c>
      <c r="L48"/>
      <c r="M48"/>
      <c r="N48" s="53">
        <v>1</v>
      </c>
      <c r="O48" t="s">
        <v>14</v>
      </c>
      <c r="P48" s="53">
        <v>0.22700000000000001</v>
      </c>
      <c r="Q48" t="s">
        <v>14</v>
      </c>
      <c r="R48" t="s">
        <v>475</v>
      </c>
      <c r="S48" t="s">
        <v>492</v>
      </c>
      <c r="T48"/>
      <c r="U48" t="s">
        <v>405</v>
      </c>
      <c r="V48"/>
      <c r="W48"/>
      <c r="X48"/>
      <c r="Y48" t="s">
        <v>406</v>
      </c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ht="15" customHeight="1" x14ac:dyDescent="0.25">
      <c r="A49" t="str">
        <f t="shared" si="0"/>
        <v>Santa Monica Bay</v>
      </c>
      <c r="B49"/>
      <c r="C49" t="str">
        <f t="shared" si="1"/>
        <v>001</v>
      </c>
      <c r="D49"/>
      <c r="E49" s="38">
        <v>42696</v>
      </c>
      <c r="F49"/>
      <c r="G49" s="39">
        <v>0.45833333333333331</v>
      </c>
      <c r="H49" t="s">
        <v>386</v>
      </c>
      <c r="I49" t="str">
        <f t="shared" si="2"/>
        <v>RW-BCEG-1</v>
      </c>
      <c r="J49" t="s">
        <v>425</v>
      </c>
      <c r="K49" s="53">
        <v>4.2000000000000003E-2</v>
      </c>
      <c r="L49"/>
      <c r="M49" t="s">
        <v>411</v>
      </c>
      <c r="N49" s="53">
        <v>0.05</v>
      </c>
      <c r="O49" t="s">
        <v>410</v>
      </c>
      <c r="P49" s="53">
        <v>8.6E-3</v>
      </c>
      <c r="Q49" t="s">
        <v>410</v>
      </c>
      <c r="R49" t="s">
        <v>424</v>
      </c>
      <c r="S49" t="s">
        <v>408</v>
      </c>
      <c r="T49"/>
      <c r="U49" t="s">
        <v>405</v>
      </c>
      <c r="V49"/>
      <c r="W49"/>
      <c r="X49"/>
      <c r="Y49" t="s">
        <v>406</v>
      </c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38" ht="15" customHeight="1" x14ac:dyDescent="0.25">
      <c r="A50" t="str">
        <f t="shared" si="0"/>
        <v>Santa Monica Bay</v>
      </c>
      <c r="B50"/>
      <c r="C50" t="str">
        <f t="shared" si="1"/>
        <v>001</v>
      </c>
      <c r="D50"/>
      <c r="E50" s="38">
        <v>42696</v>
      </c>
      <c r="F50"/>
      <c r="G50" s="39">
        <v>0.45833333333333331</v>
      </c>
      <c r="H50" t="s">
        <v>386</v>
      </c>
      <c r="I50" t="str">
        <f t="shared" si="2"/>
        <v>RW-BCEG-1</v>
      </c>
      <c r="J50" t="s">
        <v>563</v>
      </c>
      <c r="K50" t="s">
        <v>393</v>
      </c>
      <c r="L50"/>
      <c r="M50"/>
      <c r="N50" s="53">
        <v>0.19</v>
      </c>
      <c r="O50" t="s">
        <v>14</v>
      </c>
      <c r="P50" s="53">
        <v>0.02</v>
      </c>
      <c r="Q50" t="s">
        <v>14</v>
      </c>
      <c r="R50" t="s">
        <v>531</v>
      </c>
      <c r="S50" t="s">
        <v>454</v>
      </c>
      <c r="T50"/>
      <c r="U50" t="s">
        <v>405</v>
      </c>
      <c r="V50"/>
      <c r="W50"/>
      <c r="X50"/>
      <c r="Y50" t="s">
        <v>406</v>
      </c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ht="15" customHeight="1" x14ac:dyDescent="0.25">
      <c r="A51" t="str">
        <f t="shared" si="0"/>
        <v>Santa Monica Bay</v>
      </c>
      <c r="B51"/>
      <c r="C51" t="str">
        <f t="shared" si="1"/>
        <v>001</v>
      </c>
      <c r="D51"/>
      <c r="E51" s="38">
        <v>42696</v>
      </c>
      <c r="F51"/>
      <c r="G51" s="39">
        <v>0.45833333333333331</v>
      </c>
      <c r="H51" t="s">
        <v>386</v>
      </c>
      <c r="I51" t="str">
        <f t="shared" si="2"/>
        <v>RW-BCEG-1</v>
      </c>
      <c r="J51" t="s">
        <v>564</v>
      </c>
      <c r="K51" t="s">
        <v>393</v>
      </c>
      <c r="L51"/>
      <c r="M51"/>
      <c r="N51" s="53">
        <v>0.19</v>
      </c>
      <c r="O51" t="s">
        <v>14</v>
      </c>
      <c r="P51" s="53">
        <v>4.1000000000000002E-2</v>
      </c>
      <c r="Q51" t="s">
        <v>14</v>
      </c>
      <c r="R51" t="s">
        <v>531</v>
      </c>
      <c r="S51" t="s">
        <v>454</v>
      </c>
      <c r="T51"/>
      <c r="U51" t="s">
        <v>405</v>
      </c>
      <c r="V51"/>
      <c r="W51"/>
      <c r="X51"/>
      <c r="Y51" t="s">
        <v>406</v>
      </c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:38" ht="15" customHeight="1" x14ac:dyDescent="0.25">
      <c r="A52" t="str">
        <f t="shared" si="0"/>
        <v>Santa Monica Bay</v>
      </c>
      <c r="B52"/>
      <c r="C52" t="str">
        <f t="shared" si="1"/>
        <v>001</v>
      </c>
      <c r="D52"/>
      <c r="E52" s="38">
        <v>42696</v>
      </c>
      <c r="F52"/>
      <c r="G52" s="39">
        <v>0.45833333333333331</v>
      </c>
      <c r="H52" t="s">
        <v>386</v>
      </c>
      <c r="I52" t="str">
        <f t="shared" si="2"/>
        <v>RW-BCEG-1</v>
      </c>
      <c r="J52" t="s">
        <v>489</v>
      </c>
      <c r="K52" s="53">
        <v>0.16200000000000001</v>
      </c>
      <c r="L52"/>
      <c r="M52"/>
      <c r="N52" s="53">
        <v>0.05</v>
      </c>
      <c r="O52" t="s">
        <v>14</v>
      </c>
      <c r="P52" s="53">
        <v>1.54E-2</v>
      </c>
      <c r="Q52" t="s">
        <v>14</v>
      </c>
      <c r="R52" t="s">
        <v>475</v>
      </c>
      <c r="S52" t="s">
        <v>476</v>
      </c>
      <c r="T52"/>
      <c r="U52" t="s">
        <v>405</v>
      </c>
      <c r="V52"/>
      <c r="W52"/>
      <c r="X52"/>
      <c r="Y52" t="s">
        <v>406</v>
      </c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:38" ht="15" customHeight="1" x14ac:dyDescent="0.25">
      <c r="A53" t="str">
        <f t="shared" si="0"/>
        <v>Santa Monica Bay</v>
      </c>
      <c r="B53"/>
      <c r="C53" t="str">
        <f t="shared" si="1"/>
        <v>001</v>
      </c>
      <c r="D53"/>
      <c r="E53" s="38">
        <v>42696</v>
      </c>
      <c r="F53"/>
      <c r="G53" s="39">
        <v>0.45833333333333331</v>
      </c>
      <c r="H53" t="s">
        <v>386</v>
      </c>
      <c r="I53" t="str">
        <f t="shared" si="2"/>
        <v>RW-BCEG-1</v>
      </c>
      <c r="J53" t="s">
        <v>489</v>
      </c>
      <c r="K53" s="53">
        <v>0.16700000000000001</v>
      </c>
      <c r="L53"/>
      <c r="M53"/>
      <c r="N53" s="53">
        <v>0.05</v>
      </c>
      <c r="O53" t="s">
        <v>14</v>
      </c>
      <c r="P53" s="53">
        <v>1.54E-2</v>
      </c>
      <c r="Q53" t="s">
        <v>14</v>
      </c>
      <c r="R53" t="s">
        <v>475</v>
      </c>
      <c r="S53" t="s">
        <v>492</v>
      </c>
      <c r="T53"/>
      <c r="U53" t="s">
        <v>405</v>
      </c>
      <c r="V53"/>
      <c r="W53"/>
      <c r="X53"/>
      <c r="Y53" t="s">
        <v>406</v>
      </c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4" spans="1:38" ht="15" customHeight="1" x14ac:dyDescent="0.25">
      <c r="A54" t="str">
        <f t="shared" si="0"/>
        <v>Santa Monica Bay</v>
      </c>
      <c r="B54"/>
      <c r="C54" t="str">
        <f t="shared" si="1"/>
        <v>001</v>
      </c>
      <c r="D54"/>
      <c r="E54" s="38">
        <v>42696</v>
      </c>
      <c r="F54"/>
      <c r="G54" s="39">
        <v>0.45833333333333331</v>
      </c>
      <c r="H54" t="s">
        <v>386</v>
      </c>
      <c r="I54" t="str">
        <f t="shared" si="2"/>
        <v>RW-BCEG-1</v>
      </c>
      <c r="J54" t="s">
        <v>503</v>
      </c>
      <c r="K54" t="s">
        <v>393</v>
      </c>
      <c r="L54"/>
      <c r="M54"/>
      <c r="N54" s="53">
        <v>0.28999999999999998</v>
      </c>
      <c r="O54" t="s">
        <v>14</v>
      </c>
      <c r="P54" s="53">
        <v>0.14000000000000001</v>
      </c>
      <c r="Q54" t="s">
        <v>14</v>
      </c>
      <c r="R54" t="s">
        <v>493</v>
      </c>
      <c r="S54" t="s">
        <v>454</v>
      </c>
      <c r="T54"/>
      <c r="U54" t="s">
        <v>405</v>
      </c>
      <c r="V54"/>
      <c r="W54"/>
      <c r="X54"/>
      <c r="Y54" t="s">
        <v>406</v>
      </c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1:38" ht="15" customHeight="1" x14ac:dyDescent="0.25">
      <c r="A55" t="str">
        <f t="shared" si="0"/>
        <v>Santa Monica Bay</v>
      </c>
      <c r="B55"/>
      <c r="C55" t="str">
        <f t="shared" si="1"/>
        <v>001</v>
      </c>
      <c r="D55"/>
      <c r="E55" s="38">
        <v>42696</v>
      </c>
      <c r="F55"/>
      <c r="G55" s="39">
        <v>0.45833333333333331</v>
      </c>
      <c r="H55" t="s">
        <v>386</v>
      </c>
      <c r="I55" t="str">
        <f t="shared" si="2"/>
        <v>RW-BCEG-1</v>
      </c>
      <c r="J55" t="s">
        <v>504</v>
      </c>
      <c r="K55" t="s">
        <v>393</v>
      </c>
      <c r="L55"/>
      <c r="M55"/>
      <c r="N55" s="53">
        <v>0.28999999999999998</v>
      </c>
      <c r="O55" t="s">
        <v>14</v>
      </c>
      <c r="P55" s="53">
        <v>0.15</v>
      </c>
      <c r="Q55" t="s">
        <v>14</v>
      </c>
      <c r="R55" t="s">
        <v>493</v>
      </c>
      <c r="S55" t="s">
        <v>454</v>
      </c>
      <c r="T55"/>
      <c r="U55" t="s">
        <v>405</v>
      </c>
      <c r="V55"/>
      <c r="W55"/>
      <c r="X55"/>
      <c r="Y55" t="s">
        <v>406</v>
      </c>
      <c r="Z55"/>
      <c r="AA55"/>
      <c r="AB55"/>
      <c r="AC55"/>
      <c r="AD55"/>
      <c r="AE55"/>
      <c r="AF55"/>
      <c r="AG55"/>
      <c r="AH55"/>
      <c r="AI55"/>
      <c r="AJ55"/>
      <c r="AK55"/>
      <c r="AL55"/>
    </row>
    <row r="56" spans="1:38" ht="15" customHeight="1" x14ac:dyDescent="0.25">
      <c r="A56" t="str">
        <f t="shared" si="0"/>
        <v>Santa Monica Bay</v>
      </c>
      <c r="B56"/>
      <c r="C56" t="str">
        <f t="shared" si="1"/>
        <v>001</v>
      </c>
      <c r="D56"/>
      <c r="E56" s="38">
        <v>42696</v>
      </c>
      <c r="F56"/>
      <c r="G56" s="39">
        <v>0.45833333333333331</v>
      </c>
      <c r="H56" t="s">
        <v>386</v>
      </c>
      <c r="I56" t="str">
        <f t="shared" si="2"/>
        <v>RW-BCEG-1</v>
      </c>
      <c r="J56" t="s">
        <v>505</v>
      </c>
      <c r="K56" t="s">
        <v>393</v>
      </c>
      <c r="L56"/>
      <c r="M56"/>
      <c r="N56" s="53">
        <v>0.28999999999999998</v>
      </c>
      <c r="O56" t="s">
        <v>14</v>
      </c>
      <c r="P56" s="53">
        <v>0.14000000000000001</v>
      </c>
      <c r="Q56" t="s">
        <v>14</v>
      </c>
      <c r="R56" t="s">
        <v>493</v>
      </c>
      <c r="S56" t="s">
        <v>454</v>
      </c>
      <c r="T56"/>
      <c r="U56" t="s">
        <v>405</v>
      </c>
      <c r="V56"/>
      <c r="W56"/>
      <c r="X56"/>
      <c r="Y56" t="s">
        <v>406</v>
      </c>
      <c r="Z56"/>
      <c r="AA56"/>
      <c r="AB56"/>
      <c r="AC56"/>
      <c r="AD56"/>
      <c r="AE56"/>
      <c r="AF56"/>
      <c r="AG56"/>
      <c r="AH56"/>
      <c r="AI56"/>
      <c r="AJ56"/>
      <c r="AK56"/>
      <c r="AL56"/>
    </row>
    <row r="57" spans="1:38" ht="15" customHeight="1" x14ac:dyDescent="0.25">
      <c r="A57" t="str">
        <f t="shared" si="0"/>
        <v>Santa Monica Bay</v>
      </c>
      <c r="B57"/>
      <c r="C57" t="str">
        <f t="shared" si="1"/>
        <v>001</v>
      </c>
      <c r="D57"/>
      <c r="E57" s="38">
        <v>42696</v>
      </c>
      <c r="F57"/>
      <c r="G57" s="39">
        <v>0.45833333333333331</v>
      </c>
      <c r="H57" t="s">
        <v>386</v>
      </c>
      <c r="I57" t="str">
        <f t="shared" si="2"/>
        <v>RW-BCEG-1</v>
      </c>
      <c r="J57" t="s">
        <v>506</v>
      </c>
      <c r="K57" t="s">
        <v>393</v>
      </c>
      <c r="L57"/>
      <c r="M57"/>
      <c r="N57" s="53">
        <v>0.28999999999999998</v>
      </c>
      <c r="O57" t="s">
        <v>14</v>
      </c>
      <c r="P57" s="53">
        <v>0.14000000000000001</v>
      </c>
      <c r="Q57" t="s">
        <v>14</v>
      </c>
      <c r="R57" t="s">
        <v>493</v>
      </c>
      <c r="S57" t="s">
        <v>454</v>
      </c>
      <c r="T57"/>
      <c r="U57" t="s">
        <v>405</v>
      </c>
      <c r="V57"/>
      <c r="W57"/>
      <c r="X57"/>
      <c r="Y57" t="s">
        <v>406</v>
      </c>
      <c r="Z57"/>
      <c r="AA57"/>
      <c r="AB57"/>
      <c r="AC57"/>
      <c r="AD57"/>
      <c r="AE57"/>
      <c r="AF57"/>
      <c r="AG57"/>
      <c r="AH57"/>
      <c r="AI57"/>
      <c r="AJ57"/>
      <c r="AK57"/>
      <c r="AL57"/>
    </row>
    <row r="58" spans="1:38" ht="15" customHeight="1" x14ac:dyDescent="0.25">
      <c r="A58" t="str">
        <f t="shared" si="0"/>
        <v>Santa Monica Bay</v>
      </c>
      <c r="B58"/>
      <c r="C58" t="str">
        <f t="shared" si="1"/>
        <v>001</v>
      </c>
      <c r="D58"/>
      <c r="E58" s="38">
        <v>42696</v>
      </c>
      <c r="F58"/>
      <c r="G58" s="39">
        <v>0.45833333333333331</v>
      </c>
      <c r="H58" t="s">
        <v>386</v>
      </c>
      <c r="I58" t="str">
        <f t="shared" si="2"/>
        <v>RW-BCEG-1</v>
      </c>
      <c r="J58" t="s">
        <v>507</v>
      </c>
      <c r="K58" t="s">
        <v>393</v>
      </c>
      <c r="L58"/>
      <c r="M58"/>
      <c r="N58" s="53">
        <v>0.28999999999999998</v>
      </c>
      <c r="O58" t="s">
        <v>14</v>
      </c>
      <c r="P58" s="53">
        <v>0.14000000000000001</v>
      </c>
      <c r="Q58" t="s">
        <v>14</v>
      </c>
      <c r="R58" t="s">
        <v>493</v>
      </c>
      <c r="S58" t="s">
        <v>454</v>
      </c>
      <c r="T58"/>
      <c r="U58" t="s">
        <v>405</v>
      </c>
      <c r="V58"/>
      <c r="W58"/>
      <c r="X58"/>
      <c r="Y58" t="s">
        <v>406</v>
      </c>
      <c r="Z58"/>
      <c r="AA58"/>
      <c r="AB58"/>
      <c r="AC58"/>
      <c r="AD58"/>
      <c r="AE58"/>
      <c r="AF58"/>
      <c r="AG58"/>
      <c r="AH58"/>
      <c r="AI58"/>
      <c r="AJ58"/>
      <c r="AK58"/>
      <c r="AL58"/>
    </row>
    <row r="59" spans="1:38" ht="15" customHeight="1" x14ac:dyDescent="0.25">
      <c r="A59" t="str">
        <f t="shared" si="0"/>
        <v>Santa Monica Bay</v>
      </c>
      <c r="B59"/>
      <c r="C59" t="str">
        <f t="shared" si="1"/>
        <v>001</v>
      </c>
      <c r="D59"/>
      <c r="E59" s="38">
        <v>42696</v>
      </c>
      <c r="F59"/>
      <c r="G59" s="39">
        <v>0.45833333333333331</v>
      </c>
      <c r="H59" t="s">
        <v>386</v>
      </c>
      <c r="I59" t="str">
        <f t="shared" si="2"/>
        <v>RW-BCEG-1</v>
      </c>
      <c r="J59" t="s">
        <v>508</v>
      </c>
      <c r="K59" t="s">
        <v>393</v>
      </c>
      <c r="L59"/>
      <c r="M59"/>
      <c r="N59" s="53">
        <v>0.28999999999999998</v>
      </c>
      <c r="O59" t="s">
        <v>14</v>
      </c>
      <c r="P59" s="53">
        <v>0.14000000000000001</v>
      </c>
      <c r="Q59" t="s">
        <v>14</v>
      </c>
      <c r="R59" t="s">
        <v>493</v>
      </c>
      <c r="S59" t="s">
        <v>454</v>
      </c>
      <c r="T59"/>
      <c r="U59" t="s">
        <v>405</v>
      </c>
      <c r="V59"/>
      <c r="W59"/>
      <c r="X59"/>
      <c r="Y59" t="s">
        <v>406</v>
      </c>
      <c r="Z59"/>
      <c r="AA59"/>
      <c r="AB59"/>
      <c r="AC59"/>
      <c r="AD59"/>
      <c r="AE59"/>
      <c r="AF59"/>
      <c r="AG59"/>
      <c r="AH59"/>
      <c r="AI59"/>
      <c r="AJ59"/>
      <c r="AK59"/>
      <c r="AL59"/>
    </row>
    <row r="60" spans="1:38" ht="15" customHeight="1" x14ac:dyDescent="0.25">
      <c r="A60" t="str">
        <f t="shared" si="0"/>
        <v>Santa Monica Bay</v>
      </c>
      <c r="B60"/>
      <c r="C60" t="str">
        <f t="shared" si="1"/>
        <v>001</v>
      </c>
      <c r="D60"/>
      <c r="E60" s="38">
        <v>42696</v>
      </c>
      <c r="F60"/>
      <c r="G60" s="39">
        <v>0.45833333333333331</v>
      </c>
      <c r="H60" t="s">
        <v>386</v>
      </c>
      <c r="I60" t="str">
        <f t="shared" si="2"/>
        <v>RW-BCEG-1</v>
      </c>
      <c r="J60" t="s">
        <v>509</v>
      </c>
      <c r="K60" t="s">
        <v>393</v>
      </c>
      <c r="L60"/>
      <c r="M60"/>
      <c r="N60" s="53">
        <v>0.28999999999999998</v>
      </c>
      <c r="O60" t="s">
        <v>14</v>
      </c>
      <c r="P60" s="53">
        <v>0.14000000000000001</v>
      </c>
      <c r="Q60" t="s">
        <v>14</v>
      </c>
      <c r="R60" t="s">
        <v>493</v>
      </c>
      <c r="S60" t="s">
        <v>454</v>
      </c>
      <c r="T60"/>
      <c r="U60" t="s">
        <v>405</v>
      </c>
      <c r="V60"/>
      <c r="W60"/>
      <c r="X60"/>
      <c r="Y60" t="s">
        <v>406</v>
      </c>
      <c r="Z60"/>
      <c r="AA60"/>
      <c r="AB60"/>
      <c r="AC60"/>
      <c r="AD60"/>
      <c r="AE60"/>
      <c r="AF60"/>
      <c r="AG60"/>
      <c r="AH60"/>
      <c r="AI60"/>
      <c r="AJ60"/>
      <c r="AK60"/>
      <c r="AL60"/>
    </row>
    <row r="61" spans="1:38" ht="15" customHeight="1" x14ac:dyDescent="0.25">
      <c r="A61" t="str">
        <f t="shared" si="0"/>
        <v>Santa Monica Bay</v>
      </c>
      <c r="B61"/>
      <c r="C61" t="str">
        <f t="shared" si="1"/>
        <v>001</v>
      </c>
      <c r="D61"/>
      <c r="E61" s="38">
        <v>42696</v>
      </c>
      <c r="F61"/>
      <c r="G61" s="39">
        <v>0.45833333333333331</v>
      </c>
      <c r="H61" t="s">
        <v>386</v>
      </c>
      <c r="I61" t="str">
        <f t="shared" si="2"/>
        <v>RW-BCEG-1</v>
      </c>
      <c r="J61" t="s">
        <v>490</v>
      </c>
      <c r="K61" s="53">
        <v>1.25</v>
      </c>
      <c r="L61"/>
      <c r="M61"/>
      <c r="N61" s="53">
        <v>0.03</v>
      </c>
      <c r="O61" t="s">
        <v>14</v>
      </c>
      <c r="P61" s="53">
        <v>1.2200000000000001E-2</v>
      </c>
      <c r="Q61" t="s">
        <v>14</v>
      </c>
      <c r="R61" t="s">
        <v>475</v>
      </c>
      <c r="S61" t="s">
        <v>476</v>
      </c>
      <c r="T61"/>
      <c r="U61" t="s">
        <v>405</v>
      </c>
      <c r="V61"/>
      <c r="W61"/>
      <c r="X61"/>
      <c r="Y61" t="s">
        <v>406</v>
      </c>
      <c r="Z61"/>
      <c r="AA61"/>
      <c r="AB61"/>
      <c r="AC61"/>
      <c r="AD61"/>
      <c r="AE61"/>
      <c r="AF61"/>
      <c r="AG61"/>
      <c r="AH61"/>
      <c r="AI61"/>
      <c r="AJ61"/>
      <c r="AK61"/>
      <c r="AL61"/>
    </row>
    <row r="62" spans="1:38" ht="15" customHeight="1" x14ac:dyDescent="0.25">
      <c r="A62" t="str">
        <f t="shared" si="0"/>
        <v>Santa Monica Bay</v>
      </c>
      <c r="B62"/>
      <c r="C62" t="str">
        <f t="shared" si="1"/>
        <v>001</v>
      </c>
      <c r="D62"/>
      <c r="E62" s="38">
        <v>42696</v>
      </c>
      <c r="F62"/>
      <c r="G62" s="39">
        <v>0.45833333333333331</v>
      </c>
      <c r="H62" t="s">
        <v>386</v>
      </c>
      <c r="I62" t="str">
        <f t="shared" si="2"/>
        <v>RW-BCEG-1</v>
      </c>
      <c r="J62" t="s">
        <v>490</v>
      </c>
      <c r="K62" s="53">
        <v>1.28</v>
      </c>
      <c r="L62"/>
      <c r="M62"/>
      <c r="N62" s="53">
        <v>0.03</v>
      </c>
      <c r="O62" t="s">
        <v>14</v>
      </c>
      <c r="P62" s="53">
        <v>1.2200000000000001E-2</v>
      </c>
      <c r="Q62" t="s">
        <v>14</v>
      </c>
      <c r="R62" t="s">
        <v>475</v>
      </c>
      <c r="S62" t="s">
        <v>492</v>
      </c>
      <c r="T62"/>
      <c r="U62" t="s">
        <v>405</v>
      </c>
      <c r="V62"/>
      <c r="W62"/>
      <c r="X62"/>
      <c r="Y62" t="s">
        <v>406</v>
      </c>
      <c r="Z62"/>
      <c r="AA62"/>
      <c r="AB62"/>
      <c r="AC62"/>
      <c r="AD62"/>
      <c r="AE62"/>
      <c r="AF62"/>
      <c r="AG62"/>
      <c r="AH62"/>
      <c r="AI62"/>
      <c r="AJ62"/>
      <c r="AK62"/>
      <c r="AL62"/>
    </row>
    <row r="63" spans="1:38" ht="15" customHeight="1" x14ac:dyDescent="0.25">
      <c r="A63" t="str">
        <f t="shared" si="0"/>
        <v>Santa Monica Bay</v>
      </c>
      <c r="B63"/>
      <c r="C63" t="str">
        <f t="shared" si="1"/>
        <v>001</v>
      </c>
      <c r="D63"/>
      <c r="E63" s="38">
        <v>42696</v>
      </c>
      <c r="F63"/>
      <c r="G63" s="39">
        <v>0.45833333333333331</v>
      </c>
      <c r="H63" t="s">
        <v>386</v>
      </c>
      <c r="I63" t="str">
        <f t="shared" si="2"/>
        <v>RW-BCEG-1</v>
      </c>
      <c r="J63" t="s">
        <v>565</v>
      </c>
      <c r="K63" t="s">
        <v>393</v>
      </c>
      <c r="L63"/>
      <c r="M63"/>
      <c r="N63" s="53">
        <v>0.19</v>
      </c>
      <c r="O63" t="s">
        <v>14</v>
      </c>
      <c r="P63" s="53">
        <v>4.3999999999999997E-2</v>
      </c>
      <c r="Q63" t="s">
        <v>14</v>
      </c>
      <c r="R63" t="s">
        <v>531</v>
      </c>
      <c r="S63" t="s">
        <v>454</v>
      </c>
      <c r="T63"/>
      <c r="U63" t="s">
        <v>405</v>
      </c>
      <c r="V63"/>
      <c r="W63"/>
      <c r="X63"/>
      <c r="Y63" t="s">
        <v>406</v>
      </c>
      <c r="Z63"/>
      <c r="AA63"/>
      <c r="AB63"/>
      <c r="AC63"/>
      <c r="AD63"/>
      <c r="AE63"/>
      <c r="AF63"/>
      <c r="AG63"/>
      <c r="AH63"/>
      <c r="AI63"/>
      <c r="AJ63"/>
      <c r="AK63"/>
      <c r="AL63"/>
    </row>
    <row r="64" spans="1:38" ht="15" customHeight="1" x14ac:dyDescent="0.25">
      <c r="A64" t="str">
        <f t="shared" si="0"/>
        <v>Santa Monica Bay</v>
      </c>
      <c r="B64"/>
      <c r="C64" t="str">
        <f t="shared" si="1"/>
        <v>001</v>
      </c>
      <c r="D64"/>
      <c r="E64" s="38">
        <v>42696</v>
      </c>
      <c r="F64"/>
      <c r="G64" s="39">
        <v>0.45833333333333331</v>
      </c>
      <c r="H64" t="s">
        <v>386</v>
      </c>
      <c r="I64" t="str">
        <f t="shared" si="2"/>
        <v>RW-BCEG-1</v>
      </c>
      <c r="J64" t="s">
        <v>566</v>
      </c>
      <c r="K64" t="s">
        <v>393</v>
      </c>
      <c r="L64"/>
      <c r="M64"/>
      <c r="N64" s="53">
        <v>4.8</v>
      </c>
      <c r="O64" t="s">
        <v>14</v>
      </c>
      <c r="P64" s="53">
        <v>0.72</v>
      </c>
      <c r="Q64" t="s">
        <v>14</v>
      </c>
      <c r="R64" t="s">
        <v>531</v>
      </c>
      <c r="S64" t="s">
        <v>454</v>
      </c>
      <c r="T64"/>
      <c r="U64" t="s">
        <v>405</v>
      </c>
      <c r="V64"/>
      <c r="W64"/>
      <c r="X64"/>
      <c r="Y64" t="s">
        <v>406</v>
      </c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1:38" ht="15" customHeight="1" x14ac:dyDescent="0.25">
      <c r="A65" t="str">
        <f t="shared" si="0"/>
        <v>Santa Monica Bay</v>
      </c>
      <c r="B65"/>
      <c r="C65" t="str">
        <f t="shared" si="1"/>
        <v>001</v>
      </c>
      <c r="D65"/>
      <c r="E65" s="38">
        <v>42696</v>
      </c>
      <c r="F65"/>
      <c r="G65" s="39">
        <v>0.45833333333333331</v>
      </c>
      <c r="H65" t="s">
        <v>386</v>
      </c>
      <c r="I65" t="str">
        <f t="shared" si="2"/>
        <v>RW-BCEG-1</v>
      </c>
      <c r="J65" t="s">
        <v>567</v>
      </c>
      <c r="K65" t="s">
        <v>393</v>
      </c>
      <c r="L65"/>
      <c r="M65"/>
      <c r="N65" s="53">
        <v>0.19</v>
      </c>
      <c r="O65" t="s">
        <v>14</v>
      </c>
      <c r="P65" s="53">
        <v>4.7E-2</v>
      </c>
      <c r="Q65" t="s">
        <v>14</v>
      </c>
      <c r="R65" t="s">
        <v>531</v>
      </c>
      <c r="S65" t="s">
        <v>454</v>
      </c>
      <c r="T65"/>
      <c r="U65" t="s">
        <v>405</v>
      </c>
      <c r="V65"/>
      <c r="W65"/>
      <c r="X65"/>
      <c r="Y65" t="s">
        <v>406</v>
      </c>
      <c r="Z65"/>
      <c r="AA65"/>
      <c r="AB65"/>
      <c r="AC65"/>
      <c r="AD65"/>
      <c r="AE65"/>
      <c r="AF65"/>
      <c r="AG65"/>
      <c r="AH65"/>
      <c r="AI65"/>
      <c r="AJ65"/>
      <c r="AK65"/>
      <c r="AL65"/>
    </row>
    <row r="66" spans="1:38" ht="15" customHeight="1" x14ac:dyDescent="0.25">
      <c r="A66" t="str">
        <f t="shared" ref="A66:A129" si="3">IF(OR(RIGHT(I66,1)="1",RIGHT(I66,1)="2"),"Santa Monica Bay",IF(OR(RIGHT(I66,1)="5",RIGHT(I66,1)="5"),"Dominguez Channel",""))</f>
        <v>Santa Monica Bay</v>
      </c>
      <c r="B66"/>
      <c r="C66" t="str">
        <f t="shared" ref="C66:C129" si="4">IF(LEFT(H66,2)="RW",RIGHT(H66,3),"")</f>
        <v>001</v>
      </c>
      <c r="D66"/>
      <c r="E66" s="38">
        <v>42696</v>
      </c>
      <c r="F66"/>
      <c r="G66" s="39">
        <v>0.45833333333333331</v>
      </c>
      <c r="H66" t="s">
        <v>386</v>
      </c>
      <c r="I66" t="str">
        <f t="shared" ref="I66:I129" si="5">IF(LEFT(H66,2)="RW",LEFT(H66,9),"")</f>
        <v>RW-BCEG-1</v>
      </c>
      <c r="J66" t="s">
        <v>568</v>
      </c>
      <c r="K66" t="s">
        <v>393</v>
      </c>
      <c r="L66"/>
      <c r="M66"/>
      <c r="N66" s="53">
        <v>0.19</v>
      </c>
      <c r="O66" t="s">
        <v>14</v>
      </c>
      <c r="P66" s="53">
        <v>0.05</v>
      </c>
      <c r="Q66" t="s">
        <v>14</v>
      </c>
      <c r="R66" t="s">
        <v>531</v>
      </c>
      <c r="S66" t="s">
        <v>454</v>
      </c>
      <c r="T66"/>
      <c r="U66" t="s">
        <v>405</v>
      </c>
      <c r="V66"/>
      <c r="W66"/>
      <c r="X66"/>
      <c r="Y66" t="s">
        <v>406</v>
      </c>
      <c r="Z66"/>
      <c r="AA66"/>
      <c r="AB66"/>
      <c r="AC66"/>
      <c r="AD66"/>
      <c r="AE66"/>
      <c r="AF66"/>
      <c r="AG66"/>
      <c r="AH66"/>
      <c r="AI66"/>
      <c r="AJ66"/>
      <c r="AK66"/>
      <c r="AL66"/>
    </row>
    <row r="67" spans="1:38" ht="15" customHeight="1" x14ac:dyDescent="0.25">
      <c r="A67" t="str">
        <f t="shared" si="3"/>
        <v>Santa Monica Bay</v>
      </c>
      <c r="B67"/>
      <c r="C67" t="str">
        <f t="shared" si="4"/>
        <v>001</v>
      </c>
      <c r="D67"/>
      <c r="E67" s="38">
        <v>42696</v>
      </c>
      <c r="F67"/>
      <c r="G67" s="39">
        <v>0.45833333333333331</v>
      </c>
      <c r="H67" t="s">
        <v>386</v>
      </c>
      <c r="I67" t="str">
        <f t="shared" si="5"/>
        <v>RW-BCEG-1</v>
      </c>
      <c r="J67" t="s">
        <v>569</v>
      </c>
      <c r="K67" t="s">
        <v>393</v>
      </c>
      <c r="L67"/>
      <c r="M67"/>
      <c r="N67" s="53">
        <v>0.19</v>
      </c>
      <c r="O67" t="s">
        <v>14</v>
      </c>
      <c r="P67" s="53">
        <v>4.1000000000000002E-2</v>
      </c>
      <c r="Q67" t="s">
        <v>14</v>
      </c>
      <c r="R67" t="s">
        <v>531</v>
      </c>
      <c r="S67" t="s">
        <v>454</v>
      </c>
      <c r="T67"/>
      <c r="U67" t="s">
        <v>405</v>
      </c>
      <c r="V67"/>
      <c r="W67"/>
      <c r="X67"/>
      <c r="Y67" t="s">
        <v>406</v>
      </c>
      <c r="Z67"/>
      <c r="AA67"/>
      <c r="AB67"/>
      <c r="AC67"/>
      <c r="AD67"/>
      <c r="AE67"/>
      <c r="AF67"/>
      <c r="AG67"/>
      <c r="AH67"/>
      <c r="AI67"/>
      <c r="AJ67"/>
      <c r="AK67"/>
      <c r="AL67"/>
    </row>
    <row r="68" spans="1:38" ht="15" customHeight="1" x14ac:dyDescent="0.25">
      <c r="A68" t="str">
        <f t="shared" si="3"/>
        <v>Santa Monica Bay</v>
      </c>
      <c r="B68"/>
      <c r="C68" t="str">
        <f t="shared" si="4"/>
        <v>001</v>
      </c>
      <c r="D68"/>
      <c r="E68" s="38">
        <v>42696</v>
      </c>
      <c r="F68"/>
      <c r="G68" s="39">
        <v>0.45833333333333331</v>
      </c>
      <c r="H68" t="s">
        <v>386</v>
      </c>
      <c r="I68" t="str">
        <f t="shared" si="5"/>
        <v>RW-BCEG-1</v>
      </c>
      <c r="J68" t="s">
        <v>570</v>
      </c>
      <c r="K68" t="s">
        <v>393</v>
      </c>
      <c r="L68"/>
      <c r="M68"/>
      <c r="N68" s="53">
        <v>0.19</v>
      </c>
      <c r="O68" t="s">
        <v>14</v>
      </c>
      <c r="P68" s="53">
        <v>4.1000000000000002E-2</v>
      </c>
      <c r="Q68" t="s">
        <v>14</v>
      </c>
      <c r="R68" t="s">
        <v>531</v>
      </c>
      <c r="S68" t="s">
        <v>454</v>
      </c>
      <c r="T68"/>
      <c r="U68" t="s">
        <v>405</v>
      </c>
      <c r="V68"/>
      <c r="W68"/>
      <c r="X68"/>
      <c r="Y68" t="s">
        <v>406</v>
      </c>
      <c r="Z68"/>
      <c r="AA68"/>
      <c r="AB68"/>
      <c r="AC68"/>
      <c r="AD68"/>
      <c r="AE68"/>
      <c r="AF68"/>
      <c r="AG68"/>
      <c r="AH68"/>
      <c r="AI68"/>
      <c r="AJ68"/>
      <c r="AK68"/>
      <c r="AL68"/>
    </row>
    <row r="69" spans="1:38" ht="15" customHeight="1" x14ac:dyDescent="0.25">
      <c r="A69" t="str">
        <f t="shared" si="3"/>
        <v>Santa Monica Bay</v>
      </c>
      <c r="B69"/>
      <c r="C69" t="str">
        <f t="shared" si="4"/>
        <v>001</v>
      </c>
      <c r="D69"/>
      <c r="E69" s="38">
        <v>42696</v>
      </c>
      <c r="F69"/>
      <c r="G69" s="39">
        <v>0.45833333333333331</v>
      </c>
      <c r="H69" t="s">
        <v>386</v>
      </c>
      <c r="I69" t="str">
        <f t="shared" si="5"/>
        <v>RW-BCEG-1</v>
      </c>
      <c r="J69" t="s">
        <v>571</v>
      </c>
      <c r="K69" t="s">
        <v>393</v>
      </c>
      <c r="L69"/>
      <c r="M69"/>
      <c r="N69" s="53">
        <v>0.19</v>
      </c>
      <c r="O69" t="s">
        <v>14</v>
      </c>
      <c r="P69" s="53">
        <v>0.04</v>
      </c>
      <c r="Q69" t="s">
        <v>14</v>
      </c>
      <c r="R69" t="s">
        <v>531</v>
      </c>
      <c r="S69" t="s">
        <v>454</v>
      </c>
      <c r="T69"/>
      <c r="U69" t="s">
        <v>405</v>
      </c>
      <c r="V69"/>
      <c r="W69"/>
      <c r="X69"/>
      <c r="Y69" t="s">
        <v>406</v>
      </c>
      <c r="Z69"/>
      <c r="AA69"/>
      <c r="AB69"/>
      <c r="AC69"/>
      <c r="AD69"/>
      <c r="AE69"/>
      <c r="AF69"/>
      <c r="AG69"/>
      <c r="AH69"/>
      <c r="AI69"/>
      <c r="AJ69"/>
      <c r="AK69"/>
      <c r="AL69"/>
    </row>
    <row r="70" spans="1:38" ht="15" customHeight="1" x14ac:dyDescent="0.25">
      <c r="A70" t="str">
        <f t="shared" si="3"/>
        <v>Santa Monica Bay</v>
      </c>
      <c r="B70"/>
      <c r="C70" t="str">
        <f t="shared" si="4"/>
        <v>001</v>
      </c>
      <c r="D70"/>
      <c r="E70" s="38">
        <v>42696</v>
      </c>
      <c r="F70"/>
      <c r="G70" s="39">
        <v>0.45833333333333331</v>
      </c>
      <c r="H70" t="s">
        <v>386</v>
      </c>
      <c r="I70" t="str">
        <f t="shared" si="5"/>
        <v>RW-BCEG-1</v>
      </c>
      <c r="J70" t="s">
        <v>572</v>
      </c>
      <c r="K70" t="s">
        <v>393</v>
      </c>
      <c r="L70"/>
      <c r="M70"/>
      <c r="N70" s="53">
        <v>4.8</v>
      </c>
      <c r="O70" t="s">
        <v>14</v>
      </c>
      <c r="P70" s="53">
        <v>0.54</v>
      </c>
      <c r="Q70" t="s">
        <v>14</v>
      </c>
      <c r="R70" t="s">
        <v>531</v>
      </c>
      <c r="S70" t="s">
        <v>454</v>
      </c>
      <c r="T70"/>
      <c r="U70" t="s">
        <v>405</v>
      </c>
      <c r="V70"/>
      <c r="W70"/>
      <c r="X70"/>
      <c r="Y70" t="s">
        <v>406</v>
      </c>
      <c r="Z70"/>
      <c r="AA70"/>
      <c r="AB70"/>
      <c r="AC70"/>
      <c r="AD70"/>
      <c r="AE70"/>
      <c r="AF70"/>
      <c r="AG70"/>
      <c r="AH70"/>
      <c r="AI70"/>
      <c r="AJ70"/>
      <c r="AK70"/>
      <c r="AL70"/>
    </row>
    <row r="71" spans="1:38" ht="15" customHeight="1" x14ac:dyDescent="0.25">
      <c r="A71" t="str">
        <f t="shared" si="3"/>
        <v>Santa Monica Bay</v>
      </c>
      <c r="B71"/>
      <c r="C71" t="str">
        <f t="shared" si="4"/>
        <v>001</v>
      </c>
      <c r="D71"/>
      <c r="E71" s="38">
        <v>42696</v>
      </c>
      <c r="F71"/>
      <c r="G71" s="39">
        <v>0.45833333333333331</v>
      </c>
      <c r="H71" t="s">
        <v>386</v>
      </c>
      <c r="I71" t="str">
        <f t="shared" si="5"/>
        <v>RW-BCEG-1</v>
      </c>
      <c r="J71" t="s">
        <v>573</v>
      </c>
      <c r="K71" t="s">
        <v>393</v>
      </c>
      <c r="L71"/>
      <c r="M71"/>
      <c r="N71" s="53">
        <v>0.19</v>
      </c>
      <c r="O71" t="s">
        <v>14</v>
      </c>
      <c r="P71" s="53">
        <v>3.5999999999999997E-2</v>
      </c>
      <c r="Q71" t="s">
        <v>14</v>
      </c>
      <c r="R71" t="s">
        <v>531</v>
      </c>
      <c r="S71" t="s">
        <v>454</v>
      </c>
      <c r="T71"/>
      <c r="U71" t="s">
        <v>405</v>
      </c>
      <c r="V71"/>
      <c r="W71"/>
      <c r="X71"/>
      <c r="Y71" t="s">
        <v>406</v>
      </c>
      <c r="Z71"/>
      <c r="AA71"/>
      <c r="AB71"/>
      <c r="AC71"/>
      <c r="AD71"/>
      <c r="AE71"/>
      <c r="AF71"/>
      <c r="AG71"/>
      <c r="AH71"/>
      <c r="AI71"/>
      <c r="AJ71"/>
      <c r="AK71"/>
      <c r="AL71"/>
    </row>
    <row r="72" spans="1:38" ht="15" customHeight="1" x14ac:dyDescent="0.25">
      <c r="A72" t="str">
        <f t="shared" si="3"/>
        <v>Santa Monica Bay</v>
      </c>
      <c r="B72"/>
      <c r="C72" t="str">
        <f t="shared" si="4"/>
        <v>001</v>
      </c>
      <c r="D72"/>
      <c r="E72" s="38">
        <v>42696</v>
      </c>
      <c r="F72"/>
      <c r="G72" s="39">
        <v>0.45833333333333331</v>
      </c>
      <c r="H72" t="s">
        <v>386</v>
      </c>
      <c r="I72" t="str">
        <f t="shared" si="5"/>
        <v>RW-BCEG-1</v>
      </c>
      <c r="J72" t="s">
        <v>477</v>
      </c>
      <c r="K72" t="s">
        <v>393</v>
      </c>
      <c r="L72"/>
      <c r="M72"/>
      <c r="N72" s="53">
        <v>0.5</v>
      </c>
      <c r="O72" t="s">
        <v>14</v>
      </c>
      <c r="P72" s="53">
        <v>6.3500000000000001E-2</v>
      </c>
      <c r="Q72" t="s">
        <v>14</v>
      </c>
      <c r="R72" t="s">
        <v>475</v>
      </c>
      <c r="S72" t="s">
        <v>476</v>
      </c>
      <c r="T72"/>
      <c r="U72" t="s">
        <v>405</v>
      </c>
      <c r="V72"/>
      <c r="W72"/>
      <c r="X72"/>
      <c r="Y72" t="s">
        <v>406</v>
      </c>
      <c r="Z72"/>
      <c r="AA72"/>
      <c r="AB72"/>
      <c r="AC72"/>
      <c r="AD72"/>
      <c r="AE72"/>
      <c r="AF72"/>
      <c r="AG72"/>
      <c r="AH72"/>
      <c r="AI72"/>
      <c r="AJ72"/>
      <c r="AK72"/>
      <c r="AL72"/>
    </row>
    <row r="73" spans="1:38" ht="15" customHeight="1" x14ac:dyDescent="0.25">
      <c r="A73" t="str">
        <f t="shared" si="3"/>
        <v>Santa Monica Bay</v>
      </c>
      <c r="B73"/>
      <c r="C73" t="str">
        <f t="shared" si="4"/>
        <v>001</v>
      </c>
      <c r="D73"/>
      <c r="E73" s="38">
        <v>42696</v>
      </c>
      <c r="F73"/>
      <c r="G73" s="39">
        <v>0.45833333333333331</v>
      </c>
      <c r="H73" t="s">
        <v>386</v>
      </c>
      <c r="I73" t="str">
        <f t="shared" si="5"/>
        <v>RW-BCEG-1</v>
      </c>
      <c r="J73" t="s">
        <v>477</v>
      </c>
      <c r="K73" t="s">
        <v>393</v>
      </c>
      <c r="L73"/>
      <c r="M73"/>
      <c r="N73" s="53">
        <v>0.5</v>
      </c>
      <c r="O73" t="s">
        <v>14</v>
      </c>
      <c r="P73" s="53">
        <v>6.3500000000000001E-2</v>
      </c>
      <c r="Q73" t="s">
        <v>14</v>
      </c>
      <c r="R73" t="s">
        <v>475</v>
      </c>
      <c r="S73" t="s">
        <v>492</v>
      </c>
      <c r="T73"/>
      <c r="U73" t="s">
        <v>405</v>
      </c>
      <c r="V73"/>
      <c r="W73"/>
      <c r="X73"/>
      <c r="Y73" t="s">
        <v>406</v>
      </c>
      <c r="Z73"/>
      <c r="AA73"/>
      <c r="AB73"/>
      <c r="AC73"/>
      <c r="AD73"/>
      <c r="AE73"/>
      <c r="AF73"/>
      <c r="AG73"/>
      <c r="AH73"/>
      <c r="AI73"/>
      <c r="AJ73"/>
      <c r="AK73"/>
      <c r="AL73"/>
    </row>
    <row r="74" spans="1:38" ht="15" customHeight="1" x14ac:dyDescent="0.25">
      <c r="A74" t="str">
        <f t="shared" si="3"/>
        <v>Santa Monica Bay</v>
      </c>
      <c r="B74"/>
      <c r="C74" t="str">
        <f t="shared" si="4"/>
        <v>001</v>
      </c>
      <c r="D74"/>
      <c r="E74" s="38">
        <v>42696</v>
      </c>
      <c r="F74"/>
      <c r="G74" s="39">
        <v>0.45833333333333331</v>
      </c>
      <c r="H74" t="s">
        <v>386</v>
      </c>
      <c r="I74" t="str">
        <f t="shared" si="5"/>
        <v>RW-BCEG-1</v>
      </c>
      <c r="J74" t="s">
        <v>510</v>
      </c>
      <c r="K74" t="s">
        <v>393</v>
      </c>
      <c r="L74"/>
      <c r="M74"/>
      <c r="N74" s="53">
        <v>4.7999999999999996E-3</v>
      </c>
      <c r="O74" t="s">
        <v>14</v>
      </c>
      <c r="P74" s="53">
        <v>2.8999999999999998E-3</v>
      </c>
      <c r="Q74" t="s">
        <v>14</v>
      </c>
      <c r="R74" t="s">
        <v>493</v>
      </c>
      <c r="S74" t="s">
        <v>454</v>
      </c>
      <c r="T74"/>
      <c r="U74" t="s">
        <v>405</v>
      </c>
      <c r="V74"/>
      <c r="W74"/>
      <c r="X74"/>
      <c r="Y74" t="s">
        <v>406</v>
      </c>
      <c r="Z74"/>
      <c r="AA74"/>
      <c r="AB74"/>
      <c r="AC74"/>
      <c r="AD74"/>
      <c r="AE74"/>
      <c r="AF74"/>
      <c r="AG74"/>
      <c r="AH74"/>
      <c r="AI74"/>
      <c r="AJ74"/>
      <c r="AK74"/>
      <c r="AL74"/>
    </row>
    <row r="75" spans="1:38" ht="15" customHeight="1" x14ac:dyDescent="0.25">
      <c r="A75" t="str">
        <f t="shared" si="3"/>
        <v>Santa Monica Bay</v>
      </c>
      <c r="B75"/>
      <c r="C75" t="str">
        <f t="shared" si="4"/>
        <v>001</v>
      </c>
      <c r="D75"/>
      <c r="E75" s="38">
        <v>42696</v>
      </c>
      <c r="F75"/>
      <c r="G75" s="39">
        <v>0.45833333333333331</v>
      </c>
      <c r="H75" t="s">
        <v>386</v>
      </c>
      <c r="I75" t="str">
        <f t="shared" si="5"/>
        <v>RW-BCEG-1</v>
      </c>
      <c r="J75" t="s">
        <v>446</v>
      </c>
      <c r="K75" s="53">
        <v>2.5</v>
      </c>
      <c r="L75"/>
      <c r="M75"/>
      <c r="N75" s="53">
        <v>1</v>
      </c>
      <c r="O75" t="s">
        <v>410</v>
      </c>
      <c r="P75" s="53">
        <v>0.57999999999999996</v>
      </c>
      <c r="Q75" t="s">
        <v>410</v>
      </c>
      <c r="R75" t="s">
        <v>445</v>
      </c>
      <c r="S75" t="s">
        <v>408</v>
      </c>
      <c r="T75"/>
      <c r="U75" t="s">
        <v>405</v>
      </c>
      <c r="V75"/>
      <c r="W75"/>
      <c r="X75"/>
      <c r="Y75" t="s">
        <v>406</v>
      </c>
      <c r="Z75"/>
      <c r="AA75"/>
      <c r="AB75"/>
      <c r="AC75"/>
      <c r="AD75"/>
      <c r="AE75"/>
      <c r="AF75"/>
      <c r="AG75"/>
      <c r="AH75"/>
      <c r="AI75"/>
      <c r="AJ75"/>
      <c r="AK75"/>
      <c r="AL75"/>
    </row>
    <row r="76" spans="1:38" ht="15" customHeight="1" x14ac:dyDescent="0.25">
      <c r="A76" t="str">
        <f t="shared" si="3"/>
        <v>Santa Monica Bay</v>
      </c>
      <c r="B76"/>
      <c r="C76" t="str">
        <f t="shared" si="4"/>
        <v>001</v>
      </c>
      <c r="D76"/>
      <c r="E76" s="38">
        <v>42696</v>
      </c>
      <c r="F76"/>
      <c r="G76" s="39">
        <v>0.45833333333333331</v>
      </c>
      <c r="H76" t="s">
        <v>386</v>
      </c>
      <c r="I76" t="str">
        <f t="shared" si="5"/>
        <v>RW-BCEG-1</v>
      </c>
      <c r="J76" t="s">
        <v>574</v>
      </c>
      <c r="K76" t="s">
        <v>393</v>
      </c>
      <c r="L76"/>
      <c r="M76"/>
      <c r="N76" s="53">
        <v>0.19</v>
      </c>
      <c r="O76" t="s">
        <v>14</v>
      </c>
      <c r="P76" s="53">
        <v>5.8000000000000003E-2</v>
      </c>
      <c r="Q76" t="s">
        <v>14</v>
      </c>
      <c r="R76" t="s">
        <v>531</v>
      </c>
      <c r="S76" t="s">
        <v>454</v>
      </c>
      <c r="T76"/>
      <c r="U76" t="s">
        <v>405</v>
      </c>
      <c r="V76"/>
      <c r="W76"/>
      <c r="X76"/>
      <c r="Y76" t="s">
        <v>406</v>
      </c>
      <c r="Z76"/>
      <c r="AA76"/>
      <c r="AB76"/>
      <c r="AC76"/>
      <c r="AD76"/>
      <c r="AE76"/>
      <c r="AF76"/>
      <c r="AG76"/>
      <c r="AH76"/>
      <c r="AI76"/>
      <c r="AJ76"/>
      <c r="AK76"/>
      <c r="AL76"/>
    </row>
    <row r="77" spans="1:38" ht="15" customHeight="1" x14ac:dyDescent="0.25">
      <c r="A77" t="str">
        <f t="shared" si="3"/>
        <v>Santa Monica Bay</v>
      </c>
      <c r="B77"/>
      <c r="C77" t="str">
        <f t="shared" si="4"/>
        <v>001</v>
      </c>
      <c r="D77"/>
      <c r="E77" s="38">
        <v>42696</v>
      </c>
      <c r="F77"/>
      <c r="G77" s="39">
        <v>0.45833333333333331</v>
      </c>
      <c r="H77" t="s">
        <v>386</v>
      </c>
      <c r="I77" t="str">
        <f t="shared" si="5"/>
        <v>RW-BCEG-1</v>
      </c>
      <c r="J77" t="s">
        <v>575</v>
      </c>
      <c r="K77" t="s">
        <v>393</v>
      </c>
      <c r="L77"/>
      <c r="M77"/>
      <c r="N77" s="53">
        <v>0.19</v>
      </c>
      <c r="O77" t="s">
        <v>14</v>
      </c>
      <c r="P77" s="53">
        <v>3.6999999999999998E-2</v>
      </c>
      <c r="Q77" t="s">
        <v>14</v>
      </c>
      <c r="R77" t="s">
        <v>531</v>
      </c>
      <c r="S77" t="s">
        <v>454</v>
      </c>
      <c r="T77"/>
      <c r="U77" t="s">
        <v>405</v>
      </c>
      <c r="V77"/>
      <c r="W77"/>
      <c r="X77"/>
      <c r="Y77" t="s">
        <v>406</v>
      </c>
      <c r="Z77"/>
      <c r="AA77"/>
      <c r="AB77"/>
      <c r="AC77"/>
      <c r="AD77"/>
      <c r="AE77"/>
      <c r="AF77"/>
      <c r="AG77"/>
      <c r="AH77"/>
      <c r="AI77"/>
      <c r="AJ77"/>
      <c r="AK77"/>
      <c r="AL77"/>
    </row>
    <row r="78" spans="1:38" ht="15" customHeight="1" x14ac:dyDescent="0.25">
      <c r="A78" t="str">
        <f t="shared" si="3"/>
        <v>Santa Monica Bay</v>
      </c>
      <c r="B78"/>
      <c r="C78" t="str">
        <f t="shared" si="4"/>
        <v>001</v>
      </c>
      <c r="D78"/>
      <c r="E78" s="38">
        <v>42696</v>
      </c>
      <c r="F78"/>
      <c r="G78" s="39">
        <v>0.45833333333333331</v>
      </c>
      <c r="H78" t="s">
        <v>386</v>
      </c>
      <c r="I78" t="str">
        <f t="shared" si="5"/>
        <v>RW-BCEG-1</v>
      </c>
      <c r="J78" t="s">
        <v>576</v>
      </c>
      <c r="K78" t="s">
        <v>393</v>
      </c>
      <c r="L78"/>
      <c r="M78"/>
      <c r="N78" s="53">
        <v>0.19</v>
      </c>
      <c r="O78" t="s">
        <v>14</v>
      </c>
      <c r="P78" s="53">
        <v>0.04</v>
      </c>
      <c r="Q78" t="s">
        <v>14</v>
      </c>
      <c r="R78" t="s">
        <v>531</v>
      </c>
      <c r="S78" t="s">
        <v>454</v>
      </c>
      <c r="T78"/>
      <c r="U78" t="s">
        <v>405</v>
      </c>
      <c r="V78"/>
      <c r="W78"/>
      <c r="X78"/>
      <c r="Y78" t="s">
        <v>406</v>
      </c>
      <c r="Z78"/>
      <c r="AA78"/>
      <c r="AB78"/>
      <c r="AC78"/>
      <c r="AD78"/>
      <c r="AE78"/>
      <c r="AF78"/>
      <c r="AG78"/>
      <c r="AH78"/>
      <c r="AI78"/>
      <c r="AJ78"/>
      <c r="AK78"/>
      <c r="AL78"/>
    </row>
    <row r="79" spans="1:38" ht="15" customHeight="1" x14ac:dyDescent="0.25">
      <c r="A79" t="str">
        <f t="shared" si="3"/>
        <v>Santa Monica Bay</v>
      </c>
      <c r="B79"/>
      <c r="C79" t="str">
        <f t="shared" si="4"/>
        <v>001</v>
      </c>
      <c r="D79"/>
      <c r="E79" s="38">
        <v>42696</v>
      </c>
      <c r="F79"/>
      <c r="G79" s="39">
        <v>0.45833333333333331</v>
      </c>
      <c r="H79" t="s">
        <v>386</v>
      </c>
      <c r="I79" t="str">
        <f t="shared" si="5"/>
        <v>RW-BCEG-1</v>
      </c>
      <c r="J79" t="s">
        <v>577</v>
      </c>
      <c r="K79" t="s">
        <v>393</v>
      </c>
      <c r="L79"/>
      <c r="M79"/>
      <c r="N79" s="53">
        <v>4.8</v>
      </c>
      <c r="O79" t="s">
        <v>14</v>
      </c>
      <c r="P79" s="53">
        <v>3.3</v>
      </c>
      <c r="Q79" t="s">
        <v>14</v>
      </c>
      <c r="R79" t="s">
        <v>531</v>
      </c>
      <c r="S79" t="s">
        <v>454</v>
      </c>
      <c r="T79"/>
      <c r="U79" t="s">
        <v>405</v>
      </c>
      <c r="V79"/>
      <c r="W79"/>
      <c r="X79"/>
      <c r="Y79" t="s">
        <v>406</v>
      </c>
      <c r="Z79"/>
      <c r="AA79"/>
      <c r="AB79"/>
      <c r="AC79"/>
      <c r="AD79"/>
      <c r="AE79"/>
      <c r="AF79"/>
      <c r="AG79"/>
      <c r="AH79"/>
      <c r="AI79"/>
      <c r="AJ79"/>
      <c r="AK79"/>
      <c r="AL79"/>
    </row>
    <row r="80" spans="1:38" ht="15" customHeight="1" x14ac:dyDescent="0.25">
      <c r="A80" t="str">
        <f t="shared" si="3"/>
        <v>Santa Monica Bay</v>
      </c>
      <c r="B80"/>
      <c r="C80" t="str">
        <f t="shared" si="4"/>
        <v>001</v>
      </c>
      <c r="D80"/>
      <c r="E80" s="38">
        <v>42696</v>
      </c>
      <c r="F80"/>
      <c r="G80" s="39">
        <v>0.45833333333333331</v>
      </c>
      <c r="H80" t="s">
        <v>386</v>
      </c>
      <c r="I80" t="str">
        <f t="shared" si="5"/>
        <v>RW-BCEG-1</v>
      </c>
      <c r="J80" t="s">
        <v>578</v>
      </c>
      <c r="K80" t="s">
        <v>393</v>
      </c>
      <c r="L80"/>
      <c r="M80"/>
      <c r="N80" s="53">
        <v>4.8</v>
      </c>
      <c r="O80" t="s">
        <v>14</v>
      </c>
      <c r="P80" s="53">
        <v>2</v>
      </c>
      <c r="Q80" t="s">
        <v>14</v>
      </c>
      <c r="R80" t="s">
        <v>531</v>
      </c>
      <c r="S80" t="s">
        <v>454</v>
      </c>
      <c r="T80"/>
      <c r="U80" t="s">
        <v>405</v>
      </c>
      <c r="V80"/>
      <c r="W80"/>
      <c r="X80"/>
      <c r="Y80" t="s">
        <v>406</v>
      </c>
      <c r="Z80"/>
      <c r="AA80"/>
      <c r="AB80"/>
      <c r="AC80"/>
      <c r="AD80"/>
      <c r="AE80"/>
      <c r="AF80"/>
      <c r="AG80"/>
      <c r="AH80"/>
      <c r="AI80"/>
      <c r="AJ80"/>
      <c r="AK80"/>
      <c r="AL80"/>
    </row>
    <row r="81" spans="1:38" ht="15" customHeight="1" x14ac:dyDescent="0.25">
      <c r="A81" t="str">
        <f t="shared" si="3"/>
        <v>Santa Monica Bay</v>
      </c>
      <c r="B81"/>
      <c r="C81" t="str">
        <f t="shared" si="4"/>
        <v>001</v>
      </c>
      <c r="D81"/>
      <c r="E81" s="38">
        <v>42696</v>
      </c>
      <c r="F81"/>
      <c r="G81" s="39">
        <v>0.45833333333333331</v>
      </c>
      <c r="H81" t="s">
        <v>386</v>
      </c>
      <c r="I81" t="str">
        <f t="shared" si="5"/>
        <v>RW-BCEG-1</v>
      </c>
      <c r="J81" t="s">
        <v>459</v>
      </c>
      <c r="K81" t="s">
        <v>393</v>
      </c>
      <c r="L81"/>
      <c r="M81"/>
      <c r="N81" s="53">
        <v>500</v>
      </c>
      <c r="O81" t="s">
        <v>14</v>
      </c>
      <c r="P81" s="53">
        <v>80</v>
      </c>
      <c r="Q81" t="s">
        <v>14</v>
      </c>
      <c r="R81" t="s">
        <v>453</v>
      </c>
      <c r="S81" t="s">
        <v>454</v>
      </c>
      <c r="T81"/>
      <c r="U81" t="s">
        <v>405</v>
      </c>
      <c r="V81"/>
      <c r="W81"/>
      <c r="X81"/>
      <c r="Y81" t="s">
        <v>406</v>
      </c>
      <c r="Z81"/>
      <c r="AA81"/>
      <c r="AB81"/>
      <c r="AC81"/>
      <c r="AD81"/>
      <c r="AE81"/>
      <c r="AF81"/>
      <c r="AG81"/>
      <c r="AH81"/>
      <c r="AI81"/>
      <c r="AJ81"/>
      <c r="AK81"/>
      <c r="AL81"/>
    </row>
    <row r="82" spans="1:38" ht="15" customHeight="1" x14ac:dyDescent="0.25">
      <c r="A82" t="str">
        <f t="shared" si="3"/>
        <v>Santa Monica Bay</v>
      </c>
      <c r="B82"/>
      <c r="C82" t="str">
        <f t="shared" si="4"/>
        <v>001</v>
      </c>
      <c r="D82"/>
      <c r="E82" s="38">
        <v>42696</v>
      </c>
      <c r="F82"/>
      <c r="G82" s="39">
        <v>0.45833333333333331</v>
      </c>
      <c r="H82" t="s">
        <v>386</v>
      </c>
      <c r="I82" t="str">
        <f t="shared" si="5"/>
        <v>RW-BCEG-1</v>
      </c>
      <c r="J82" t="s">
        <v>460</v>
      </c>
      <c r="K82" t="s">
        <v>393</v>
      </c>
      <c r="L82"/>
      <c r="M82"/>
      <c r="N82" s="53">
        <v>500</v>
      </c>
      <c r="O82" t="s">
        <v>14</v>
      </c>
      <c r="P82" s="53">
        <v>80</v>
      </c>
      <c r="Q82" t="s">
        <v>14</v>
      </c>
      <c r="R82" t="s">
        <v>453</v>
      </c>
      <c r="S82" t="s">
        <v>454</v>
      </c>
      <c r="T82"/>
      <c r="U82" t="s">
        <v>405</v>
      </c>
      <c r="V82"/>
      <c r="W82"/>
      <c r="X82"/>
      <c r="Y82" t="s">
        <v>406</v>
      </c>
      <c r="Z82"/>
      <c r="AA82"/>
      <c r="AB82"/>
      <c r="AC82"/>
      <c r="AD82"/>
      <c r="AE82"/>
      <c r="AF82"/>
      <c r="AG82"/>
      <c r="AH82"/>
      <c r="AI82"/>
      <c r="AJ82"/>
      <c r="AK82"/>
      <c r="AL82"/>
    </row>
    <row r="83" spans="1:38" ht="15" customHeight="1" x14ac:dyDescent="0.25">
      <c r="A83" t="str">
        <f t="shared" si="3"/>
        <v>Santa Monica Bay</v>
      </c>
      <c r="B83"/>
      <c r="C83" t="str">
        <f t="shared" si="4"/>
        <v>001</v>
      </c>
      <c r="D83"/>
      <c r="E83" s="38">
        <v>42696</v>
      </c>
      <c r="F83"/>
      <c r="G83" s="39">
        <v>0.45833333333333331</v>
      </c>
      <c r="H83" t="s">
        <v>386</v>
      </c>
      <c r="I83" t="str">
        <f t="shared" si="5"/>
        <v>RW-BCEG-1</v>
      </c>
      <c r="J83" t="s">
        <v>461</v>
      </c>
      <c r="K83" t="s">
        <v>393</v>
      </c>
      <c r="L83"/>
      <c r="M83"/>
      <c r="N83" s="53">
        <v>500</v>
      </c>
      <c r="O83" t="s">
        <v>14</v>
      </c>
      <c r="P83" s="53">
        <v>80</v>
      </c>
      <c r="Q83" t="s">
        <v>14</v>
      </c>
      <c r="R83" t="s">
        <v>453</v>
      </c>
      <c r="S83" t="s">
        <v>454</v>
      </c>
      <c r="T83"/>
      <c r="U83" t="s">
        <v>405</v>
      </c>
      <c r="V83"/>
      <c r="W83"/>
      <c r="X83"/>
      <c r="Y83" t="s">
        <v>406</v>
      </c>
      <c r="Z83"/>
      <c r="AA83"/>
      <c r="AB83"/>
      <c r="AC83"/>
      <c r="AD83"/>
      <c r="AE83"/>
      <c r="AF83"/>
      <c r="AG83"/>
      <c r="AH83"/>
      <c r="AI83"/>
      <c r="AJ83"/>
      <c r="AK83"/>
      <c r="AL83"/>
    </row>
    <row r="84" spans="1:38" ht="15" customHeight="1" x14ac:dyDescent="0.25">
      <c r="A84" t="str">
        <f t="shared" si="3"/>
        <v>Santa Monica Bay</v>
      </c>
      <c r="B84"/>
      <c r="C84" t="str">
        <f t="shared" si="4"/>
        <v>001</v>
      </c>
      <c r="D84"/>
      <c r="E84" s="38">
        <v>42696</v>
      </c>
      <c r="F84"/>
      <c r="G84" s="39">
        <v>0.45833333333333331</v>
      </c>
      <c r="H84" t="s">
        <v>386</v>
      </c>
      <c r="I84" t="str">
        <f t="shared" si="5"/>
        <v>RW-BCEG-1</v>
      </c>
      <c r="J84" t="s">
        <v>462</v>
      </c>
      <c r="K84" t="s">
        <v>393</v>
      </c>
      <c r="L84"/>
      <c r="M84"/>
      <c r="N84" s="53">
        <v>500</v>
      </c>
      <c r="O84" t="s">
        <v>14</v>
      </c>
      <c r="P84" s="53">
        <v>80</v>
      </c>
      <c r="Q84" t="s">
        <v>14</v>
      </c>
      <c r="R84" t="s">
        <v>453</v>
      </c>
      <c r="S84" t="s">
        <v>454</v>
      </c>
      <c r="T84"/>
      <c r="U84" t="s">
        <v>405</v>
      </c>
      <c r="V84"/>
      <c r="W84"/>
      <c r="X84"/>
      <c r="Y84" t="s">
        <v>406</v>
      </c>
      <c r="Z84"/>
      <c r="AA84"/>
      <c r="AB84"/>
      <c r="AC84"/>
      <c r="AD84"/>
      <c r="AE84"/>
      <c r="AF84"/>
      <c r="AG84"/>
      <c r="AH84"/>
      <c r="AI84"/>
      <c r="AJ84"/>
      <c r="AK84"/>
      <c r="AL84"/>
    </row>
    <row r="85" spans="1:38" ht="15" customHeight="1" x14ac:dyDescent="0.25">
      <c r="A85" t="str">
        <f t="shared" si="3"/>
        <v>Santa Monica Bay</v>
      </c>
      <c r="B85"/>
      <c r="C85" t="str">
        <f t="shared" si="4"/>
        <v>001</v>
      </c>
      <c r="D85"/>
      <c r="E85" s="38">
        <v>42696</v>
      </c>
      <c r="F85"/>
      <c r="G85" s="39">
        <v>0.45833333333333331</v>
      </c>
      <c r="H85" t="s">
        <v>386</v>
      </c>
      <c r="I85" t="str">
        <f t="shared" si="5"/>
        <v>RW-BCEG-1</v>
      </c>
      <c r="J85" t="s">
        <v>463</v>
      </c>
      <c r="K85" t="s">
        <v>393</v>
      </c>
      <c r="L85"/>
      <c r="M85"/>
      <c r="N85" s="53">
        <v>500</v>
      </c>
      <c r="O85" t="s">
        <v>14</v>
      </c>
      <c r="P85" s="53">
        <v>80</v>
      </c>
      <c r="Q85" t="s">
        <v>14</v>
      </c>
      <c r="R85" t="s">
        <v>453</v>
      </c>
      <c r="S85" t="s">
        <v>454</v>
      </c>
      <c r="T85"/>
      <c r="U85" t="s">
        <v>405</v>
      </c>
      <c r="V85"/>
      <c r="W85"/>
      <c r="X85"/>
      <c r="Y85" t="s">
        <v>406</v>
      </c>
      <c r="Z85"/>
      <c r="AA85"/>
      <c r="AB85"/>
      <c r="AC85"/>
      <c r="AD85"/>
      <c r="AE85"/>
      <c r="AF85"/>
      <c r="AG85"/>
      <c r="AH85"/>
      <c r="AI85"/>
      <c r="AJ85"/>
      <c r="AK85"/>
      <c r="AL85"/>
    </row>
    <row r="86" spans="1:38" ht="15" customHeight="1" x14ac:dyDescent="0.25">
      <c r="A86" t="str">
        <f t="shared" si="3"/>
        <v>Santa Monica Bay</v>
      </c>
      <c r="B86"/>
      <c r="C86" t="str">
        <f t="shared" si="4"/>
        <v>001</v>
      </c>
      <c r="D86"/>
      <c r="E86" s="38">
        <v>42696</v>
      </c>
      <c r="F86"/>
      <c r="G86" s="39">
        <v>0.45833333333333331</v>
      </c>
      <c r="H86" t="s">
        <v>386</v>
      </c>
      <c r="I86" t="str">
        <f t="shared" si="5"/>
        <v>RW-BCEG-1</v>
      </c>
      <c r="J86" t="s">
        <v>464</v>
      </c>
      <c r="K86" t="s">
        <v>393</v>
      </c>
      <c r="L86"/>
      <c r="M86"/>
      <c r="N86" s="53">
        <v>500</v>
      </c>
      <c r="O86" t="s">
        <v>14</v>
      </c>
      <c r="P86" s="53">
        <v>80</v>
      </c>
      <c r="Q86" t="s">
        <v>14</v>
      </c>
      <c r="R86" t="s">
        <v>453</v>
      </c>
      <c r="S86" t="s">
        <v>454</v>
      </c>
      <c r="T86"/>
      <c r="U86" t="s">
        <v>405</v>
      </c>
      <c r="V86"/>
      <c r="W86"/>
      <c r="X86"/>
      <c r="Y86" t="s">
        <v>406</v>
      </c>
      <c r="Z86"/>
      <c r="AA86"/>
      <c r="AB86"/>
      <c r="AC86"/>
      <c r="AD86"/>
      <c r="AE86"/>
      <c r="AF86"/>
      <c r="AG86"/>
      <c r="AH86"/>
      <c r="AI86"/>
      <c r="AJ86"/>
      <c r="AK86"/>
      <c r="AL86"/>
    </row>
    <row r="87" spans="1:38" ht="15" customHeight="1" x14ac:dyDescent="0.25">
      <c r="A87" t="str">
        <f t="shared" si="3"/>
        <v>Santa Monica Bay</v>
      </c>
      <c r="B87"/>
      <c r="C87" t="str">
        <f t="shared" si="4"/>
        <v>001</v>
      </c>
      <c r="D87"/>
      <c r="E87" s="38">
        <v>42696</v>
      </c>
      <c r="F87"/>
      <c r="G87" s="39">
        <v>0.45833333333333331</v>
      </c>
      <c r="H87" t="s">
        <v>386</v>
      </c>
      <c r="I87" t="str">
        <f t="shared" si="5"/>
        <v>RW-BCEG-1</v>
      </c>
      <c r="J87" t="s">
        <v>465</v>
      </c>
      <c r="K87" t="s">
        <v>393</v>
      </c>
      <c r="L87"/>
      <c r="M87"/>
      <c r="N87" s="53">
        <v>500</v>
      </c>
      <c r="O87" t="s">
        <v>14</v>
      </c>
      <c r="P87" s="53">
        <v>80</v>
      </c>
      <c r="Q87" t="s">
        <v>14</v>
      </c>
      <c r="R87" t="s">
        <v>453</v>
      </c>
      <c r="S87" t="s">
        <v>454</v>
      </c>
      <c r="T87"/>
      <c r="U87" t="s">
        <v>405</v>
      </c>
      <c r="V87"/>
      <c r="W87"/>
      <c r="X87"/>
      <c r="Y87" t="s">
        <v>406</v>
      </c>
      <c r="Z87"/>
      <c r="AA87"/>
      <c r="AB87"/>
      <c r="AC87"/>
      <c r="AD87"/>
      <c r="AE87"/>
      <c r="AF87"/>
      <c r="AG87"/>
      <c r="AH87"/>
      <c r="AI87"/>
      <c r="AJ87"/>
      <c r="AK87"/>
      <c r="AL87"/>
    </row>
    <row r="88" spans="1:38" ht="15" customHeight="1" x14ac:dyDescent="0.25">
      <c r="A88" t="str">
        <f t="shared" si="3"/>
        <v>Santa Monica Bay</v>
      </c>
      <c r="B88"/>
      <c r="C88" t="str">
        <f t="shared" si="4"/>
        <v>001</v>
      </c>
      <c r="D88"/>
      <c r="E88" s="38">
        <v>42696</v>
      </c>
      <c r="F88"/>
      <c r="G88" s="39">
        <v>0.45833333333333331</v>
      </c>
      <c r="H88" t="s">
        <v>386</v>
      </c>
      <c r="I88" t="str">
        <f t="shared" si="5"/>
        <v>RW-BCEG-1</v>
      </c>
      <c r="J88" t="s">
        <v>466</v>
      </c>
      <c r="K88" t="s">
        <v>393</v>
      </c>
      <c r="L88"/>
      <c r="M88"/>
      <c r="N88" s="53">
        <v>500</v>
      </c>
      <c r="O88" t="s">
        <v>14</v>
      </c>
      <c r="P88" s="53">
        <v>80</v>
      </c>
      <c r="Q88" t="s">
        <v>14</v>
      </c>
      <c r="R88" t="s">
        <v>453</v>
      </c>
      <c r="S88" t="s">
        <v>454</v>
      </c>
      <c r="T88"/>
      <c r="U88" t="s">
        <v>405</v>
      </c>
      <c r="V88"/>
      <c r="W88"/>
      <c r="X88"/>
      <c r="Y88" t="s">
        <v>406</v>
      </c>
      <c r="Z88"/>
      <c r="AA88"/>
      <c r="AB88"/>
      <c r="AC88"/>
      <c r="AD88"/>
      <c r="AE88"/>
      <c r="AF88"/>
      <c r="AG88"/>
      <c r="AH88"/>
      <c r="AI88"/>
      <c r="AJ88"/>
      <c r="AK88"/>
      <c r="AL88"/>
    </row>
    <row r="89" spans="1:38" ht="15" customHeight="1" x14ac:dyDescent="0.25">
      <c r="A89" t="str">
        <f t="shared" si="3"/>
        <v>Santa Monica Bay</v>
      </c>
      <c r="B89"/>
      <c r="C89" t="str">
        <f t="shared" si="4"/>
        <v>001</v>
      </c>
      <c r="D89"/>
      <c r="E89" s="38">
        <v>42696</v>
      </c>
      <c r="F89"/>
      <c r="G89" s="39">
        <v>0.45833333333333331</v>
      </c>
      <c r="H89" t="s">
        <v>386</v>
      </c>
      <c r="I89" t="str">
        <f t="shared" si="5"/>
        <v>RW-BCEG-1</v>
      </c>
      <c r="J89" t="s">
        <v>467</v>
      </c>
      <c r="K89" t="s">
        <v>393</v>
      </c>
      <c r="L89"/>
      <c r="M89"/>
      <c r="N89" s="53">
        <v>500</v>
      </c>
      <c r="O89" t="s">
        <v>14</v>
      </c>
      <c r="P89" s="53">
        <v>80</v>
      </c>
      <c r="Q89" t="s">
        <v>14</v>
      </c>
      <c r="R89" t="s">
        <v>453</v>
      </c>
      <c r="S89" t="s">
        <v>454</v>
      </c>
      <c r="T89"/>
      <c r="U89" t="s">
        <v>405</v>
      </c>
      <c r="V89"/>
      <c r="W89"/>
      <c r="X89"/>
      <c r="Y89" t="s">
        <v>406</v>
      </c>
      <c r="Z89"/>
      <c r="AA89"/>
      <c r="AB89"/>
      <c r="AC89"/>
      <c r="AD89"/>
      <c r="AE89"/>
      <c r="AF89"/>
      <c r="AG89"/>
      <c r="AH89"/>
      <c r="AI89"/>
      <c r="AJ89"/>
      <c r="AK89"/>
      <c r="AL89"/>
    </row>
    <row r="90" spans="1:38" ht="15" customHeight="1" x14ac:dyDescent="0.25">
      <c r="A90" t="str">
        <f t="shared" si="3"/>
        <v>Santa Monica Bay</v>
      </c>
      <c r="B90"/>
      <c r="C90" t="str">
        <f t="shared" si="4"/>
        <v>001</v>
      </c>
      <c r="D90"/>
      <c r="E90" s="38">
        <v>42696</v>
      </c>
      <c r="F90"/>
      <c r="G90" s="39">
        <v>0.45833333333333331</v>
      </c>
      <c r="H90" t="s">
        <v>386</v>
      </c>
      <c r="I90" t="str">
        <f t="shared" si="5"/>
        <v>RW-BCEG-1</v>
      </c>
      <c r="J90" t="s">
        <v>468</v>
      </c>
      <c r="K90" t="s">
        <v>393</v>
      </c>
      <c r="L90"/>
      <c r="M90"/>
      <c r="N90" s="53">
        <v>500</v>
      </c>
      <c r="O90" t="s">
        <v>14</v>
      </c>
      <c r="P90" s="53">
        <v>80</v>
      </c>
      <c r="Q90" t="s">
        <v>14</v>
      </c>
      <c r="R90" t="s">
        <v>453</v>
      </c>
      <c r="S90" t="s">
        <v>454</v>
      </c>
      <c r="T90"/>
      <c r="U90" t="s">
        <v>405</v>
      </c>
      <c r="V90"/>
      <c r="W90"/>
      <c r="X90"/>
      <c r="Y90" t="s">
        <v>406</v>
      </c>
      <c r="Z90"/>
      <c r="AA90"/>
      <c r="AB90"/>
      <c r="AC90"/>
      <c r="AD90"/>
      <c r="AE90"/>
      <c r="AF90"/>
      <c r="AG90"/>
      <c r="AH90"/>
      <c r="AI90"/>
      <c r="AJ90"/>
      <c r="AK90"/>
      <c r="AL90"/>
    </row>
    <row r="91" spans="1:38" ht="15" customHeight="1" x14ac:dyDescent="0.25">
      <c r="A91" t="str">
        <f t="shared" si="3"/>
        <v>Santa Monica Bay</v>
      </c>
      <c r="B91"/>
      <c r="C91" t="str">
        <f t="shared" si="4"/>
        <v>001</v>
      </c>
      <c r="D91"/>
      <c r="E91" s="38">
        <v>42696</v>
      </c>
      <c r="F91"/>
      <c r="G91" s="39">
        <v>0.45833333333333331</v>
      </c>
      <c r="H91" t="s">
        <v>386</v>
      </c>
      <c r="I91" t="str">
        <f t="shared" si="5"/>
        <v>RW-BCEG-1</v>
      </c>
      <c r="J91" t="s">
        <v>469</v>
      </c>
      <c r="K91" t="s">
        <v>393</v>
      </c>
      <c r="L91"/>
      <c r="M91"/>
      <c r="N91" s="53">
        <v>500</v>
      </c>
      <c r="O91" t="s">
        <v>14</v>
      </c>
      <c r="P91" s="53">
        <v>80</v>
      </c>
      <c r="Q91" t="s">
        <v>14</v>
      </c>
      <c r="R91" t="s">
        <v>453</v>
      </c>
      <c r="S91" t="s">
        <v>454</v>
      </c>
      <c r="T91"/>
      <c r="U91" t="s">
        <v>405</v>
      </c>
      <c r="V91"/>
      <c r="W91"/>
      <c r="X91"/>
      <c r="Y91" t="s">
        <v>406</v>
      </c>
      <c r="Z91"/>
      <c r="AA91"/>
      <c r="AB91"/>
      <c r="AC91"/>
      <c r="AD91"/>
      <c r="AE91"/>
      <c r="AF91"/>
      <c r="AG91"/>
      <c r="AH91"/>
      <c r="AI91"/>
      <c r="AJ91"/>
      <c r="AK91"/>
      <c r="AL91"/>
    </row>
    <row r="92" spans="1:38" ht="15" customHeight="1" x14ac:dyDescent="0.25">
      <c r="A92" t="str">
        <f t="shared" si="3"/>
        <v>Santa Monica Bay</v>
      </c>
      <c r="B92"/>
      <c r="C92" t="str">
        <f t="shared" si="4"/>
        <v>001</v>
      </c>
      <c r="D92"/>
      <c r="E92" s="38">
        <v>42696</v>
      </c>
      <c r="F92"/>
      <c r="G92" s="39">
        <v>0.45833333333333331</v>
      </c>
      <c r="H92" t="s">
        <v>386</v>
      </c>
      <c r="I92" t="str">
        <f t="shared" si="5"/>
        <v>RW-BCEG-1</v>
      </c>
      <c r="J92" t="s">
        <v>470</v>
      </c>
      <c r="K92" t="s">
        <v>393</v>
      </c>
      <c r="L92"/>
      <c r="M92"/>
      <c r="N92" s="53">
        <v>500</v>
      </c>
      <c r="O92" t="s">
        <v>14</v>
      </c>
      <c r="P92" s="53">
        <v>80</v>
      </c>
      <c r="Q92" t="s">
        <v>14</v>
      </c>
      <c r="R92" t="s">
        <v>453</v>
      </c>
      <c r="S92" t="s">
        <v>454</v>
      </c>
      <c r="T92"/>
      <c r="U92" t="s">
        <v>405</v>
      </c>
      <c r="V92"/>
      <c r="W92"/>
      <c r="X92"/>
      <c r="Y92" t="s">
        <v>406</v>
      </c>
      <c r="Z92"/>
      <c r="AA92"/>
      <c r="AB92"/>
      <c r="AC92"/>
      <c r="AD92"/>
      <c r="AE92"/>
      <c r="AF92"/>
      <c r="AG92"/>
      <c r="AH92"/>
      <c r="AI92"/>
      <c r="AJ92"/>
      <c r="AK92"/>
      <c r="AL92"/>
    </row>
    <row r="93" spans="1:38" ht="15" customHeight="1" x14ac:dyDescent="0.25">
      <c r="A93" t="str">
        <f t="shared" si="3"/>
        <v>Santa Monica Bay</v>
      </c>
      <c r="B93"/>
      <c r="C93" t="str">
        <f t="shared" si="4"/>
        <v>001</v>
      </c>
      <c r="D93"/>
      <c r="E93" s="38">
        <v>42696</v>
      </c>
      <c r="F93"/>
      <c r="G93" s="39">
        <v>0.45833333333333331</v>
      </c>
      <c r="H93" t="s">
        <v>386</v>
      </c>
      <c r="I93" t="str">
        <f t="shared" si="5"/>
        <v>RW-BCEG-1</v>
      </c>
      <c r="J93" t="s">
        <v>455</v>
      </c>
      <c r="K93" t="s">
        <v>393</v>
      </c>
      <c r="L93"/>
      <c r="M93"/>
      <c r="N93" s="53">
        <v>500</v>
      </c>
      <c r="O93" t="s">
        <v>14</v>
      </c>
      <c r="P93" s="53">
        <v>80</v>
      </c>
      <c r="Q93" t="s">
        <v>14</v>
      </c>
      <c r="R93" t="s">
        <v>453</v>
      </c>
      <c r="S93" t="s">
        <v>454</v>
      </c>
      <c r="T93"/>
      <c r="U93" t="s">
        <v>405</v>
      </c>
      <c r="V93"/>
      <c r="W93"/>
      <c r="X93"/>
      <c r="Y93" t="s">
        <v>406</v>
      </c>
      <c r="Z93"/>
      <c r="AA93"/>
      <c r="AB93"/>
      <c r="AC93"/>
      <c r="AD93"/>
      <c r="AE93"/>
      <c r="AF93"/>
      <c r="AG93"/>
      <c r="AH93"/>
      <c r="AI93"/>
      <c r="AJ93"/>
      <c r="AK93"/>
      <c r="AL93"/>
    </row>
    <row r="94" spans="1:38" ht="15" customHeight="1" x14ac:dyDescent="0.25">
      <c r="A94" t="str">
        <f t="shared" si="3"/>
        <v>Santa Monica Bay</v>
      </c>
      <c r="B94"/>
      <c r="C94" t="str">
        <f t="shared" si="4"/>
        <v>001</v>
      </c>
      <c r="D94"/>
      <c r="E94" s="38">
        <v>42696</v>
      </c>
      <c r="F94"/>
      <c r="G94" s="39">
        <v>0.45833333333333331</v>
      </c>
      <c r="H94" t="s">
        <v>386</v>
      </c>
      <c r="I94" t="str">
        <f t="shared" si="5"/>
        <v>RW-BCEG-1</v>
      </c>
      <c r="J94" t="s">
        <v>471</v>
      </c>
      <c r="K94" t="s">
        <v>393</v>
      </c>
      <c r="L94"/>
      <c r="M94"/>
      <c r="N94" s="53">
        <v>500</v>
      </c>
      <c r="O94" t="s">
        <v>14</v>
      </c>
      <c r="P94" s="53">
        <v>80</v>
      </c>
      <c r="Q94" t="s">
        <v>14</v>
      </c>
      <c r="R94" t="s">
        <v>453</v>
      </c>
      <c r="S94" t="s">
        <v>454</v>
      </c>
      <c r="T94"/>
      <c r="U94" t="s">
        <v>405</v>
      </c>
      <c r="V94"/>
      <c r="W94"/>
      <c r="X94"/>
      <c r="Y94" t="s">
        <v>406</v>
      </c>
      <c r="Z94"/>
      <c r="AA94"/>
      <c r="AB94"/>
      <c r="AC94"/>
      <c r="AD94"/>
      <c r="AE94"/>
      <c r="AF94"/>
      <c r="AG94"/>
      <c r="AH94"/>
      <c r="AI94"/>
      <c r="AJ94"/>
      <c r="AK94"/>
      <c r="AL94"/>
    </row>
    <row r="95" spans="1:38" ht="15" customHeight="1" x14ac:dyDescent="0.25">
      <c r="A95" t="str">
        <f t="shared" si="3"/>
        <v>Santa Monica Bay</v>
      </c>
      <c r="B95"/>
      <c r="C95" t="str">
        <f t="shared" si="4"/>
        <v>001</v>
      </c>
      <c r="D95"/>
      <c r="E95" s="38">
        <v>42696</v>
      </c>
      <c r="F95"/>
      <c r="G95" s="39">
        <v>0.45833333333333331</v>
      </c>
      <c r="H95" t="s">
        <v>386</v>
      </c>
      <c r="I95" t="str">
        <f t="shared" si="5"/>
        <v>RW-BCEG-1</v>
      </c>
      <c r="J95" t="s">
        <v>456</v>
      </c>
      <c r="K95" t="s">
        <v>393</v>
      </c>
      <c r="L95"/>
      <c r="M95"/>
      <c r="N95" s="53">
        <v>500</v>
      </c>
      <c r="O95" t="s">
        <v>14</v>
      </c>
      <c r="P95" s="53">
        <v>80</v>
      </c>
      <c r="Q95" t="s">
        <v>14</v>
      </c>
      <c r="R95" t="s">
        <v>453</v>
      </c>
      <c r="S95" t="s">
        <v>454</v>
      </c>
      <c r="T95"/>
      <c r="U95" t="s">
        <v>405</v>
      </c>
      <c r="V95"/>
      <c r="W95"/>
      <c r="X95"/>
      <c r="Y95" t="s">
        <v>406</v>
      </c>
      <c r="Z95"/>
      <c r="AA95"/>
      <c r="AB95"/>
      <c r="AC95"/>
      <c r="AD95"/>
      <c r="AE95"/>
      <c r="AF95"/>
      <c r="AG95"/>
      <c r="AH95"/>
      <c r="AI95"/>
      <c r="AJ95"/>
      <c r="AK95"/>
      <c r="AL95"/>
    </row>
    <row r="96" spans="1:38" ht="15" customHeight="1" x14ac:dyDescent="0.25">
      <c r="A96" t="str">
        <f t="shared" si="3"/>
        <v>Santa Monica Bay</v>
      </c>
      <c r="B96"/>
      <c r="C96" t="str">
        <f t="shared" si="4"/>
        <v>001</v>
      </c>
      <c r="D96"/>
      <c r="E96" s="38">
        <v>42696</v>
      </c>
      <c r="F96"/>
      <c r="G96" s="39">
        <v>0.45833333333333331</v>
      </c>
      <c r="H96" t="s">
        <v>386</v>
      </c>
      <c r="I96" t="str">
        <f t="shared" si="5"/>
        <v>RW-BCEG-1</v>
      </c>
      <c r="J96" t="s">
        <v>457</v>
      </c>
      <c r="K96" t="s">
        <v>393</v>
      </c>
      <c r="L96"/>
      <c r="M96"/>
      <c r="N96" s="53">
        <v>500</v>
      </c>
      <c r="O96" t="s">
        <v>14</v>
      </c>
      <c r="P96" s="53">
        <v>80</v>
      </c>
      <c r="Q96" t="s">
        <v>14</v>
      </c>
      <c r="R96" t="s">
        <v>453</v>
      </c>
      <c r="S96" t="s">
        <v>454</v>
      </c>
      <c r="T96"/>
      <c r="U96" t="s">
        <v>405</v>
      </c>
      <c r="V96"/>
      <c r="W96"/>
      <c r="X96"/>
      <c r="Y96" t="s">
        <v>406</v>
      </c>
      <c r="Z96"/>
      <c r="AA96"/>
      <c r="AB96"/>
      <c r="AC96"/>
      <c r="AD96"/>
      <c r="AE96"/>
      <c r="AF96"/>
      <c r="AG96"/>
      <c r="AH96"/>
      <c r="AI96"/>
      <c r="AJ96"/>
      <c r="AK96"/>
      <c r="AL96"/>
    </row>
    <row r="97" spans="1:38" ht="15" customHeight="1" x14ac:dyDescent="0.25">
      <c r="A97" t="str">
        <f t="shared" si="3"/>
        <v>Santa Monica Bay</v>
      </c>
      <c r="B97"/>
      <c r="C97" t="str">
        <f t="shared" si="4"/>
        <v>001</v>
      </c>
      <c r="D97"/>
      <c r="E97" s="38">
        <v>42696</v>
      </c>
      <c r="F97"/>
      <c r="G97" s="39">
        <v>0.45833333333333331</v>
      </c>
      <c r="H97" t="s">
        <v>386</v>
      </c>
      <c r="I97" t="str">
        <f t="shared" si="5"/>
        <v>RW-BCEG-1</v>
      </c>
      <c r="J97" t="s">
        <v>458</v>
      </c>
      <c r="K97" t="s">
        <v>393</v>
      </c>
      <c r="L97"/>
      <c r="M97"/>
      <c r="N97" s="53">
        <v>500</v>
      </c>
      <c r="O97" t="s">
        <v>14</v>
      </c>
      <c r="P97" s="53">
        <v>80</v>
      </c>
      <c r="Q97" t="s">
        <v>14</v>
      </c>
      <c r="R97" t="s">
        <v>453</v>
      </c>
      <c r="S97" t="s">
        <v>454</v>
      </c>
      <c r="T97"/>
      <c r="U97" t="s">
        <v>405</v>
      </c>
      <c r="V97"/>
      <c r="W97"/>
      <c r="X97"/>
      <c r="Y97" t="s">
        <v>406</v>
      </c>
      <c r="Z97"/>
      <c r="AA97"/>
      <c r="AB97"/>
      <c r="AC97"/>
      <c r="AD97"/>
      <c r="AE97"/>
      <c r="AF97"/>
      <c r="AG97"/>
      <c r="AH97"/>
      <c r="AI97"/>
      <c r="AJ97"/>
      <c r="AK97"/>
      <c r="AL97"/>
    </row>
    <row r="98" spans="1:38" ht="15" customHeight="1" x14ac:dyDescent="0.25">
      <c r="A98" t="str">
        <f t="shared" si="3"/>
        <v>Santa Monica Bay</v>
      </c>
      <c r="B98"/>
      <c r="C98" t="str">
        <f t="shared" si="4"/>
        <v>001</v>
      </c>
      <c r="D98"/>
      <c r="E98" s="38">
        <v>42696</v>
      </c>
      <c r="F98"/>
      <c r="G98" s="39">
        <v>0.45833333333333331</v>
      </c>
      <c r="H98" t="s">
        <v>386</v>
      </c>
      <c r="I98" t="str">
        <f t="shared" si="5"/>
        <v>RW-BCEG-1</v>
      </c>
      <c r="J98" t="s">
        <v>478</v>
      </c>
      <c r="K98" s="53">
        <v>1.8499999999999999E-2</v>
      </c>
      <c r="L98"/>
      <c r="M98" t="s">
        <v>411</v>
      </c>
      <c r="N98" s="53">
        <v>0.03</v>
      </c>
      <c r="O98" t="s">
        <v>14</v>
      </c>
      <c r="P98" s="53">
        <v>5.6699999999999997E-3</v>
      </c>
      <c r="Q98" t="s">
        <v>14</v>
      </c>
      <c r="R98" t="s">
        <v>475</v>
      </c>
      <c r="S98" t="s">
        <v>476</v>
      </c>
      <c r="T98"/>
      <c r="U98" t="s">
        <v>405</v>
      </c>
      <c r="V98"/>
      <c r="W98"/>
      <c r="X98"/>
      <c r="Y98" t="s">
        <v>406</v>
      </c>
      <c r="Z98"/>
      <c r="AA98"/>
      <c r="AB98"/>
      <c r="AC98"/>
      <c r="AD98"/>
      <c r="AE98"/>
      <c r="AF98"/>
      <c r="AG98"/>
      <c r="AH98"/>
      <c r="AI98"/>
      <c r="AJ98"/>
      <c r="AK98"/>
      <c r="AL98"/>
    </row>
    <row r="99" spans="1:38" ht="15" customHeight="1" x14ac:dyDescent="0.25">
      <c r="A99" t="str">
        <f t="shared" si="3"/>
        <v>Santa Monica Bay</v>
      </c>
      <c r="B99"/>
      <c r="C99" t="str">
        <f t="shared" si="4"/>
        <v>001</v>
      </c>
      <c r="D99"/>
      <c r="E99" s="38">
        <v>42696</v>
      </c>
      <c r="F99"/>
      <c r="G99" s="39">
        <v>0.45833333333333331</v>
      </c>
      <c r="H99" t="s">
        <v>386</v>
      </c>
      <c r="I99" t="str">
        <f t="shared" si="5"/>
        <v>RW-BCEG-1</v>
      </c>
      <c r="J99" t="s">
        <v>478</v>
      </c>
      <c r="K99" s="53">
        <v>2.0299999999999999E-2</v>
      </c>
      <c r="L99"/>
      <c r="M99" t="s">
        <v>411</v>
      </c>
      <c r="N99" s="53">
        <v>0.03</v>
      </c>
      <c r="O99" t="s">
        <v>14</v>
      </c>
      <c r="P99" s="53">
        <v>5.6699999999999997E-3</v>
      </c>
      <c r="Q99" t="s">
        <v>14</v>
      </c>
      <c r="R99" t="s">
        <v>475</v>
      </c>
      <c r="S99" t="s">
        <v>492</v>
      </c>
      <c r="T99"/>
      <c r="U99" t="s">
        <v>405</v>
      </c>
      <c r="V99"/>
      <c r="W99"/>
      <c r="X99"/>
      <c r="Y99" t="s">
        <v>406</v>
      </c>
      <c r="Z99"/>
      <c r="AA99"/>
      <c r="AB99"/>
      <c r="AC99"/>
      <c r="AD99"/>
      <c r="AE99"/>
      <c r="AF99"/>
      <c r="AG99"/>
      <c r="AH99"/>
      <c r="AI99"/>
      <c r="AJ99"/>
      <c r="AK99"/>
      <c r="AL99"/>
    </row>
    <row r="100" spans="1:38" ht="15" customHeight="1" x14ac:dyDescent="0.25">
      <c r="A100" t="str">
        <f t="shared" si="3"/>
        <v>Santa Monica Bay</v>
      </c>
      <c r="B100"/>
      <c r="C100" t="str">
        <f t="shared" si="4"/>
        <v>001</v>
      </c>
      <c r="D100"/>
      <c r="E100" s="38">
        <v>42696</v>
      </c>
      <c r="F100"/>
      <c r="G100" s="39">
        <v>0.45833333333333331</v>
      </c>
      <c r="H100" t="s">
        <v>386</v>
      </c>
      <c r="I100" t="str">
        <f t="shared" si="5"/>
        <v>RW-BCEG-1</v>
      </c>
      <c r="J100" t="s">
        <v>450</v>
      </c>
      <c r="K100" s="53">
        <v>1.7</v>
      </c>
      <c r="L100"/>
      <c r="M100"/>
      <c r="N100" s="53">
        <v>0.5</v>
      </c>
      <c r="O100" t="s">
        <v>410</v>
      </c>
      <c r="P100" s="53">
        <v>0.24</v>
      </c>
      <c r="Q100" t="s">
        <v>410</v>
      </c>
      <c r="R100" t="s">
        <v>449</v>
      </c>
      <c r="S100" t="s">
        <v>408</v>
      </c>
      <c r="T100"/>
      <c r="U100" t="s">
        <v>405</v>
      </c>
      <c r="V100"/>
      <c r="W100"/>
      <c r="X100"/>
      <c r="Y100" t="s">
        <v>406</v>
      </c>
      <c r="Z100"/>
      <c r="AA100"/>
      <c r="AB100"/>
      <c r="AC100"/>
      <c r="AD100"/>
      <c r="AE100"/>
      <c r="AF100"/>
      <c r="AG100"/>
      <c r="AH100"/>
      <c r="AI100"/>
      <c r="AJ100"/>
      <c r="AK100"/>
      <c r="AL100"/>
    </row>
    <row r="101" spans="1:38" ht="15" customHeight="1" x14ac:dyDescent="0.25">
      <c r="A101" t="str">
        <f t="shared" si="3"/>
        <v>Santa Monica Bay</v>
      </c>
      <c r="B101"/>
      <c r="C101" t="str">
        <f t="shared" si="4"/>
        <v>001</v>
      </c>
      <c r="D101"/>
      <c r="E101" s="38">
        <v>42696</v>
      </c>
      <c r="F101"/>
      <c r="G101" s="39">
        <v>0.45833333333333331</v>
      </c>
      <c r="H101" t="s">
        <v>386</v>
      </c>
      <c r="I101" t="str">
        <f t="shared" si="5"/>
        <v>RW-BCEG-1</v>
      </c>
      <c r="J101" t="s">
        <v>448</v>
      </c>
      <c r="K101" s="53">
        <v>300</v>
      </c>
      <c r="L101"/>
      <c r="M101"/>
      <c r="N101" s="53">
        <v>5</v>
      </c>
      <c r="O101" t="s">
        <v>410</v>
      </c>
      <c r="P101" s="53">
        <v>4.8</v>
      </c>
      <c r="Q101" t="s">
        <v>410</v>
      </c>
      <c r="R101" t="s">
        <v>447</v>
      </c>
      <c r="S101" t="s">
        <v>408</v>
      </c>
      <c r="T101"/>
      <c r="U101" t="s">
        <v>405</v>
      </c>
      <c r="V101"/>
      <c r="W101"/>
      <c r="X101"/>
      <c r="Y101" t="s">
        <v>406</v>
      </c>
      <c r="Z101"/>
      <c r="AA101"/>
      <c r="AB101"/>
      <c r="AC101"/>
      <c r="AD101"/>
      <c r="AE101"/>
      <c r="AF101"/>
      <c r="AG101"/>
      <c r="AH101"/>
      <c r="AI101"/>
      <c r="AJ101"/>
      <c r="AK101"/>
      <c r="AL101"/>
    </row>
    <row r="102" spans="1:38" ht="15" customHeight="1" x14ac:dyDescent="0.25">
      <c r="A102" t="str">
        <f t="shared" si="3"/>
        <v>Santa Monica Bay</v>
      </c>
      <c r="B102"/>
      <c r="C102" t="str">
        <f t="shared" si="4"/>
        <v>001</v>
      </c>
      <c r="D102"/>
      <c r="E102" s="38">
        <v>42696</v>
      </c>
      <c r="F102"/>
      <c r="G102" s="39">
        <v>0.45833333333333331</v>
      </c>
      <c r="H102" t="s">
        <v>386</v>
      </c>
      <c r="I102" t="str">
        <f t="shared" si="5"/>
        <v>RW-BCEG-1</v>
      </c>
      <c r="J102" t="s">
        <v>511</v>
      </c>
      <c r="K102" t="s">
        <v>393</v>
      </c>
      <c r="L102"/>
      <c r="M102"/>
      <c r="N102" s="53">
        <v>4.8000000000000001E-2</v>
      </c>
      <c r="O102" t="s">
        <v>14</v>
      </c>
      <c r="P102" s="53">
        <v>2.4E-2</v>
      </c>
      <c r="Q102" t="s">
        <v>14</v>
      </c>
      <c r="R102" t="s">
        <v>493</v>
      </c>
      <c r="S102" t="s">
        <v>454</v>
      </c>
      <c r="T102"/>
      <c r="U102" t="s">
        <v>405</v>
      </c>
      <c r="V102"/>
      <c r="W102"/>
      <c r="X102"/>
      <c r="Y102" t="s">
        <v>406</v>
      </c>
      <c r="Z102"/>
      <c r="AA102"/>
      <c r="AB102"/>
      <c r="AC102"/>
      <c r="AD102"/>
      <c r="AE102"/>
      <c r="AF102"/>
      <c r="AG102"/>
      <c r="AH102"/>
      <c r="AI102"/>
      <c r="AJ102"/>
      <c r="AK102"/>
      <c r="AL102"/>
    </row>
    <row r="103" spans="1:38" ht="15" customHeight="1" x14ac:dyDescent="0.25">
      <c r="A103" t="str">
        <f t="shared" si="3"/>
        <v>Santa Monica Bay</v>
      </c>
      <c r="B103"/>
      <c r="C103" t="str">
        <f t="shared" si="4"/>
        <v>001</v>
      </c>
      <c r="D103"/>
      <c r="E103" s="38">
        <v>42696</v>
      </c>
      <c r="F103"/>
      <c r="G103" s="39">
        <v>0.45833333333333331</v>
      </c>
      <c r="H103" t="s">
        <v>386</v>
      </c>
      <c r="I103" t="str">
        <f t="shared" si="5"/>
        <v>RW-BCEG-1</v>
      </c>
      <c r="J103" t="s">
        <v>414</v>
      </c>
      <c r="K103" s="53">
        <v>19000</v>
      </c>
      <c r="L103"/>
      <c r="M103"/>
      <c r="N103" s="53">
        <v>400</v>
      </c>
      <c r="O103" t="s">
        <v>410</v>
      </c>
      <c r="P103" s="53">
        <v>210</v>
      </c>
      <c r="Q103" t="s">
        <v>410</v>
      </c>
      <c r="R103" t="s">
        <v>407</v>
      </c>
      <c r="S103" t="s">
        <v>408</v>
      </c>
      <c r="T103"/>
      <c r="U103" t="s">
        <v>405</v>
      </c>
      <c r="V103"/>
      <c r="W103"/>
      <c r="X103"/>
      <c r="Y103" t="s">
        <v>406</v>
      </c>
      <c r="Z103"/>
      <c r="AA103"/>
      <c r="AB103"/>
      <c r="AC103"/>
      <c r="AD103"/>
      <c r="AE103"/>
      <c r="AF103"/>
      <c r="AG103"/>
      <c r="AH103"/>
      <c r="AI103"/>
      <c r="AJ103"/>
      <c r="AK103"/>
      <c r="AL103"/>
    </row>
    <row r="104" spans="1:38" ht="15" customHeight="1" x14ac:dyDescent="0.25">
      <c r="A104" t="str">
        <f t="shared" si="3"/>
        <v>Santa Monica Bay</v>
      </c>
      <c r="B104"/>
      <c r="C104" t="str">
        <f t="shared" si="4"/>
        <v>001</v>
      </c>
      <c r="D104"/>
      <c r="E104" s="38">
        <v>42696</v>
      </c>
      <c r="F104"/>
      <c r="G104" s="39">
        <v>0.45833333333333331</v>
      </c>
      <c r="H104" t="s">
        <v>386</v>
      </c>
      <c r="I104" t="str">
        <f t="shared" si="5"/>
        <v>RW-BCEG-1</v>
      </c>
      <c r="J104" t="s">
        <v>479</v>
      </c>
      <c r="K104" s="53">
        <v>0.32100000000000001</v>
      </c>
      <c r="L104"/>
      <c r="M104" t="s">
        <v>411</v>
      </c>
      <c r="N104" s="53">
        <v>0.5</v>
      </c>
      <c r="O104" t="s">
        <v>14</v>
      </c>
      <c r="P104" s="53">
        <v>0.16400000000000001</v>
      </c>
      <c r="Q104" t="s">
        <v>14</v>
      </c>
      <c r="R104" t="s">
        <v>475</v>
      </c>
      <c r="S104" t="s">
        <v>476</v>
      </c>
      <c r="T104"/>
      <c r="U104" t="s">
        <v>405</v>
      </c>
      <c r="V104"/>
      <c r="W104"/>
      <c r="X104"/>
      <c r="Y104" t="s">
        <v>406</v>
      </c>
      <c r="Z104"/>
      <c r="AA104"/>
      <c r="AB104"/>
      <c r="AC104"/>
      <c r="AD104"/>
      <c r="AE104"/>
      <c r="AF104"/>
      <c r="AG104"/>
      <c r="AH104"/>
      <c r="AI104"/>
      <c r="AJ104"/>
      <c r="AK104"/>
      <c r="AL104"/>
    </row>
    <row r="105" spans="1:38" ht="15" customHeight="1" x14ac:dyDescent="0.25">
      <c r="A105" t="str">
        <f t="shared" si="3"/>
        <v>Santa Monica Bay</v>
      </c>
      <c r="B105"/>
      <c r="C105" t="str">
        <f t="shared" si="4"/>
        <v>001</v>
      </c>
      <c r="D105"/>
      <c r="E105" s="38">
        <v>42696</v>
      </c>
      <c r="F105"/>
      <c r="G105" s="39">
        <v>0.45833333333333331</v>
      </c>
      <c r="H105" t="s">
        <v>386</v>
      </c>
      <c r="I105" t="str">
        <f t="shared" si="5"/>
        <v>RW-BCEG-1</v>
      </c>
      <c r="J105" t="s">
        <v>479</v>
      </c>
      <c r="K105" s="53">
        <v>0.51500000000000001</v>
      </c>
      <c r="L105"/>
      <c r="M105"/>
      <c r="N105" s="53">
        <v>0.5</v>
      </c>
      <c r="O105" t="s">
        <v>14</v>
      </c>
      <c r="P105" s="53">
        <v>0.16400000000000001</v>
      </c>
      <c r="Q105" t="s">
        <v>14</v>
      </c>
      <c r="R105" t="s">
        <v>475</v>
      </c>
      <c r="S105" t="s">
        <v>492</v>
      </c>
      <c r="T105"/>
      <c r="U105" t="s">
        <v>405</v>
      </c>
      <c r="V105"/>
      <c r="W105"/>
      <c r="X105"/>
      <c r="Y105" t="s">
        <v>406</v>
      </c>
      <c r="Z105"/>
      <c r="AA105"/>
      <c r="AB105"/>
      <c r="AC105"/>
      <c r="AD105"/>
      <c r="AE105"/>
      <c r="AF105"/>
      <c r="AG105"/>
      <c r="AH105"/>
      <c r="AI105"/>
      <c r="AJ105"/>
      <c r="AK105"/>
      <c r="AL105"/>
    </row>
    <row r="106" spans="1:38" ht="15" customHeight="1" x14ac:dyDescent="0.25">
      <c r="A106" t="str">
        <f t="shared" si="3"/>
        <v>Santa Monica Bay</v>
      </c>
      <c r="B106"/>
      <c r="C106" t="str">
        <f t="shared" si="4"/>
        <v>001</v>
      </c>
      <c r="D106"/>
      <c r="E106" s="38">
        <v>42696</v>
      </c>
      <c r="F106"/>
      <c r="G106" s="39">
        <v>0.45833333333333331</v>
      </c>
      <c r="H106" t="s">
        <v>386</v>
      </c>
      <c r="I106" t="str">
        <f t="shared" si="5"/>
        <v>RW-BCEG-1</v>
      </c>
      <c r="J106" t="s">
        <v>420</v>
      </c>
      <c r="K106" t="s">
        <v>393</v>
      </c>
      <c r="L106"/>
      <c r="M106" t="s">
        <v>421</v>
      </c>
      <c r="N106" s="53">
        <v>40</v>
      </c>
      <c r="O106" t="s">
        <v>14</v>
      </c>
      <c r="P106" s="53">
        <v>2.7</v>
      </c>
      <c r="Q106" t="s">
        <v>14</v>
      </c>
      <c r="R106" t="s">
        <v>418</v>
      </c>
      <c r="S106" t="s">
        <v>419</v>
      </c>
      <c r="T106"/>
      <c r="U106" t="s">
        <v>405</v>
      </c>
      <c r="V106"/>
      <c r="W106"/>
      <c r="X106"/>
      <c r="Y106" t="s">
        <v>406</v>
      </c>
      <c r="Z106"/>
      <c r="AA106"/>
      <c r="AB106"/>
      <c r="AC106"/>
      <c r="AD106"/>
      <c r="AE106"/>
      <c r="AF106"/>
      <c r="AG106"/>
      <c r="AH106"/>
      <c r="AI106"/>
      <c r="AJ106"/>
      <c r="AK106"/>
      <c r="AL106"/>
    </row>
    <row r="107" spans="1:38" ht="15" customHeight="1" x14ac:dyDescent="0.25">
      <c r="A107" t="str">
        <f t="shared" si="3"/>
        <v>Santa Monica Bay</v>
      </c>
      <c r="B107"/>
      <c r="C107" t="str">
        <f t="shared" si="4"/>
        <v>001</v>
      </c>
      <c r="D107"/>
      <c r="E107" s="38">
        <v>42696</v>
      </c>
      <c r="F107"/>
      <c r="G107" s="39">
        <v>0.45833333333333331</v>
      </c>
      <c r="H107" t="s">
        <v>386</v>
      </c>
      <c r="I107" t="str">
        <f t="shared" si="5"/>
        <v>RW-BCEG-1</v>
      </c>
      <c r="J107" t="s">
        <v>579</v>
      </c>
      <c r="K107" t="s">
        <v>393</v>
      </c>
      <c r="L107"/>
      <c r="M107"/>
      <c r="N107" s="53">
        <v>0.19</v>
      </c>
      <c r="O107" t="s">
        <v>14</v>
      </c>
      <c r="P107" s="53">
        <v>0.05</v>
      </c>
      <c r="Q107" t="s">
        <v>14</v>
      </c>
      <c r="R107" t="s">
        <v>531</v>
      </c>
      <c r="S107" t="s">
        <v>454</v>
      </c>
      <c r="T107"/>
      <c r="U107" t="s">
        <v>405</v>
      </c>
      <c r="V107"/>
      <c r="W107"/>
      <c r="X107"/>
      <c r="Y107" t="s">
        <v>406</v>
      </c>
      <c r="Z107"/>
      <c r="AA107"/>
      <c r="AB107"/>
      <c r="AC107"/>
      <c r="AD107"/>
      <c r="AE107"/>
      <c r="AF107"/>
      <c r="AG107"/>
      <c r="AH107"/>
      <c r="AI107"/>
      <c r="AJ107"/>
      <c r="AK107"/>
      <c r="AL107"/>
    </row>
    <row r="108" spans="1:38" ht="15" customHeight="1" x14ac:dyDescent="0.25">
      <c r="A108" t="str">
        <f t="shared" si="3"/>
        <v>Santa Monica Bay</v>
      </c>
      <c r="B108"/>
      <c r="C108" t="str">
        <f t="shared" si="4"/>
        <v>001</v>
      </c>
      <c r="D108"/>
      <c r="E108" s="38">
        <v>42696</v>
      </c>
      <c r="F108"/>
      <c r="G108" s="39">
        <v>0.45833333333333331</v>
      </c>
      <c r="H108" t="s">
        <v>386</v>
      </c>
      <c r="I108" t="str">
        <f t="shared" si="5"/>
        <v>RW-BCEG-1</v>
      </c>
      <c r="J108" t="s">
        <v>512</v>
      </c>
      <c r="K108" t="s">
        <v>393</v>
      </c>
      <c r="L108"/>
      <c r="M108"/>
      <c r="N108" s="53">
        <v>9.4999999999999998E-3</v>
      </c>
      <c r="O108" t="s">
        <v>14</v>
      </c>
      <c r="P108" s="53">
        <v>4.7999999999999996E-3</v>
      </c>
      <c r="Q108" t="s">
        <v>14</v>
      </c>
      <c r="R108" t="s">
        <v>493</v>
      </c>
      <c r="S108" t="s">
        <v>454</v>
      </c>
      <c r="T108"/>
      <c r="U108" t="s">
        <v>405</v>
      </c>
      <c r="V108"/>
      <c r="W108"/>
      <c r="X108"/>
      <c r="Y108" t="s">
        <v>406</v>
      </c>
      <c r="Z108"/>
      <c r="AA108"/>
      <c r="AB108"/>
      <c r="AC108"/>
      <c r="AD108"/>
      <c r="AE108"/>
      <c r="AF108"/>
      <c r="AG108"/>
      <c r="AH108"/>
      <c r="AI108"/>
      <c r="AJ108"/>
      <c r="AK108"/>
      <c r="AL108"/>
    </row>
    <row r="109" spans="1:38" ht="15" customHeight="1" x14ac:dyDescent="0.25">
      <c r="A109" t="str">
        <f t="shared" si="3"/>
        <v>Santa Monica Bay</v>
      </c>
      <c r="B109"/>
      <c r="C109" t="str">
        <f t="shared" si="4"/>
        <v>001</v>
      </c>
      <c r="D109"/>
      <c r="E109" s="38">
        <v>42696</v>
      </c>
      <c r="F109"/>
      <c r="G109" s="39">
        <v>0.45833333333333331</v>
      </c>
      <c r="H109" t="s">
        <v>386</v>
      </c>
      <c r="I109" t="str">
        <f t="shared" si="5"/>
        <v>RW-BCEG-1</v>
      </c>
      <c r="J109" t="s">
        <v>480</v>
      </c>
      <c r="K109" s="53">
        <v>0.251</v>
      </c>
      <c r="L109"/>
      <c r="M109"/>
      <c r="N109" s="43">
        <v>0.03</v>
      </c>
      <c r="O109" t="s">
        <v>14</v>
      </c>
      <c r="P109" s="43">
        <v>8.9800000000000001E-3</v>
      </c>
      <c r="Q109" t="s">
        <v>14</v>
      </c>
      <c r="R109" t="s">
        <v>475</v>
      </c>
      <c r="S109" t="s">
        <v>476</v>
      </c>
      <c r="T109"/>
      <c r="U109" t="s">
        <v>405</v>
      </c>
      <c r="V109"/>
      <c r="W109"/>
      <c r="X109"/>
      <c r="Y109" s="36" t="s">
        <v>406</v>
      </c>
      <c r="Z109"/>
      <c r="AA109"/>
      <c r="AB109"/>
      <c r="AC109"/>
      <c r="AD109"/>
      <c r="AE109"/>
      <c r="AF109"/>
      <c r="AG109"/>
      <c r="AH109"/>
      <c r="AI109"/>
      <c r="AJ109"/>
      <c r="AK109"/>
      <c r="AL109"/>
    </row>
    <row r="110" spans="1:38" ht="15" customHeight="1" x14ac:dyDescent="0.25">
      <c r="A110" t="str">
        <f t="shared" si="3"/>
        <v>Santa Monica Bay</v>
      </c>
      <c r="B110"/>
      <c r="C110" t="str">
        <f t="shared" si="4"/>
        <v>001</v>
      </c>
      <c r="D110"/>
      <c r="E110" s="38">
        <v>42696</v>
      </c>
      <c r="F110"/>
      <c r="G110" s="39">
        <v>0.45833333333333331</v>
      </c>
      <c r="H110" t="s">
        <v>386</v>
      </c>
      <c r="I110" t="str">
        <f t="shared" si="5"/>
        <v>RW-BCEG-1</v>
      </c>
      <c r="J110" t="s">
        <v>480</v>
      </c>
      <c r="K110" s="53">
        <v>0.30099999999999999</v>
      </c>
      <c r="L110"/>
      <c r="M110"/>
      <c r="N110" s="43">
        <v>0.03</v>
      </c>
      <c r="O110" t="s">
        <v>14</v>
      </c>
      <c r="P110" s="43">
        <v>8.9800000000000001E-3</v>
      </c>
      <c r="Q110" t="s">
        <v>14</v>
      </c>
      <c r="R110" t="s">
        <v>475</v>
      </c>
      <c r="S110" t="s">
        <v>492</v>
      </c>
      <c r="T110"/>
      <c r="U110" t="s">
        <v>405</v>
      </c>
      <c r="V110"/>
      <c r="W110"/>
      <c r="X110"/>
      <c r="Y110" s="36" t="s">
        <v>406</v>
      </c>
      <c r="Z110"/>
      <c r="AA110"/>
      <c r="AB110"/>
      <c r="AC110"/>
      <c r="AD110"/>
      <c r="AE110"/>
      <c r="AF110"/>
      <c r="AG110"/>
      <c r="AH110"/>
      <c r="AI110"/>
      <c r="AJ110"/>
      <c r="AK110"/>
      <c r="AL110"/>
    </row>
    <row r="111" spans="1:38" ht="15" customHeight="1" x14ac:dyDescent="0.25">
      <c r="A111" t="str">
        <f t="shared" si="3"/>
        <v>Santa Monica Bay</v>
      </c>
      <c r="B111"/>
      <c r="C111" t="str">
        <f t="shared" si="4"/>
        <v>001</v>
      </c>
      <c r="D111"/>
      <c r="E111" s="38">
        <v>42696</v>
      </c>
      <c r="F111"/>
      <c r="G111" s="39">
        <v>0.45833333333333331</v>
      </c>
      <c r="H111" t="s">
        <v>386</v>
      </c>
      <c r="I111" t="str">
        <f t="shared" si="5"/>
        <v>RW-BCEG-1</v>
      </c>
      <c r="J111" t="s">
        <v>444</v>
      </c>
      <c r="K111" t="s">
        <v>393</v>
      </c>
      <c r="L111"/>
      <c r="M111"/>
      <c r="N111" s="43">
        <v>0.02</v>
      </c>
      <c r="O111" t="s">
        <v>410</v>
      </c>
      <c r="P111" s="43">
        <v>7.0000000000000001E-3</v>
      </c>
      <c r="Q111" t="s">
        <v>410</v>
      </c>
      <c r="R111" t="s">
        <v>443</v>
      </c>
      <c r="S111" t="s">
        <v>408</v>
      </c>
      <c r="T111"/>
      <c r="U111" t="s">
        <v>405</v>
      </c>
      <c r="V111"/>
      <c r="W111"/>
      <c r="X111"/>
      <c r="Y111" s="36" t="s">
        <v>406</v>
      </c>
      <c r="Z111"/>
      <c r="AA111"/>
      <c r="AB111"/>
      <c r="AC111"/>
      <c r="AD111"/>
      <c r="AE111"/>
      <c r="AF111"/>
      <c r="AG111"/>
      <c r="AH111"/>
      <c r="AI111"/>
      <c r="AJ111"/>
      <c r="AK111"/>
      <c r="AL111"/>
    </row>
    <row r="112" spans="1:38" ht="15" customHeight="1" x14ac:dyDescent="0.25">
      <c r="A112" t="str">
        <f t="shared" si="3"/>
        <v>Santa Monica Bay</v>
      </c>
      <c r="B112"/>
      <c r="C112" t="str">
        <f t="shared" si="4"/>
        <v>001</v>
      </c>
      <c r="D112"/>
      <c r="E112" s="38">
        <v>42696</v>
      </c>
      <c r="F112"/>
      <c r="G112" s="39">
        <v>0.45833333333333331</v>
      </c>
      <c r="H112" t="s">
        <v>386</v>
      </c>
      <c r="I112" t="str">
        <f t="shared" si="5"/>
        <v>RW-BCEG-1</v>
      </c>
      <c r="J112" t="s">
        <v>604</v>
      </c>
      <c r="K112" t="s">
        <v>393</v>
      </c>
      <c r="L112"/>
      <c r="M112"/>
      <c r="N112" s="43">
        <v>12</v>
      </c>
      <c r="O112" t="s">
        <v>14</v>
      </c>
      <c r="P112" s="43">
        <v>3.5</v>
      </c>
      <c r="Q112" t="s">
        <v>14</v>
      </c>
      <c r="R112" t="s">
        <v>603</v>
      </c>
      <c r="S112" t="s">
        <v>603</v>
      </c>
      <c r="T112"/>
      <c r="U112" t="s">
        <v>405</v>
      </c>
      <c r="V112"/>
      <c r="W112"/>
      <c r="X112"/>
      <c r="Y112" s="36" t="s">
        <v>406</v>
      </c>
      <c r="Z112"/>
      <c r="AA112"/>
      <c r="AB112"/>
      <c r="AC112"/>
      <c r="AD112"/>
      <c r="AE112"/>
      <c r="AF112"/>
      <c r="AG112"/>
      <c r="AH112"/>
      <c r="AI112"/>
      <c r="AJ112"/>
      <c r="AK112"/>
      <c r="AL112"/>
    </row>
    <row r="113" spans="1:38" ht="15" customHeight="1" x14ac:dyDescent="0.25">
      <c r="A113" t="str">
        <f t="shared" si="3"/>
        <v>Santa Monica Bay</v>
      </c>
      <c r="B113"/>
      <c r="C113" t="str">
        <f t="shared" si="4"/>
        <v>001</v>
      </c>
      <c r="D113"/>
      <c r="E113" s="38">
        <v>42696</v>
      </c>
      <c r="F113"/>
      <c r="G113" s="39">
        <v>0.45833333333333331</v>
      </c>
      <c r="H113" t="s">
        <v>386</v>
      </c>
      <c r="I113" t="str">
        <f t="shared" si="5"/>
        <v>RW-BCEG-1</v>
      </c>
      <c r="J113" t="s">
        <v>513</v>
      </c>
      <c r="K113" t="s">
        <v>393</v>
      </c>
      <c r="L113"/>
      <c r="M113"/>
      <c r="N113" s="43">
        <v>3.8E-3</v>
      </c>
      <c r="O113" t="s">
        <v>14</v>
      </c>
      <c r="P113" s="43">
        <v>1.9E-3</v>
      </c>
      <c r="Q113" t="s">
        <v>14</v>
      </c>
      <c r="R113" t="s">
        <v>493</v>
      </c>
      <c r="S113" t="s">
        <v>454</v>
      </c>
      <c r="T113"/>
      <c r="U113" t="s">
        <v>405</v>
      </c>
      <c r="V113"/>
      <c r="W113"/>
      <c r="X113"/>
      <c r="Y113" s="36" t="s">
        <v>406</v>
      </c>
      <c r="Z113"/>
      <c r="AA113"/>
      <c r="AB113"/>
      <c r="AC113"/>
      <c r="AD113"/>
      <c r="AE113"/>
      <c r="AF113"/>
      <c r="AG113"/>
      <c r="AH113"/>
      <c r="AI113"/>
      <c r="AJ113"/>
      <c r="AK113"/>
      <c r="AL113"/>
    </row>
    <row r="114" spans="1:38" ht="15" customHeight="1" x14ac:dyDescent="0.25">
      <c r="A114" t="str">
        <f t="shared" si="3"/>
        <v>Santa Monica Bay</v>
      </c>
      <c r="B114"/>
      <c r="C114" t="str">
        <f t="shared" si="4"/>
        <v>001</v>
      </c>
      <c r="D114"/>
      <c r="E114" s="38">
        <v>42696</v>
      </c>
      <c r="F114"/>
      <c r="G114" s="39">
        <v>0.45833333333333331</v>
      </c>
      <c r="H114" t="s">
        <v>386</v>
      </c>
      <c r="I114" t="str">
        <f t="shared" si="5"/>
        <v>RW-BCEG-1</v>
      </c>
      <c r="J114" t="s">
        <v>582</v>
      </c>
      <c r="K114" t="s">
        <v>393</v>
      </c>
      <c r="L114"/>
      <c r="M114"/>
      <c r="N114" s="43">
        <v>0.19</v>
      </c>
      <c r="O114" t="s">
        <v>14</v>
      </c>
      <c r="P114" s="43">
        <v>3.5000000000000003E-2</v>
      </c>
      <c r="Q114" t="s">
        <v>14</v>
      </c>
      <c r="R114" t="s">
        <v>531</v>
      </c>
      <c r="S114" t="s">
        <v>454</v>
      </c>
      <c r="T114"/>
      <c r="U114" t="s">
        <v>405</v>
      </c>
      <c r="V114"/>
      <c r="W114"/>
      <c r="X114"/>
      <c r="Y114" s="36" t="s">
        <v>406</v>
      </c>
      <c r="Z114"/>
      <c r="AA114"/>
      <c r="AB114"/>
      <c r="AC114"/>
      <c r="AD114"/>
      <c r="AE114"/>
      <c r="AF114"/>
      <c r="AG114"/>
      <c r="AH114"/>
      <c r="AI114"/>
      <c r="AJ114"/>
      <c r="AK114"/>
      <c r="AL114"/>
    </row>
    <row r="115" spans="1:38" ht="15" customHeight="1" x14ac:dyDescent="0.25">
      <c r="A115" t="str">
        <f t="shared" si="3"/>
        <v>Santa Monica Bay</v>
      </c>
      <c r="B115"/>
      <c r="C115" t="str">
        <f t="shared" si="4"/>
        <v>001</v>
      </c>
      <c r="D115"/>
      <c r="E115" s="38">
        <v>42696</v>
      </c>
      <c r="F115"/>
      <c r="G115" s="39">
        <v>0.45833333333333331</v>
      </c>
      <c r="H115" t="s">
        <v>386</v>
      </c>
      <c r="I115" t="str">
        <f t="shared" si="5"/>
        <v>RW-BCEG-1</v>
      </c>
      <c r="J115" t="s">
        <v>583</v>
      </c>
      <c r="K115" t="s">
        <v>393</v>
      </c>
      <c r="L115"/>
      <c r="M115"/>
      <c r="N115" s="43">
        <v>0.19</v>
      </c>
      <c r="O115" t="s">
        <v>14</v>
      </c>
      <c r="P115" s="43">
        <v>4.5999999999999999E-2</v>
      </c>
      <c r="Q115" t="s">
        <v>14</v>
      </c>
      <c r="R115" t="s">
        <v>531</v>
      </c>
      <c r="S115" t="s">
        <v>454</v>
      </c>
      <c r="T115"/>
      <c r="U115" t="s">
        <v>405</v>
      </c>
      <c r="V115"/>
      <c r="W115"/>
      <c r="X115"/>
      <c r="Y115" s="36" t="s">
        <v>406</v>
      </c>
      <c r="Z115"/>
      <c r="AA115"/>
      <c r="AB115"/>
      <c r="AC115"/>
      <c r="AD115"/>
      <c r="AE115"/>
      <c r="AF115"/>
      <c r="AG115"/>
      <c r="AH115"/>
      <c r="AI115"/>
      <c r="AJ115"/>
      <c r="AK115"/>
      <c r="AL115"/>
    </row>
    <row r="116" spans="1:38" ht="15" customHeight="1" x14ac:dyDescent="0.25">
      <c r="A116" t="str">
        <f t="shared" si="3"/>
        <v>Santa Monica Bay</v>
      </c>
      <c r="B116"/>
      <c r="C116" t="str">
        <f t="shared" si="4"/>
        <v>001</v>
      </c>
      <c r="D116"/>
      <c r="E116" s="38">
        <v>42696</v>
      </c>
      <c r="F116"/>
      <c r="G116" s="39">
        <v>0.45833333333333331</v>
      </c>
      <c r="H116" t="s">
        <v>386</v>
      </c>
      <c r="I116" t="str">
        <f t="shared" si="5"/>
        <v>RW-BCEG-1</v>
      </c>
      <c r="J116" t="s">
        <v>605</v>
      </c>
      <c r="K116" t="s">
        <v>393</v>
      </c>
      <c r="L116"/>
      <c r="M116"/>
      <c r="N116" s="43">
        <v>0.48</v>
      </c>
      <c r="O116" t="s">
        <v>14</v>
      </c>
      <c r="P116" s="43">
        <v>0.16</v>
      </c>
      <c r="Q116" t="s">
        <v>14</v>
      </c>
      <c r="R116" t="s">
        <v>603</v>
      </c>
      <c r="S116" t="s">
        <v>603</v>
      </c>
      <c r="T116"/>
      <c r="U116" t="s">
        <v>405</v>
      </c>
      <c r="V116"/>
      <c r="W116"/>
      <c r="X116"/>
      <c r="Y116" s="36" t="s">
        <v>406</v>
      </c>
      <c r="Z116"/>
      <c r="AA116"/>
      <c r="AB116"/>
      <c r="AC116"/>
      <c r="AD116"/>
      <c r="AE116"/>
      <c r="AF116"/>
      <c r="AG116"/>
      <c r="AH116"/>
      <c r="AI116"/>
      <c r="AJ116"/>
      <c r="AK116"/>
      <c r="AL116"/>
    </row>
    <row r="117" spans="1:38" ht="15" customHeight="1" x14ac:dyDescent="0.25">
      <c r="A117" t="str">
        <f t="shared" si="3"/>
        <v>Santa Monica Bay</v>
      </c>
      <c r="B117"/>
      <c r="C117" t="str">
        <f t="shared" si="4"/>
        <v>001</v>
      </c>
      <c r="D117"/>
      <c r="E117" s="38">
        <v>42696</v>
      </c>
      <c r="F117"/>
      <c r="G117" s="39">
        <v>0.45833333333333331</v>
      </c>
      <c r="H117" t="s">
        <v>386</v>
      </c>
      <c r="I117" t="str">
        <f t="shared" si="5"/>
        <v>RW-BCEG-1</v>
      </c>
      <c r="J117" t="s">
        <v>608</v>
      </c>
      <c r="K117" t="s">
        <v>393</v>
      </c>
      <c r="L117"/>
      <c r="M117"/>
      <c r="N117" s="43">
        <v>4.8</v>
      </c>
      <c r="O117" t="s">
        <v>14</v>
      </c>
      <c r="P117" s="43">
        <v>1.7</v>
      </c>
      <c r="Q117" t="s">
        <v>14</v>
      </c>
      <c r="R117" t="s">
        <v>603</v>
      </c>
      <c r="S117" t="s">
        <v>603</v>
      </c>
      <c r="T117"/>
      <c r="U117" t="s">
        <v>405</v>
      </c>
      <c r="V117"/>
      <c r="W117"/>
      <c r="X117"/>
      <c r="Y117" s="36" t="s">
        <v>406</v>
      </c>
      <c r="Z117"/>
      <c r="AA117"/>
      <c r="AB117"/>
      <c r="AC117"/>
      <c r="AD117"/>
      <c r="AE117"/>
      <c r="AF117"/>
      <c r="AG117"/>
      <c r="AH117"/>
      <c r="AI117"/>
      <c r="AJ117"/>
      <c r="AK117"/>
      <c r="AL117"/>
    </row>
    <row r="118" spans="1:38" ht="15" customHeight="1" x14ac:dyDescent="0.25">
      <c r="A118" t="str">
        <f t="shared" si="3"/>
        <v>Santa Monica Bay</v>
      </c>
      <c r="B118"/>
      <c r="C118" t="str">
        <f t="shared" si="4"/>
        <v>001</v>
      </c>
      <c r="D118"/>
      <c r="E118" s="38">
        <v>42696</v>
      </c>
      <c r="F118"/>
      <c r="G118" s="39">
        <v>0.45833333333333331</v>
      </c>
      <c r="H118" t="s">
        <v>386</v>
      </c>
      <c r="I118" t="str">
        <f t="shared" si="5"/>
        <v>RW-BCEG-1</v>
      </c>
      <c r="J118" t="s">
        <v>514</v>
      </c>
      <c r="K118" t="s">
        <v>393</v>
      </c>
      <c r="L118"/>
      <c r="M118"/>
      <c r="N118" s="43">
        <v>3.8E-3</v>
      </c>
      <c r="O118" t="s">
        <v>14</v>
      </c>
      <c r="P118" s="43">
        <v>1.9E-3</v>
      </c>
      <c r="Q118" t="s">
        <v>14</v>
      </c>
      <c r="R118" t="s">
        <v>493</v>
      </c>
      <c r="S118" t="s">
        <v>454</v>
      </c>
      <c r="T118"/>
      <c r="U118" t="s">
        <v>405</v>
      </c>
      <c r="V118"/>
      <c r="W118"/>
      <c r="X118"/>
      <c r="Y118" s="36" t="s">
        <v>406</v>
      </c>
      <c r="Z118"/>
      <c r="AA118"/>
      <c r="AB118"/>
      <c r="AC118"/>
      <c r="AD118"/>
      <c r="AE118"/>
      <c r="AF118"/>
      <c r="AG118"/>
      <c r="AH118"/>
      <c r="AI118"/>
      <c r="AJ118"/>
      <c r="AK118"/>
      <c r="AL118"/>
    </row>
    <row r="119" spans="1:38" ht="15" customHeight="1" x14ac:dyDescent="0.25">
      <c r="A119" t="str">
        <f t="shared" si="3"/>
        <v>Santa Monica Bay</v>
      </c>
      <c r="B119"/>
      <c r="C119" t="str">
        <f t="shared" si="4"/>
        <v>001</v>
      </c>
      <c r="D119"/>
      <c r="E119" s="38">
        <v>42696</v>
      </c>
      <c r="F119"/>
      <c r="G119" s="39">
        <v>0.45833333333333331</v>
      </c>
      <c r="H119" t="s">
        <v>386</v>
      </c>
      <c r="I119" t="str">
        <f t="shared" si="5"/>
        <v>RW-BCEG-1</v>
      </c>
      <c r="J119" t="s">
        <v>584</v>
      </c>
      <c r="K119" t="s">
        <v>393</v>
      </c>
      <c r="L119"/>
      <c r="M119"/>
      <c r="N119" s="43">
        <v>4.8</v>
      </c>
      <c r="O119" t="s">
        <v>14</v>
      </c>
      <c r="P119" s="43">
        <v>1.5</v>
      </c>
      <c r="Q119" t="s">
        <v>14</v>
      </c>
      <c r="R119" t="s">
        <v>531</v>
      </c>
      <c r="S119" t="s">
        <v>454</v>
      </c>
      <c r="T119"/>
      <c r="U119" t="s">
        <v>405</v>
      </c>
      <c r="V119"/>
      <c r="W119"/>
      <c r="X119"/>
      <c r="Y119" s="36" t="s">
        <v>406</v>
      </c>
      <c r="Z119"/>
      <c r="AA119"/>
      <c r="AB119"/>
      <c r="AC119"/>
      <c r="AD119"/>
      <c r="AE119"/>
      <c r="AF119"/>
      <c r="AG119"/>
      <c r="AH119"/>
      <c r="AI119"/>
      <c r="AJ119"/>
      <c r="AK119"/>
      <c r="AL119"/>
    </row>
    <row r="120" spans="1:38" ht="15" customHeight="1" x14ac:dyDescent="0.25">
      <c r="A120" t="str">
        <f t="shared" si="3"/>
        <v>Santa Monica Bay</v>
      </c>
      <c r="B120"/>
      <c r="C120" t="str">
        <f t="shared" si="4"/>
        <v>001</v>
      </c>
      <c r="D120"/>
      <c r="E120" s="38">
        <v>42696</v>
      </c>
      <c r="F120"/>
      <c r="G120" s="39">
        <v>0.45833333333333331</v>
      </c>
      <c r="H120" t="s">
        <v>386</v>
      </c>
      <c r="I120" t="str">
        <f t="shared" si="5"/>
        <v>RW-BCEG-1</v>
      </c>
      <c r="J120" t="s">
        <v>585</v>
      </c>
      <c r="K120" t="s">
        <v>393</v>
      </c>
      <c r="L120"/>
      <c r="M120"/>
      <c r="N120" s="43">
        <v>4.8</v>
      </c>
      <c r="O120" t="s">
        <v>14</v>
      </c>
      <c r="P120" s="43">
        <v>1.4</v>
      </c>
      <c r="Q120" t="s">
        <v>14</v>
      </c>
      <c r="R120" t="s">
        <v>531</v>
      </c>
      <c r="S120" t="s">
        <v>454</v>
      </c>
      <c r="T120"/>
      <c r="U120" t="s">
        <v>405</v>
      </c>
      <c r="V120"/>
      <c r="W120"/>
      <c r="X120"/>
      <c r="Y120" s="36" t="s">
        <v>406</v>
      </c>
      <c r="Z120"/>
      <c r="AA120"/>
      <c r="AB120"/>
      <c r="AC120"/>
      <c r="AD120"/>
      <c r="AE120"/>
      <c r="AF120"/>
      <c r="AG120"/>
      <c r="AH120"/>
      <c r="AI120"/>
      <c r="AJ120"/>
      <c r="AK120"/>
      <c r="AL120"/>
    </row>
    <row r="121" spans="1:38" ht="15" customHeight="1" x14ac:dyDescent="0.25">
      <c r="A121" t="str">
        <f t="shared" si="3"/>
        <v>Santa Monica Bay</v>
      </c>
      <c r="B121"/>
      <c r="C121" t="str">
        <f t="shared" si="4"/>
        <v>001</v>
      </c>
      <c r="D121"/>
      <c r="E121" s="38">
        <v>42696</v>
      </c>
      <c r="F121"/>
      <c r="G121" s="39">
        <v>0.45833333333333331</v>
      </c>
      <c r="H121" t="s">
        <v>386</v>
      </c>
      <c r="I121" t="str">
        <f t="shared" si="5"/>
        <v>RW-BCEG-1</v>
      </c>
      <c r="J121" t="s">
        <v>580</v>
      </c>
      <c r="K121" t="s">
        <v>393</v>
      </c>
      <c r="L121"/>
      <c r="M121"/>
      <c r="N121" s="43">
        <v>4.8</v>
      </c>
      <c r="O121" t="s">
        <v>14</v>
      </c>
      <c r="P121" s="43">
        <v>1.4</v>
      </c>
      <c r="Q121" t="s">
        <v>14</v>
      </c>
      <c r="R121" t="s">
        <v>531</v>
      </c>
      <c r="S121" t="s">
        <v>454</v>
      </c>
      <c r="T121"/>
      <c r="U121" t="s">
        <v>405</v>
      </c>
      <c r="V121"/>
      <c r="W121"/>
      <c r="X121"/>
      <c r="Y121" s="36" t="s">
        <v>406</v>
      </c>
      <c r="Z121"/>
      <c r="AA121"/>
      <c r="AB121"/>
      <c r="AC121"/>
      <c r="AD121"/>
      <c r="AE121"/>
      <c r="AF121"/>
      <c r="AG121"/>
      <c r="AH121"/>
      <c r="AI121"/>
      <c r="AJ121"/>
      <c r="AK121"/>
      <c r="AL121"/>
    </row>
    <row r="122" spans="1:38" ht="15" customHeight="1" x14ac:dyDescent="0.25">
      <c r="A122" t="str">
        <f t="shared" si="3"/>
        <v>Santa Monica Bay</v>
      </c>
      <c r="B122"/>
      <c r="C122" t="str">
        <f t="shared" si="4"/>
        <v>001</v>
      </c>
      <c r="D122"/>
      <c r="E122" s="38">
        <v>42696</v>
      </c>
      <c r="F122"/>
      <c r="G122" s="39">
        <v>0.45833333333333331</v>
      </c>
      <c r="H122" t="s">
        <v>386</v>
      </c>
      <c r="I122" t="str">
        <f t="shared" si="5"/>
        <v>RW-BCEG-1</v>
      </c>
      <c r="J122" t="s">
        <v>581</v>
      </c>
      <c r="K122" t="s">
        <v>393</v>
      </c>
      <c r="L122"/>
      <c r="M122"/>
      <c r="N122" s="43">
        <v>4.8</v>
      </c>
      <c r="O122" t="s">
        <v>14</v>
      </c>
      <c r="P122" s="43">
        <v>1.4</v>
      </c>
      <c r="Q122" t="s">
        <v>14</v>
      </c>
      <c r="R122" t="s">
        <v>531</v>
      </c>
      <c r="S122" t="s">
        <v>454</v>
      </c>
      <c r="T122"/>
      <c r="U122" t="s">
        <v>405</v>
      </c>
      <c r="V122"/>
      <c r="W122"/>
      <c r="X122"/>
      <c r="Y122" s="36" t="s">
        <v>406</v>
      </c>
      <c r="Z122"/>
      <c r="AA122"/>
      <c r="AB122"/>
      <c r="AC122"/>
      <c r="AD122"/>
      <c r="AE122"/>
      <c r="AF122"/>
      <c r="AG122"/>
      <c r="AH122"/>
      <c r="AI122"/>
      <c r="AJ122"/>
      <c r="AK122"/>
      <c r="AL122"/>
    </row>
    <row r="123" spans="1:38" ht="15" customHeight="1" x14ac:dyDescent="0.25">
      <c r="A123" t="str">
        <f t="shared" si="3"/>
        <v>Santa Monica Bay</v>
      </c>
      <c r="B123"/>
      <c r="C123" t="str">
        <f t="shared" si="4"/>
        <v>001</v>
      </c>
      <c r="D123"/>
      <c r="E123" s="38">
        <v>42696</v>
      </c>
      <c r="F123"/>
      <c r="G123" s="39">
        <v>0.45833333333333331</v>
      </c>
      <c r="H123" t="s">
        <v>386</v>
      </c>
      <c r="I123" t="str">
        <f t="shared" si="5"/>
        <v>RW-BCEG-1</v>
      </c>
      <c r="J123" t="s">
        <v>613</v>
      </c>
      <c r="K123" t="s">
        <v>393</v>
      </c>
      <c r="L123"/>
      <c r="M123"/>
      <c r="N123" s="43">
        <v>2.4</v>
      </c>
      <c r="O123" t="s">
        <v>14</v>
      </c>
      <c r="P123" s="43">
        <v>0.91</v>
      </c>
      <c r="Q123" t="s">
        <v>14</v>
      </c>
      <c r="R123" t="s">
        <v>603</v>
      </c>
      <c r="S123" t="s">
        <v>603</v>
      </c>
      <c r="T123"/>
      <c r="U123" t="s">
        <v>405</v>
      </c>
      <c r="V123"/>
      <c r="W123"/>
      <c r="X123"/>
      <c r="Y123" s="36" t="s">
        <v>406</v>
      </c>
      <c r="Z123"/>
      <c r="AA123"/>
      <c r="AB123"/>
      <c r="AC123"/>
      <c r="AD123"/>
      <c r="AE123"/>
      <c r="AF123"/>
      <c r="AG123"/>
      <c r="AH123"/>
      <c r="AI123"/>
      <c r="AJ123"/>
      <c r="AK123"/>
      <c r="AL123"/>
    </row>
    <row r="124" spans="1:38" ht="15" customHeight="1" x14ac:dyDescent="0.25">
      <c r="A124" t="str">
        <f t="shared" si="3"/>
        <v>Santa Monica Bay</v>
      </c>
      <c r="B124"/>
      <c r="C124" t="str">
        <f t="shared" si="4"/>
        <v>001</v>
      </c>
      <c r="D124"/>
      <c r="E124" s="38">
        <v>42696</v>
      </c>
      <c r="F124"/>
      <c r="G124" s="39">
        <v>0.45833333333333331</v>
      </c>
      <c r="H124" t="s">
        <v>386</v>
      </c>
      <c r="I124" t="str">
        <f t="shared" si="5"/>
        <v>RW-BCEG-1</v>
      </c>
      <c r="J124" t="s">
        <v>515</v>
      </c>
      <c r="K124" t="s">
        <v>393</v>
      </c>
      <c r="L124"/>
      <c r="M124"/>
      <c r="N124" s="43">
        <v>3.8E-3</v>
      </c>
      <c r="O124" t="s">
        <v>14</v>
      </c>
      <c r="P124" s="43">
        <v>1.9E-3</v>
      </c>
      <c r="Q124" t="s">
        <v>14</v>
      </c>
      <c r="R124" t="s">
        <v>493</v>
      </c>
      <c r="S124" t="s">
        <v>454</v>
      </c>
      <c r="T124"/>
      <c r="U124" t="s">
        <v>405</v>
      </c>
      <c r="V124"/>
      <c r="W124"/>
      <c r="X124"/>
      <c r="Y124" s="36" t="s">
        <v>406</v>
      </c>
      <c r="Z124"/>
      <c r="AA124"/>
      <c r="AB124"/>
      <c r="AC124"/>
      <c r="AD124"/>
      <c r="AE124"/>
      <c r="AF124"/>
      <c r="AG124"/>
      <c r="AH124"/>
      <c r="AI124"/>
      <c r="AJ124"/>
      <c r="AK124"/>
      <c r="AL124"/>
    </row>
    <row r="125" spans="1:38" ht="15" customHeight="1" x14ac:dyDescent="0.25">
      <c r="A125" t="str">
        <f t="shared" si="3"/>
        <v>Santa Monica Bay</v>
      </c>
      <c r="B125"/>
      <c r="C125" t="str">
        <f t="shared" si="4"/>
        <v>001</v>
      </c>
      <c r="D125"/>
      <c r="E125" s="38">
        <v>42696</v>
      </c>
      <c r="F125"/>
      <c r="G125" s="39">
        <v>0.45833333333333331</v>
      </c>
      <c r="H125" t="s">
        <v>386</v>
      </c>
      <c r="I125" t="str">
        <f t="shared" si="5"/>
        <v>RW-BCEG-1</v>
      </c>
      <c r="J125" t="s">
        <v>516</v>
      </c>
      <c r="K125" t="s">
        <v>393</v>
      </c>
      <c r="L125"/>
      <c r="M125"/>
      <c r="N125" s="43">
        <v>3.8E-3</v>
      </c>
      <c r="O125" t="s">
        <v>14</v>
      </c>
      <c r="P125" s="43">
        <v>1.9E-3</v>
      </c>
      <c r="Q125" t="s">
        <v>14</v>
      </c>
      <c r="R125" t="s">
        <v>493</v>
      </c>
      <c r="S125" t="s">
        <v>454</v>
      </c>
      <c r="T125"/>
      <c r="U125" t="s">
        <v>405</v>
      </c>
      <c r="V125"/>
      <c r="W125"/>
      <c r="X125"/>
      <c r="Y125" s="36" t="s">
        <v>406</v>
      </c>
      <c r="Z125"/>
      <c r="AA125"/>
      <c r="AB125"/>
      <c r="AC125"/>
      <c r="AD125"/>
      <c r="AE125"/>
      <c r="AF125"/>
      <c r="AG125"/>
      <c r="AH125"/>
      <c r="AI125"/>
      <c r="AJ125"/>
      <c r="AK125"/>
      <c r="AL125"/>
    </row>
    <row r="126" spans="1:38" ht="15" customHeight="1" x14ac:dyDescent="0.25">
      <c r="A126" t="str">
        <f t="shared" si="3"/>
        <v>Santa Monica Bay</v>
      </c>
      <c r="B126"/>
      <c r="C126" t="str">
        <f t="shared" si="4"/>
        <v>001</v>
      </c>
      <c r="D126"/>
      <c r="E126" s="38">
        <v>42696</v>
      </c>
      <c r="F126"/>
      <c r="G126" s="39">
        <v>0.45833333333333331</v>
      </c>
      <c r="H126" t="s">
        <v>386</v>
      </c>
      <c r="I126" t="str">
        <f t="shared" si="5"/>
        <v>RW-BCEG-1</v>
      </c>
      <c r="J126" t="s">
        <v>517</v>
      </c>
      <c r="K126" t="s">
        <v>393</v>
      </c>
      <c r="L126"/>
      <c r="M126"/>
      <c r="N126" s="43">
        <v>3.8E-3</v>
      </c>
      <c r="O126" t="s">
        <v>14</v>
      </c>
      <c r="P126" s="43">
        <v>1.9E-3</v>
      </c>
      <c r="Q126" t="s">
        <v>14</v>
      </c>
      <c r="R126" t="s">
        <v>493</v>
      </c>
      <c r="S126" t="s">
        <v>454</v>
      </c>
      <c r="T126"/>
      <c r="U126" t="s">
        <v>405</v>
      </c>
      <c r="V126"/>
      <c r="W126"/>
      <c r="X126"/>
      <c r="Y126" s="36" t="s">
        <v>406</v>
      </c>
      <c r="Z126"/>
      <c r="AA126"/>
      <c r="AB126"/>
      <c r="AC126"/>
      <c r="AD126"/>
      <c r="AE126"/>
      <c r="AF126"/>
      <c r="AG126"/>
      <c r="AH126"/>
      <c r="AI126"/>
      <c r="AJ126"/>
      <c r="AK126"/>
      <c r="AL126"/>
    </row>
    <row r="127" spans="1:38" ht="15" customHeight="1" x14ac:dyDescent="0.25">
      <c r="A127" t="str">
        <f t="shared" si="3"/>
        <v>Santa Monica Bay</v>
      </c>
      <c r="B127"/>
      <c r="C127" t="str">
        <f t="shared" si="4"/>
        <v>001</v>
      </c>
      <c r="D127"/>
      <c r="E127" s="38">
        <v>42696</v>
      </c>
      <c r="F127"/>
      <c r="G127" s="39">
        <v>0.45833333333333331</v>
      </c>
      <c r="H127" t="s">
        <v>386</v>
      </c>
      <c r="I127" t="str">
        <f t="shared" si="5"/>
        <v>RW-BCEG-1</v>
      </c>
      <c r="J127" t="s">
        <v>518</v>
      </c>
      <c r="K127" t="s">
        <v>393</v>
      </c>
      <c r="L127"/>
      <c r="M127"/>
      <c r="N127" s="43">
        <v>3.8E-3</v>
      </c>
      <c r="O127" t="s">
        <v>14</v>
      </c>
      <c r="P127" s="43">
        <v>1.9E-3</v>
      </c>
      <c r="Q127" t="s">
        <v>14</v>
      </c>
      <c r="R127" t="s">
        <v>493</v>
      </c>
      <c r="S127" t="s">
        <v>454</v>
      </c>
      <c r="T127"/>
      <c r="U127" t="s">
        <v>405</v>
      </c>
      <c r="V127"/>
      <c r="W127"/>
      <c r="X127"/>
      <c r="Y127" s="36" t="s">
        <v>406</v>
      </c>
      <c r="Z127"/>
      <c r="AA127"/>
      <c r="AB127"/>
      <c r="AC127"/>
      <c r="AD127"/>
      <c r="AE127"/>
      <c r="AF127"/>
      <c r="AG127"/>
      <c r="AH127"/>
      <c r="AI127"/>
      <c r="AJ127"/>
      <c r="AK127"/>
      <c r="AL127"/>
    </row>
    <row r="128" spans="1:38" ht="15" customHeight="1" x14ac:dyDescent="0.25">
      <c r="A128" t="str">
        <f t="shared" si="3"/>
        <v>Santa Monica Bay</v>
      </c>
      <c r="B128"/>
      <c r="C128" t="str">
        <f t="shared" si="4"/>
        <v>001</v>
      </c>
      <c r="D128"/>
      <c r="E128" s="38">
        <v>42696</v>
      </c>
      <c r="F128"/>
      <c r="G128" s="39">
        <v>0.45833333333333331</v>
      </c>
      <c r="H128" t="s">
        <v>386</v>
      </c>
      <c r="I128" t="str">
        <f t="shared" si="5"/>
        <v>RW-BCEG-1</v>
      </c>
      <c r="J128" t="s">
        <v>519</v>
      </c>
      <c r="K128" t="s">
        <v>393</v>
      </c>
      <c r="L128"/>
      <c r="M128"/>
      <c r="N128" s="43">
        <v>3.8E-3</v>
      </c>
      <c r="O128" t="s">
        <v>14</v>
      </c>
      <c r="P128" s="43">
        <v>1.9E-3</v>
      </c>
      <c r="Q128" t="s">
        <v>14</v>
      </c>
      <c r="R128" t="s">
        <v>493</v>
      </c>
      <c r="S128" t="s">
        <v>454</v>
      </c>
      <c r="T128"/>
      <c r="U128" t="s">
        <v>405</v>
      </c>
      <c r="V128"/>
      <c r="W128"/>
      <c r="X128"/>
      <c r="Y128" s="36" t="s">
        <v>406</v>
      </c>
      <c r="Z128"/>
      <c r="AA128"/>
      <c r="AB128"/>
      <c r="AC128"/>
      <c r="AD128"/>
      <c r="AE128"/>
      <c r="AF128"/>
      <c r="AG128"/>
      <c r="AH128"/>
      <c r="AI128"/>
      <c r="AJ128"/>
      <c r="AK128"/>
      <c r="AL128"/>
    </row>
    <row r="129" spans="1:38" ht="15" customHeight="1" x14ac:dyDescent="0.25">
      <c r="A129" t="str">
        <f t="shared" si="3"/>
        <v>Santa Monica Bay</v>
      </c>
      <c r="B129"/>
      <c r="C129" t="str">
        <f t="shared" si="4"/>
        <v>001</v>
      </c>
      <c r="D129"/>
      <c r="E129" s="38">
        <v>42696</v>
      </c>
      <c r="F129"/>
      <c r="G129" s="39">
        <v>0.45833333333333331</v>
      </c>
      <c r="H129" t="s">
        <v>386</v>
      </c>
      <c r="I129" t="str">
        <f t="shared" si="5"/>
        <v>RW-BCEG-1</v>
      </c>
      <c r="J129" t="s">
        <v>520</v>
      </c>
      <c r="K129" t="s">
        <v>393</v>
      </c>
      <c r="L129"/>
      <c r="M129"/>
      <c r="N129" s="43">
        <v>3.8E-3</v>
      </c>
      <c r="O129" t="s">
        <v>14</v>
      </c>
      <c r="P129" s="43">
        <v>1.9E-3</v>
      </c>
      <c r="Q129" t="s">
        <v>14</v>
      </c>
      <c r="R129" t="s">
        <v>493</v>
      </c>
      <c r="S129" t="s">
        <v>454</v>
      </c>
      <c r="T129"/>
      <c r="U129" t="s">
        <v>405</v>
      </c>
      <c r="V129"/>
      <c r="W129"/>
      <c r="X129"/>
      <c r="Y129" s="36" t="s">
        <v>406</v>
      </c>
      <c r="Z129"/>
      <c r="AA129"/>
      <c r="AB129"/>
      <c r="AC129"/>
      <c r="AD129"/>
      <c r="AE129"/>
      <c r="AF129"/>
      <c r="AG129"/>
      <c r="AH129"/>
      <c r="AI129"/>
      <c r="AJ129"/>
      <c r="AK129"/>
      <c r="AL129"/>
    </row>
    <row r="130" spans="1:38" ht="15" customHeight="1" x14ac:dyDescent="0.25">
      <c r="A130" t="str">
        <f t="shared" ref="A130:A192" si="6">IF(OR(RIGHT(I130,1)="1",RIGHT(I130,1)="2"),"Santa Monica Bay",IF(OR(RIGHT(I130,1)="5",RIGHT(I130,1)="5"),"Dominguez Channel",""))</f>
        <v>Santa Monica Bay</v>
      </c>
      <c r="B130"/>
      <c r="C130" t="str">
        <f t="shared" ref="C130:C192" si="7">IF(LEFT(H130,2)="RW",RIGHT(H130,3),"")</f>
        <v>001</v>
      </c>
      <c r="D130"/>
      <c r="E130" s="38">
        <v>42696</v>
      </c>
      <c r="F130"/>
      <c r="G130" s="39">
        <v>0.45833333333333331</v>
      </c>
      <c r="H130" t="s">
        <v>386</v>
      </c>
      <c r="I130" t="str">
        <f t="shared" ref="I130:I192" si="8">IF(LEFT(H130,2)="RW",LEFT(H130,9),"")</f>
        <v>RW-BCEG-1</v>
      </c>
      <c r="J130" t="s">
        <v>586</v>
      </c>
      <c r="K130" t="s">
        <v>393</v>
      </c>
      <c r="L130"/>
      <c r="M130"/>
      <c r="N130" s="43">
        <v>0.19</v>
      </c>
      <c r="O130" t="s">
        <v>14</v>
      </c>
      <c r="P130" s="43">
        <v>4.2000000000000003E-2</v>
      </c>
      <c r="Q130" t="s">
        <v>14</v>
      </c>
      <c r="R130" t="s">
        <v>531</v>
      </c>
      <c r="S130" t="s">
        <v>454</v>
      </c>
      <c r="T130"/>
      <c r="U130" t="s">
        <v>405</v>
      </c>
      <c r="V130"/>
      <c r="W130"/>
      <c r="X130"/>
      <c r="Y130" s="36" t="s">
        <v>406</v>
      </c>
      <c r="Z130"/>
      <c r="AA130"/>
      <c r="AB130"/>
      <c r="AC130"/>
      <c r="AD130"/>
      <c r="AE130"/>
      <c r="AF130"/>
      <c r="AG130"/>
      <c r="AH130"/>
      <c r="AI130"/>
      <c r="AJ130"/>
      <c r="AK130"/>
      <c r="AL130"/>
    </row>
    <row r="131" spans="1:38" ht="15" customHeight="1" x14ac:dyDescent="0.25">
      <c r="A131" t="str">
        <f t="shared" si="6"/>
        <v>Santa Monica Bay</v>
      </c>
      <c r="B131"/>
      <c r="C131" t="str">
        <f t="shared" si="7"/>
        <v>001</v>
      </c>
      <c r="D131"/>
      <c r="E131" s="38">
        <v>42696</v>
      </c>
      <c r="F131"/>
      <c r="G131" s="39">
        <v>0.45833333333333331</v>
      </c>
      <c r="H131" t="s">
        <v>386</v>
      </c>
      <c r="I131" t="str">
        <f t="shared" si="8"/>
        <v>RW-BCEG-1</v>
      </c>
      <c r="J131" t="s">
        <v>587</v>
      </c>
      <c r="K131" t="s">
        <v>393</v>
      </c>
      <c r="L131"/>
      <c r="M131"/>
      <c r="N131" s="43">
        <v>0.19</v>
      </c>
      <c r="O131" t="s">
        <v>14</v>
      </c>
      <c r="P131" s="43">
        <v>0.05</v>
      </c>
      <c r="Q131" t="s">
        <v>14</v>
      </c>
      <c r="R131" t="s">
        <v>531</v>
      </c>
      <c r="S131" t="s">
        <v>454</v>
      </c>
      <c r="T131"/>
      <c r="U131" t="s">
        <v>405</v>
      </c>
      <c r="V131"/>
      <c r="W131"/>
      <c r="X131"/>
      <c r="Y131" s="36" t="s">
        <v>406</v>
      </c>
      <c r="Z131"/>
      <c r="AA131"/>
      <c r="AB131"/>
      <c r="AC131"/>
      <c r="AD131"/>
      <c r="AE131"/>
      <c r="AF131"/>
      <c r="AG131"/>
      <c r="AH131"/>
      <c r="AI131"/>
      <c r="AJ131"/>
      <c r="AK131"/>
      <c r="AL131"/>
    </row>
    <row r="132" spans="1:38" ht="15" customHeight="1" x14ac:dyDescent="0.25">
      <c r="A132" t="str">
        <f t="shared" si="6"/>
        <v>Santa Monica Bay</v>
      </c>
      <c r="B132"/>
      <c r="C132" t="str">
        <f t="shared" si="7"/>
        <v>001</v>
      </c>
      <c r="D132"/>
      <c r="E132" s="38">
        <v>42696</v>
      </c>
      <c r="F132"/>
      <c r="G132" s="39">
        <v>0.45833333333333331</v>
      </c>
      <c r="H132" t="s">
        <v>386</v>
      </c>
      <c r="I132" t="str">
        <f t="shared" si="8"/>
        <v>RW-BCEG-1</v>
      </c>
      <c r="J132" t="s">
        <v>409</v>
      </c>
      <c r="K132" s="53">
        <v>1.8</v>
      </c>
      <c r="L132"/>
      <c r="M132" t="s">
        <v>411</v>
      </c>
      <c r="N132" s="43">
        <v>4</v>
      </c>
      <c r="O132" t="s">
        <v>410</v>
      </c>
      <c r="P132" s="43">
        <v>1.1000000000000001</v>
      </c>
      <c r="Q132" t="s">
        <v>410</v>
      </c>
      <c r="R132" t="s">
        <v>407</v>
      </c>
      <c r="S132" t="s">
        <v>408</v>
      </c>
      <c r="T132"/>
      <c r="U132" t="s">
        <v>405</v>
      </c>
      <c r="V132"/>
      <c r="W132"/>
      <c r="X132"/>
      <c r="Y132" s="36" t="s">
        <v>406</v>
      </c>
      <c r="Z132"/>
      <c r="AA132"/>
      <c r="AB132"/>
      <c r="AC132"/>
      <c r="AD132"/>
      <c r="AE132"/>
      <c r="AF132"/>
      <c r="AG132"/>
      <c r="AH132"/>
      <c r="AI132"/>
      <c r="AJ132"/>
      <c r="AK132"/>
      <c r="AL132"/>
    </row>
    <row r="133" spans="1:38" ht="15" customHeight="1" x14ac:dyDescent="0.25">
      <c r="A133" t="str">
        <f t="shared" si="6"/>
        <v>Santa Monica Bay</v>
      </c>
      <c r="B133"/>
      <c r="C133" t="str">
        <f t="shared" si="7"/>
        <v>001</v>
      </c>
      <c r="D133"/>
      <c r="E133" s="38">
        <v>42696</v>
      </c>
      <c r="F133"/>
      <c r="G133" s="39">
        <v>0.45833333333333331</v>
      </c>
      <c r="H133" t="s">
        <v>386</v>
      </c>
      <c r="I133" t="str">
        <f t="shared" si="8"/>
        <v>RW-BCEG-1</v>
      </c>
      <c r="J133" t="s">
        <v>521</v>
      </c>
      <c r="K133" t="s">
        <v>393</v>
      </c>
      <c r="L133"/>
      <c r="M133"/>
      <c r="N133" s="43">
        <v>9.4999999999999998E-3</v>
      </c>
      <c r="O133" t="s">
        <v>14</v>
      </c>
      <c r="P133" s="43">
        <v>4.7999999999999996E-3</v>
      </c>
      <c r="Q133" t="s">
        <v>14</v>
      </c>
      <c r="R133" t="s">
        <v>493</v>
      </c>
      <c r="S133" t="s">
        <v>454</v>
      </c>
      <c r="T133"/>
      <c r="U133" t="s">
        <v>405</v>
      </c>
      <c r="V133"/>
      <c r="W133"/>
      <c r="X133"/>
      <c r="Y133" s="36" t="s">
        <v>406</v>
      </c>
      <c r="Z133"/>
      <c r="AA133"/>
      <c r="AB133"/>
      <c r="AC133"/>
      <c r="AD133"/>
      <c r="AE133"/>
      <c r="AF133"/>
      <c r="AG133"/>
      <c r="AH133"/>
      <c r="AI133"/>
      <c r="AJ133"/>
      <c r="AK133"/>
      <c r="AL133"/>
    </row>
    <row r="134" spans="1:38" ht="15" customHeight="1" x14ac:dyDescent="0.25">
      <c r="A134" t="str">
        <f t="shared" si="6"/>
        <v>Santa Monica Bay</v>
      </c>
      <c r="B134"/>
      <c r="C134" t="str">
        <f t="shared" si="7"/>
        <v>001</v>
      </c>
      <c r="D134"/>
      <c r="E134" s="38">
        <v>42696</v>
      </c>
      <c r="F134"/>
      <c r="G134" s="39">
        <v>0.45833333333333331</v>
      </c>
      <c r="H134" t="s">
        <v>386</v>
      </c>
      <c r="I134" t="str">
        <f t="shared" si="8"/>
        <v>RW-BCEG-1</v>
      </c>
      <c r="J134" t="s">
        <v>522</v>
      </c>
      <c r="K134" t="s">
        <v>393</v>
      </c>
      <c r="L134"/>
      <c r="M134"/>
      <c r="N134" s="43">
        <v>3.8E-3</v>
      </c>
      <c r="O134" t="s">
        <v>14</v>
      </c>
      <c r="P134" s="43">
        <v>1.9E-3</v>
      </c>
      <c r="Q134" t="s">
        <v>14</v>
      </c>
      <c r="R134" t="s">
        <v>493</v>
      </c>
      <c r="S134" t="s">
        <v>454</v>
      </c>
      <c r="T134"/>
      <c r="U134" t="s">
        <v>405</v>
      </c>
      <c r="V134"/>
      <c r="W134"/>
      <c r="X134"/>
      <c r="Y134" s="36" t="s">
        <v>406</v>
      </c>
      <c r="Z134"/>
      <c r="AA134"/>
      <c r="AB134"/>
      <c r="AC134"/>
      <c r="AD134"/>
      <c r="AE134"/>
      <c r="AF134"/>
      <c r="AG134"/>
      <c r="AH134"/>
      <c r="AI134"/>
      <c r="AJ134"/>
      <c r="AK134"/>
      <c r="AL134"/>
    </row>
    <row r="135" spans="1:38" ht="15" customHeight="1" x14ac:dyDescent="0.25">
      <c r="A135" t="str">
        <f t="shared" si="6"/>
        <v>Santa Monica Bay</v>
      </c>
      <c r="B135"/>
      <c r="C135" t="str">
        <f t="shared" si="7"/>
        <v>001</v>
      </c>
      <c r="D135"/>
      <c r="E135" s="38">
        <v>42696</v>
      </c>
      <c r="F135"/>
      <c r="G135" s="39">
        <v>0.45833333333333331</v>
      </c>
      <c r="H135" t="s">
        <v>386</v>
      </c>
      <c r="I135" t="str">
        <f t="shared" si="8"/>
        <v>RW-BCEG-1</v>
      </c>
      <c r="J135" t="s">
        <v>436</v>
      </c>
      <c r="K135" s="53">
        <v>7200</v>
      </c>
      <c r="L135"/>
      <c r="M135"/>
      <c r="N135" s="43">
        <v>20</v>
      </c>
      <c r="O135" t="s">
        <v>410</v>
      </c>
      <c r="P135" s="43">
        <v>9.9</v>
      </c>
      <c r="Q135" t="s">
        <v>410</v>
      </c>
      <c r="R135" t="s">
        <v>435</v>
      </c>
      <c r="S135" t="s">
        <v>408</v>
      </c>
      <c r="T135"/>
      <c r="U135" t="s">
        <v>405</v>
      </c>
      <c r="V135"/>
      <c r="W135"/>
      <c r="X135"/>
      <c r="Y135" s="36" t="s">
        <v>406</v>
      </c>
      <c r="Z135"/>
      <c r="AA135"/>
      <c r="AB135"/>
      <c r="AC135"/>
      <c r="AD135"/>
      <c r="AE135"/>
      <c r="AF135"/>
      <c r="AG135"/>
      <c r="AH135"/>
      <c r="AI135"/>
      <c r="AJ135"/>
      <c r="AK135"/>
      <c r="AL135"/>
    </row>
    <row r="136" spans="1:38" ht="15" customHeight="1" x14ac:dyDescent="0.25">
      <c r="A136" t="str">
        <f t="shared" si="6"/>
        <v>Santa Monica Bay</v>
      </c>
      <c r="B136"/>
      <c r="C136" t="str">
        <f t="shared" si="7"/>
        <v>001</v>
      </c>
      <c r="D136"/>
      <c r="E136" s="38">
        <v>42696</v>
      </c>
      <c r="F136"/>
      <c r="G136" s="39">
        <v>0.45833333333333331</v>
      </c>
      <c r="H136" t="s">
        <v>386</v>
      </c>
      <c r="I136" t="str">
        <f t="shared" si="8"/>
        <v>RW-BCEG-1</v>
      </c>
      <c r="J136" t="s">
        <v>423</v>
      </c>
      <c r="K136" t="s">
        <v>393</v>
      </c>
      <c r="L136"/>
      <c r="M136"/>
      <c r="N136" s="43">
        <v>1</v>
      </c>
      <c r="O136" t="s">
        <v>410</v>
      </c>
      <c r="P136" s="43">
        <v>0.8</v>
      </c>
      <c r="Q136" t="s">
        <v>410</v>
      </c>
      <c r="R136" t="s">
        <v>422</v>
      </c>
      <c r="S136" t="s">
        <v>408</v>
      </c>
      <c r="T136"/>
      <c r="U136" t="s">
        <v>405</v>
      </c>
      <c r="V136"/>
      <c r="W136"/>
      <c r="X136"/>
      <c r="Y136" s="36" t="s">
        <v>406</v>
      </c>
      <c r="Z136"/>
      <c r="AA136"/>
      <c r="AB136"/>
      <c r="AC136"/>
      <c r="AD136"/>
      <c r="AE136"/>
      <c r="AF136"/>
      <c r="AG136"/>
      <c r="AH136"/>
      <c r="AI136"/>
      <c r="AJ136"/>
      <c r="AK136"/>
      <c r="AL136"/>
    </row>
    <row r="137" spans="1:38" ht="15" customHeight="1" x14ac:dyDescent="0.25">
      <c r="A137" t="str">
        <f t="shared" si="6"/>
        <v>Santa Monica Bay</v>
      </c>
      <c r="B137"/>
      <c r="C137" t="str">
        <f t="shared" si="7"/>
        <v>001</v>
      </c>
      <c r="D137"/>
      <c r="E137" s="38">
        <v>42696</v>
      </c>
      <c r="F137"/>
      <c r="G137" s="39">
        <v>0.45833333333333331</v>
      </c>
      <c r="H137" t="s">
        <v>386</v>
      </c>
      <c r="I137" t="str">
        <f t="shared" si="8"/>
        <v>RW-BCEG-1</v>
      </c>
      <c r="J137" t="s">
        <v>523</v>
      </c>
      <c r="K137" t="s">
        <v>393</v>
      </c>
      <c r="L137"/>
      <c r="M137"/>
      <c r="N137" s="43">
        <v>3.8E-3</v>
      </c>
      <c r="O137" t="s">
        <v>14</v>
      </c>
      <c r="P137" s="43">
        <v>1.9E-3</v>
      </c>
      <c r="Q137" t="s">
        <v>14</v>
      </c>
      <c r="R137" t="s">
        <v>493</v>
      </c>
      <c r="S137" t="s">
        <v>454</v>
      </c>
      <c r="T137"/>
      <c r="U137" t="s">
        <v>405</v>
      </c>
      <c r="V137"/>
      <c r="W137"/>
      <c r="X137"/>
      <c r="Y137" s="36" t="s">
        <v>406</v>
      </c>
      <c r="Z137"/>
      <c r="AA137"/>
      <c r="AB137"/>
      <c r="AC137"/>
      <c r="AD137"/>
      <c r="AE137"/>
      <c r="AF137"/>
      <c r="AG137"/>
      <c r="AH137"/>
      <c r="AI137"/>
      <c r="AJ137"/>
      <c r="AK137"/>
      <c r="AL137"/>
    </row>
    <row r="138" spans="1:38" ht="15" customHeight="1" x14ac:dyDescent="0.25">
      <c r="A138" t="str">
        <f t="shared" si="6"/>
        <v>Santa Monica Bay</v>
      </c>
      <c r="B138"/>
      <c r="C138" t="str">
        <f t="shared" si="7"/>
        <v>001</v>
      </c>
      <c r="D138"/>
      <c r="E138" s="38">
        <v>42696</v>
      </c>
      <c r="F138"/>
      <c r="G138" s="39">
        <v>0.45833333333333331</v>
      </c>
      <c r="H138" t="s">
        <v>386</v>
      </c>
      <c r="I138" t="str">
        <f t="shared" si="8"/>
        <v>RW-BCEG-1</v>
      </c>
      <c r="J138" t="s">
        <v>524</v>
      </c>
      <c r="K138" t="s">
        <v>393</v>
      </c>
      <c r="L138"/>
      <c r="M138"/>
      <c r="N138" s="43">
        <v>3.8E-3</v>
      </c>
      <c r="O138" t="s">
        <v>14</v>
      </c>
      <c r="P138" s="43">
        <v>1.9E-3</v>
      </c>
      <c r="Q138" t="s">
        <v>14</v>
      </c>
      <c r="R138" t="s">
        <v>493</v>
      </c>
      <c r="S138" t="s">
        <v>454</v>
      </c>
      <c r="T138"/>
      <c r="U138" t="s">
        <v>405</v>
      </c>
      <c r="V138"/>
      <c r="W138"/>
      <c r="X138"/>
      <c r="Y138" s="36" t="s">
        <v>406</v>
      </c>
      <c r="Z138"/>
      <c r="AA138"/>
      <c r="AB138"/>
      <c r="AC138"/>
      <c r="AD138"/>
      <c r="AE138"/>
      <c r="AF138"/>
      <c r="AG138"/>
      <c r="AH138"/>
      <c r="AI138"/>
      <c r="AJ138"/>
      <c r="AK138"/>
      <c r="AL138"/>
    </row>
    <row r="139" spans="1:38" ht="15" customHeight="1" x14ac:dyDescent="0.25">
      <c r="A139" t="str">
        <f t="shared" si="6"/>
        <v>Santa Monica Bay</v>
      </c>
      <c r="B139"/>
      <c r="C139" t="str">
        <f t="shared" si="7"/>
        <v>001</v>
      </c>
      <c r="D139"/>
      <c r="E139" s="38">
        <v>42696</v>
      </c>
      <c r="F139"/>
      <c r="G139" s="39">
        <v>0.45833333333333331</v>
      </c>
      <c r="H139" t="s">
        <v>386</v>
      </c>
      <c r="I139" t="str">
        <f t="shared" si="8"/>
        <v>RW-BCEG-1</v>
      </c>
      <c r="J139" t="s">
        <v>588</v>
      </c>
      <c r="K139" t="s">
        <v>393</v>
      </c>
      <c r="L139"/>
      <c r="M139"/>
      <c r="N139" s="43">
        <v>0.19</v>
      </c>
      <c r="O139" t="s">
        <v>14</v>
      </c>
      <c r="P139" s="43">
        <v>0.05</v>
      </c>
      <c r="Q139" t="s">
        <v>14</v>
      </c>
      <c r="R139" t="s">
        <v>531</v>
      </c>
      <c r="S139" t="s">
        <v>454</v>
      </c>
      <c r="T139"/>
      <c r="U139" t="s">
        <v>405</v>
      </c>
      <c r="V139"/>
      <c r="W139"/>
      <c r="X139"/>
      <c r="Y139" s="36" t="s">
        <v>406</v>
      </c>
      <c r="Z139"/>
      <c r="AA139"/>
      <c r="AB139"/>
      <c r="AC139"/>
      <c r="AD139"/>
      <c r="AE139"/>
      <c r="AF139"/>
      <c r="AG139"/>
      <c r="AH139"/>
      <c r="AI139"/>
      <c r="AJ139"/>
      <c r="AK139"/>
      <c r="AL139"/>
    </row>
    <row r="140" spans="1:38" ht="15" customHeight="1" x14ac:dyDescent="0.25">
      <c r="A140" t="str">
        <f t="shared" si="6"/>
        <v>Santa Monica Bay</v>
      </c>
      <c r="B140"/>
      <c r="C140" t="str">
        <f t="shared" si="7"/>
        <v>001</v>
      </c>
      <c r="D140"/>
      <c r="E140" s="38">
        <v>42696</v>
      </c>
      <c r="F140"/>
      <c r="G140" s="39">
        <v>0.45833333333333331</v>
      </c>
      <c r="H140" t="s">
        <v>386</v>
      </c>
      <c r="I140" t="str">
        <f t="shared" si="8"/>
        <v>RW-BCEG-1</v>
      </c>
      <c r="J140" t="s">
        <v>525</v>
      </c>
      <c r="K140" t="s">
        <v>393</v>
      </c>
      <c r="L140"/>
      <c r="M140"/>
      <c r="N140" s="43">
        <v>7.6E-3</v>
      </c>
      <c r="O140" t="s">
        <v>14</v>
      </c>
      <c r="P140" s="43">
        <v>5.1999999999999998E-3</v>
      </c>
      <c r="Q140" t="s">
        <v>14</v>
      </c>
      <c r="R140" t="s">
        <v>493</v>
      </c>
      <c r="S140" t="s">
        <v>454</v>
      </c>
      <c r="T140"/>
      <c r="U140" t="s">
        <v>405</v>
      </c>
      <c r="V140"/>
      <c r="W140"/>
      <c r="X140"/>
      <c r="Y140" s="36" t="s">
        <v>406</v>
      </c>
      <c r="Z140"/>
      <c r="AA140"/>
      <c r="AB140"/>
      <c r="AC140"/>
      <c r="AD140"/>
      <c r="AE140"/>
      <c r="AF140"/>
      <c r="AG140"/>
      <c r="AH140"/>
      <c r="AI140"/>
      <c r="AJ140"/>
      <c r="AK140"/>
      <c r="AL140"/>
    </row>
    <row r="141" spans="1:38" ht="15" customHeight="1" x14ac:dyDescent="0.25">
      <c r="A141" t="str">
        <f t="shared" si="6"/>
        <v>Santa Monica Bay</v>
      </c>
      <c r="B141"/>
      <c r="C141" t="str">
        <f t="shared" si="7"/>
        <v>001</v>
      </c>
      <c r="D141"/>
      <c r="E141" s="38">
        <v>42696</v>
      </c>
      <c r="F141"/>
      <c r="G141" s="39">
        <v>0.45833333333333331</v>
      </c>
      <c r="H141" t="s">
        <v>386</v>
      </c>
      <c r="I141" t="str">
        <f t="shared" si="8"/>
        <v>RW-BCEG-1</v>
      </c>
      <c r="J141" t="s">
        <v>525</v>
      </c>
      <c r="K141" t="s">
        <v>393</v>
      </c>
      <c r="L141"/>
      <c r="M141"/>
      <c r="N141" s="43">
        <v>0.19</v>
      </c>
      <c r="O141" t="s">
        <v>14</v>
      </c>
      <c r="P141" s="43">
        <v>4.9000000000000002E-2</v>
      </c>
      <c r="Q141" t="s">
        <v>14</v>
      </c>
      <c r="R141" t="s">
        <v>531</v>
      </c>
      <c r="S141" t="s">
        <v>454</v>
      </c>
      <c r="T141"/>
      <c r="U141" t="s">
        <v>405</v>
      </c>
      <c r="V141"/>
      <c r="W141"/>
      <c r="X141"/>
      <c r="Y141" s="36" t="s">
        <v>406</v>
      </c>
      <c r="Z141"/>
      <c r="AA141"/>
      <c r="AB141"/>
      <c r="AC141"/>
      <c r="AD141"/>
      <c r="AE141"/>
      <c r="AF141"/>
      <c r="AG141"/>
      <c r="AH141"/>
      <c r="AI141"/>
      <c r="AJ141"/>
      <c r="AK141"/>
      <c r="AL141"/>
    </row>
    <row r="142" spans="1:38" ht="15" customHeight="1" x14ac:dyDescent="0.25">
      <c r="A142" t="str">
        <f t="shared" si="6"/>
        <v>Santa Monica Bay</v>
      </c>
      <c r="B142"/>
      <c r="C142" t="str">
        <f t="shared" si="7"/>
        <v>001</v>
      </c>
      <c r="D142"/>
      <c r="E142" s="38">
        <v>42696</v>
      </c>
      <c r="F142"/>
      <c r="G142" s="39">
        <v>0.45833333333333331</v>
      </c>
      <c r="H142" t="s">
        <v>386</v>
      </c>
      <c r="I142" t="str">
        <f t="shared" si="8"/>
        <v>RW-BCEG-1</v>
      </c>
      <c r="J142" t="s">
        <v>589</v>
      </c>
      <c r="K142" t="s">
        <v>393</v>
      </c>
      <c r="L142"/>
      <c r="M142"/>
      <c r="N142" s="43">
        <v>0.19</v>
      </c>
      <c r="O142" t="s">
        <v>14</v>
      </c>
      <c r="P142" s="43">
        <v>3.4000000000000002E-2</v>
      </c>
      <c r="Q142" t="s">
        <v>14</v>
      </c>
      <c r="R142" t="s">
        <v>531</v>
      </c>
      <c r="S142" t="s">
        <v>454</v>
      </c>
      <c r="T142"/>
      <c r="U142" t="s">
        <v>405</v>
      </c>
      <c r="V142"/>
      <c r="W142"/>
      <c r="X142"/>
      <c r="Y142" s="36" t="s">
        <v>406</v>
      </c>
      <c r="Z142"/>
      <c r="AA142"/>
      <c r="AB142"/>
      <c r="AC142"/>
      <c r="AD142"/>
      <c r="AE142"/>
      <c r="AF142"/>
      <c r="AG142"/>
      <c r="AH142"/>
      <c r="AI142"/>
      <c r="AJ142"/>
      <c r="AK142"/>
      <c r="AL142"/>
    </row>
    <row r="143" spans="1:38" ht="15" customHeight="1" x14ac:dyDescent="0.25">
      <c r="A143" t="str">
        <f t="shared" si="6"/>
        <v>Santa Monica Bay</v>
      </c>
      <c r="B143"/>
      <c r="C143" t="str">
        <f t="shared" si="7"/>
        <v>001</v>
      </c>
      <c r="D143"/>
      <c r="E143" s="38">
        <v>42696</v>
      </c>
      <c r="F143"/>
      <c r="G143" s="39">
        <v>0.45833333333333331</v>
      </c>
      <c r="H143" t="s">
        <v>386</v>
      </c>
      <c r="I143" t="str">
        <f t="shared" si="8"/>
        <v>RW-BCEG-1</v>
      </c>
      <c r="J143" t="s">
        <v>590</v>
      </c>
      <c r="K143" t="s">
        <v>393</v>
      </c>
      <c r="L143"/>
      <c r="M143"/>
      <c r="N143" s="43">
        <v>0.19</v>
      </c>
      <c r="O143" t="s">
        <v>14</v>
      </c>
      <c r="P143" s="43">
        <v>5.0999999999999997E-2</v>
      </c>
      <c r="Q143" t="s">
        <v>14</v>
      </c>
      <c r="R143" t="s">
        <v>531</v>
      </c>
      <c r="S143" t="s">
        <v>454</v>
      </c>
      <c r="T143"/>
      <c r="U143" t="s">
        <v>405</v>
      </c>
      <c r="V143"/>
      <c r="W143"/>
      <c r="X143"/>
      <c r="Y143" s="36" t="s">
        <v>406</v>
      </c>
      <c r="Z143"/>
      <c r="AA143"/>
      <c r="AB143"/>
      <c r="AC143"/>
      <c r="AD143"/>
      <c r="AE143"/>
      <c r="AF143"/>
      <c r="AG143"/>
      <c r="AH143"/>
      <c r="AI143"/>
      <c r="AJ143"/>
      <c r="AK143"/>
      <c r="AL143"/>
    </row>
    <row r="144" spans="1:38" ht="15" customHeight="1" x14ac:dyDescent="0.25">
      <c r="A144" t="str">
        <f t="shared" si="6"/>
        <v>Santa Monica Bay</v>
      </c>
      <c r="B144"/>
      <c r="C144" t="str">
        <f t="shared" si="7"/>
        <v>001</v>
      </c>
      <c r="D144"/>
      <c r="E144" s="38">
        <v>42696</v>
      </c>
      <c r="F144"/>
      <c r="G144" s="39">
        <v>0.45833333333333331</v>
      </c>
      <c r="H144" t="s">
        <v>386</v>
      </c>
      <c r="I144" t="str">
        <f t="shared" si="8"/>
        <v>RW-BCEG-1</v>
      </c>
      <c r="J144" t="s">
        <v>591</v>
      </c>
      <c r="K144" t="s">
        <v>393</v>
      </c>
      <c r="L144"/>
      <c r="M144"/>
      <c r="N144" s="43">
        <v>0.19</v>
      </c>
      <c r="O144" t="s">
        <v>14</v>
      </c>
      <c r="P144" s="43">
        <v>4.2999999999999997E-2</v>
      </c>
      <c r="Q144" t="s">
        <v>14</v>
      </c>
      <c r="R144" t="s">
        <v>531</v>
      </c>
      <c r="S144" t="s">
        <v>454</v>
      </c>
      <c r="T144"/>
      <c r="U144" t="s">
        <v>405</v>
      </c>
      <c r="V144"/>
      <c r="W144"/>
      <c r="X144"/>
      <c r="Y144" s="36" t="s">
        <v>406</v>
      </c>
      <c r="Z144"/>
      <c r="AA144"/>
      <c r="AB144"/>
      <c r="AC144"/>
      <c r="AD144"/>
      <c r="AE144"/>
      <c r="AF144"/>
      <c r="AG144"/>
      <c r="AH144"/>
      <c r="AI144"/>
      <c r="AJ144"/>
      <c r="AK144"/>
      <c r="AL144"/>
    </row>
    <row r="145" spans="1:38" ht="15" customHeight="1" x14ac:dyDescent="0.25">
      <c r="A145" t="str">
        <f t="shared" si="6"/>
        <v>Santa Monica Bay</v>
      </c>
      <c r="B145"/>
      <c r="C145" t="str">
        <f t="shared" si="7"/>
        <v>001</v>
      </c>
      <c r="D145"/>
      <c r="E145" s="38">
        <v>42696</v>
      </c>
      <c r="F145"/>
      <c r="G145" s="39">
        <v>0.45833333333333331</v>
      </c>
      <c r="H145" t="s">
        <v>386</v>
      </c>
      <c r="I145" t="str">
        <f t="shared" si="8"/>
        <v>RW-BCEG-1</v>
      </c>
      <c r="J145" t="s">
        <v>488</v>
      </c>
      <c r="K145" s="53">
        <v>9.14</v>
      </c>
      <c r="L145"/>
      <c r="M145"/>
      <c r="N145" s="43">
        <v>0.5</v>
      </c>
      <c r="O145" t="s">
        <v>14</v>
      </c>
      <c r="P145" s="43">
        <v>6.3399999999999998E-2</v>
      </c>
      <c r="Q145" t="s">
        <v>14</v>
      </c>
      <c r="R145" t="s">
        <v>475</v>
      </c>
      <c r="S145" t="s">
        <v>476</v>
      </c>
      <c r="T145"/>
      <c r="U145" t="s">
        <v>405</v>
      </c>
      <c r="V145"/>
      <c r="W145"/>
      <c r="X145"/>
      <c r="Y145" s="36" t="s">
        <v>406</v>
      </c>
      <c r="Z145"/>
      <c r="AA145"/>
      <c r="AB145"/>
      <c r="AC145"/>
      <c r="AD145"/>
      <c r="AE145"/>
      <c r="AF145"/>
      <c r="AG145"/>
      <c r="AH145"/>
      <c r="AI145"/>
      <c r="AJ145"/>
      <c r="AK145"/>
      <c r="AL145"/>
    </row>
    <row r="146" spans="1:38" ht="15" customHeight="1" x14ac:dyDescent="0.25">
      <c r="A146" t="str">
        <f t="shared" si="6"/>
        <v>Santa Monica Bay</v>
      </c>
      <c r="B146"/>
      <c r="C146" t="str">
        <f t="shared" si="7"/>
        <v>001</v>
      </c>
      <c r="D146"/>
      <c r="E146" s="38">
        <v>42696</v>
      </c>
      <c r="F146"/>
      <c r="G146" s="39">
        <v>0.45833333333333331</v>
      </c>
      <c r="H146" t="s">
        <v>386</v>
      </c>
      <c r="I146" t="str">
        <f t="shared" si="8"/>
        <v>RW-BCEG-1</v>
      </c>
      <c r="J146" t="s">
        <v>488</v>
      </c>
      <c r="K146" s="53">
        <v>3.6</v>
      </c>
      <c r="L146"/>
      <c r="M146"/>
      <c r="N146" s="43">
        <v>0.5</v>
      </c>
      <c r="O146" t="s">
        <v>14</v>
      </c>
      <c r="P146" s="43">
        <v>6.3399999999999998E-2</v>
      </c>
      <c r="Q146" t="s">
        <v>14</v>
      </c>
      <c r="R146" t="s">
        <v>475</v>
      </c>
      <c r="S146" t="s">
        <v>492</v>
      </c>
      <c r="T146"/>
      <c r="U146" t="s">
        <v>405</v>
      </c>
      <c r="V146"/>
      <c r="W146"/>
      <c r="X146"/>
      <c r="Y146" s="36" t="s">
        <v>406</v>
      </c>
      <c r="Z146"/>
      <c r="AA146"/>
      <c r="AB146"/>
      <c r="AC146"/>
      <c r="AD146"/>
      <c r="AE146"/>
      <c r="AF146"/>
      <c r="AG146"/>
      <c r="AH146"/>
      <c r="AI146"/>
      <c r="AJ146"/>
      <c r="AK146"/>
      <c r="AL146"/>
    </row>
    <row r="147" spans="1:38" ht="15" customHeight="1" x14ac:dyDescent="0.25">
      <c r="A147" t="str">
        <f t="shared" si="6"/>
        <v>Santa Monica Bay</v>
      </c>
      <c r="B147"/>
      <c r="C147" t="str">
        <f t="shared" si="7"/>
        <v>001</v>
      </c>
      <c r="D147"/>
      <c r="E147" s="38">
        <v>42696</v>
      </c>
      <c r="F147"/>
      <c r="G147" s="39">
        <v>0.45833333333333331</v>
      </c>
      <c r="H147" t="s">
        <v>386</v>
      </c>
      <c r="I147" t="str">
        <f t="shared" si="8"/>
        <v>RW-BCEG-1</v>
      </c>
      <c r="J147" t="s">
        <v>592</v>
      </c>
      <c r="K147" t="s">
        <v>393</v>
      </c>
      <c r="L147"/>
      <c r="M147"/>
      <c r="N147" s="43">
        <v>1.9</v>
      </c>
      <c r="O147" t="s">
        <v>14</v>
      </c>
      <c r="P147" s="43">
        <v>5.1999999999999998E-2</v>
      </c>
      <c r="Q147" t="s">
        <v>14</v>
      </c>
      <c r="R147" t="s">
        <v>531</v>
      </c>
      <c r="S147" t="s">
        <v>454</v>
      </c>
      <c r="T147"/>
      <c r="U147" t="s">
        <v>405</v>
      </c>
      <c r="V147"/>
      <c r="W147"/>
      <c r="X147"/>
      <c r="Y147" s="36" t="s">
        <v>406</v>
      </c>
      <c r="Z147"/>
      <c r="AA147"/>
      <c r="AB147"/>
      <c r="AC147"/>
      <c r="AD147"/>
      <c r="AE147"/>
      <c r="AF147"/>
      <c r="AG147"/>
      <c r="AH147"/>
      <c r="AI147"/>
      <c r="AJ147"/>
      <c r="AK147"/>
      <c r="AL147"/>
    </row>
    <row r="148" spans="1:38" ht="15" customHeight="1" x14ac:dyDescent="0.25">
      <c r="A148" t="str">
        <f t="shared" si="6"/>
        <v>Santa Monica Bay</v>
      </c>
      <c r="B148"/>
      <c r="C148" t="str">
        <f t="shared" si="7"/>
        <v>001</v>
      </c>
      <c r="D148"/>
      <c r="E148" s="38">
        <v>42696</v>
      </c>
      <c r="F148"/>
      <c r="G148" s="39">
        <v>0.45833333333333331</v>
      </c>
      <c r="H148" t="s">
        <v>386</v>
      </c>
      <c r="I148" t="str">
        <f t="shared" si="8"/>
        <v>RW-BCEG-1</v>
      </c>
      <c r="J148" t="s">
        <v>481</v>
      </c>
      <c r="K148" s="53">
        <v>9.8100000000000007E-2</v>
      </c>
      <c r="L148"/>
      <c r="M148"/>
      <c r="N148" s="43">
        <v>0.03</v>
      </c>
      <c r="O148" t="s">
        <v>14</v>
      </c>
      <c r="P148" s="43">
        <v>1.35E-2</v>
      </c>
      <c r="Q148" t="s">
        <v>14</v>
      </c>
      <c r="R148" t="s">
        <v>475</v>
      </c>
      <c r="S148" t="s">
        <v>476</v>
      </c>
      <c r="T148"/>
      <c r="U148" t="s">
        <v>405</v>
      </c>
      <c r="V148"/>
      <c r="W148"/>
      <c r="X148"/>
      <c r="Y148" s="36" t="s">
        <v>406</v>
      </c>
      <c r="Z148"/>
      <c r="AA148"/>
      <c r="AB148"/>
      <c r="AC148"/>
      <c r="AD148"/>
      <c r="AE148"/>
      <c r="AF148"/>
      <c r="AG148"/>
      <c r="AH148"/>
      <c r="AI148"/>
      <c r="AJ148"/>
      <c r="AK148"/>
      <c r="AL148"/>
    </row>
    <row r="149" spans="1:38" ht="15" customHeight="1" x14ac:dyDescent="0.25">
      <c r="A149" t="str">
        <f t="shared" si="6"/>
        <v>Santa Monica Bay</v>
      </c>
      <c r="B149"/>
      <c r="C149" t="str">
        <f t="shared" si="7"/>
        <v>001</v>
      </c>
      <c r="D149"/>
      <c r="E149" s="38">
        <v>42696</v>
      </c>
      <c r="F149"/>
      <c r="G149" s="39">
        <v>0.45833333333333331</v>
      </c>
      <c r="H149" t="s">
        <v>386</v>
      </c>
      <c r="I149" t="str">
        <f t="shared" si="8"/>
        <v>RW-BCEG-1</v>
      </c>
      <c r="J149" t="s">
        <v>481</v>
      </c>
      <c r="K149" s="53">
        <v>9.1899999999999996E-2</v>
      </c>
      <c r="L149"/>
      <c r="M149"/>
      <c r="N149" s="43">
        <v>0.03</v>
      </c>
      <c r="O149" t="s">
        <v>14</v>
      </c>
      <c r="P149" s="43">
        <v>1.35E-2</v>
      </c>
      <c r="Q149" t="s">
        <v>14</v>
      </c>
      <c r="R149" t="s">
        <v>475</v>
      </c>
      <c r="S149" t="s">
        <v>492</v>
      </c>
      <c r="T149"/>
      <c r="U149" t="s">
        <v>405</v>
      </c>
      <c r="V149"/>
      <c r="W149"/>
      <c r="X149"/>
      <c r="Y149" s="36" t="s">
        <v>406</v>
      </c>
      <c r="Z149"/>
      <c r="AA149"/>
      <c r="AB149"/>
      <c r="AC149"/>
      <c r="AD149"/>
      <c r="AE149"/>
      <c r="AF149"/>
      <c r="AG149"/>
      <c r="AH149"/>
      <c r="AI149"/>
      <c r="AJ149"/>
      <c r="AK149"/>
      <c r="AL149"/>
    </row>
    <row r="150" spans="1:38" ht="15" customHeight="1" x14ac:dyDescent="0.25">
      <c r="A150" t="str">
        <f t="shared" si="6"/>
        <v>Santa Monica Bay</v>
      </c>
      <c r="B150"/>
      <c r="C150" t="str">
        <f t="shared" si="7"/>
        <v>001</v>
      </c>
      <c r="D150"/>
      <c r="E150" s="38">
        <v>42696</v>
      </c>
      <c r="F150"/>
      <c r="G150" s="39">
        <v>0.45833333333333331</v>
      </c>
      <c r="H150" t="s">
        <v>386</v>
      </c>
      <c r="I150" t="str">
        <f t="shared" si="8"/>
        <v>RW-BCEG-1</v>
      </c>
      <c r="J150" t="s">
        <v>452</v>
      </c>
      <c r="K150" s="53">
        <v>0.12</v>
      </c>
      <c r="L150"/>
      <c r="M150"/>
      <c r="N150" s="43">
        <v>0.1</v>
      </c>
      <c r="O150" t="s">
        <v>410</v>
      </c>
      <c r="P150" s="43">
        <v>6.4000000000000001E-2</v>
      </c>
      <c r="Q150" t="s">
        <v>410</v>
      </c>
      <c r="R150" t="s">
        <v>451</v>
      </c>
      <c r="S150" t="s">
        <v>408</v>
      </c>
      <c r="T150"/>
      <c r="U150" t="s">
        <v>405</v>
      </c>
      <c r="V150"/>
      <c r="W150"/>
      <c r="X150"/>
      <c r="Y150" s="36" t="s">
        <v>406</v>
      </c>
      <c r="Z150"/>
      <c r="AA150"/>
      <c r="AB150"/>
      <c r="AC150"/>
      <c r="AD150"/>
      <c r="AE150"/>
      <c r="AF150"/>
      <c r="AG150"/>
      <c r="AH150"/>
      <c r="AI150"/>
      <c r="AJ150"/>
      <c r="AK150"/>
      <c r="AL150"/>
    </row>
    <row r="151" spans="1:38" ht="15" customHeight="1" x14ac:dyDescent="0.25">
      <c r="A151" t="str">
        <f t="shared" si="6"/>
        <v>Santa Monica Bay</v>
      </c>
      <c r="B151"/>
      <c r="C151" t="str">
        <f t="shared" si="7"/>
        <v>001</v>
      </c>
      <c r="D151"/>
      <c r="E151" s="38">
        <v>42696</v>
      </c>
      <c r="F151"/>
      <c r="G151" s="39">
        <v>0.45833333333333331</v>
      </c>
      <c r="H151" t="s">
        <v>386</v>
      </c>
      <c r="I151" t="str">
        <f t="shared" si="8"/>
        <v>RW-BCEG-1</v>
      </c>
      <c r="J151" t="s">
        <v>607</v>
      </c>
      <c r="K151" t="s">
        <v>393</v>
      </c>
      <c r="L151"/>
      <c r="M151"/>
      <c r="N151" s="43">
        <v>480</v>
      </c>
      <c r="O151" t="s">
        <v>14</v>
      </c>
      <c r="P151" s="43">
        <v>160</v>
      </c>
      <c r="Q151" t="s">
        <v>14</v>
      </c>
      <c r="R151" t="s">
        <v>603</v>
      </c>
      <c r="S151" t="s">
        <v>603</v>
      </c>
      <c r="T151"/>
      <c r="U151" t="s">
        <v>405</v>
      </c>
      <c r="V151"/>
      <c r="W151"/>
      <c r="X151"/>
      <c r="Y151" s="36" t="s">
        <v>406</v>
      </c>
      <c r="Z151"/>
      <c r="AA151"/>
      <c r="AB151"/>
      <c r="AC151"/>
      <c r="AD151"/>
      <c r="AE151"/>
      <c r="AF151"/>
      <c r="AG151"/>
      <c r="AH151"/>
      <c r="AI151"/>
      <c r="AJ151"/>
      <c r="AK151"/>
      <c r="AL151"/>
    </row>
    <row r="152" spans="1:38" ht="15" customHeight="1" x14ac:dyDescent="0.25">
      <c r="A152" t="str">
        <f t="shared" si="6"/>
        <v>Santa Monica Bay</v>
      </c>
      <c r="B152"/>
      <c r="C152" t="str">
        <f t="shared" si="7"/>
        <v>001</v>
      </c>
      <c r="D152"/>
      <c r="E152" s="38">
        <v>42696</v>
      </c>
      <c r="F152"/>
      <c r="G152" s="39">
        <v>0.45833333333333331</v>
      </c>
      <c r="H152" t="s">
        <v>386</v>
      </c>
      <c r="I152" t="str">
        <f t="shared" si="8"/>
        <v>RW-BCEG-1</v>
      </c>
      <c r="J152" t="s">
        <v>606</v>
      </c>
      <c r="K152" t="s">
        <v>393</v>
      </c>
      <c r="L152"/>
      <c r="M152"/>
      <c r="N152" s="43">
        <v>480</v>
      </c>
      <c r="O152" t="s">
        <v>14</v>
      </c>
      <c r="P152" s="43">
        <v>160</v>
      </c>
      <c r="Q152" t="s">
        <v>14</v>
      </c>
      <c r="R152" t="s">
        <v>603</v>
      </c>
      <c r="S152" t="s">
        <v>603</v>
      </c>
      <c r="T152"/>
      <c r="U152" t="s">
        <v>405</v>
      </c>
      <c r="V152"/>
      <c r="W152"/>
      <c r="X152"/>
      <c r="Y152" s="36" t="s">
        <v>406</v>
      </c>
      <c r="Z152"/>
      <c r="AA152"/>
      <c r="AB152"/>
      <c r="AC152"/>
      <c r="AD152"/>
      <c r="AE152"/>
      <c r="AF152"/>
      <c r="AG152"/>
      <c r="AH152"/>
      <c r="AI152"/>
      <c r="AJ152"/>
      <c r="AK152"/>
      <c r="AL152"/>
    </row>
    <row r="153" spans="1:38" ht="15" customHeight="1" x14ac:dyDescent="0.25">
      <c r="A153" t="str">
        <f t="shared" si="6"/>
        <v>Santa Monica Bay</v>
      </c>
      <c r="B153"/>
      <c r="C153" t="str">
        <f t="shared" si="7"/>
        <v>001</v>
      </c>
      <c r="D153"/>
      <c r="E153" s="38">
        <v>42696</v>
      </c>
      <c r="F153"/>
      <c r="G153" s="39">
        <v>0.45833333333333331</v>
      </c>
      <c r="H153" t="s">
        <v>386</v>
      </c>
      <c r="I153" t="str">
        <f t="shared" si="8"/>
        <v>RW-BCEG-1</v>
      </c>
      <c r="J153" t="s">
        <v>474</v>
      </c>
      <c r="K153" s="53">
        <v>0.14099999999999999</v>
      </c>
      <c r="L153"/>
      <c r="M153" t="s">
        <v>411</v>
      </c>
      <c r="N153" s="43">
        <v>0.5</v>
      </c>
      <c r="O153" t="s">
        <v>21</v>
      </c>
      <c r="P153" s="43">
        <v>0.113</v>
      </c>
      <c r="Q153" t="s">
        <v>21</v>
      </c>
      <c r="R153" t="s">
        <v>472</v>
      </c>
      <c r="S153" t="s">
        <v>473</v>
      </c>
      <c r="T153"/>
      <c r="U153" t="s">
        <v>405</v>
      </c>
      <c r="V153"/>
      <c r="W153"/>
      <c r="X153"/>
      <c r="Y153" s="36" t="s">
        <v>406</v>
      </c>
      <c r="Z153"/>
      <c r="AA153"/>
      <c r="AB153"/>
      <c r="AC153"/>
      <c r="AD153"/>
      <c r="AE153"/>
      <c r="AF153"/>
      <c r="AG153"/>
      <c r="AH153"/>
      <c r="AI153"/>
      <c r="AJ153"/>
      <c r="AK153"/>
      <c r="AL153"/>
    </row>
    <row r="154" spans="1:38" ht="15" customHeight="1" x14ac:dyDescent="0.25">
      <c r="A154" t="str">
        <f t="shared" si="6"/>
        <v>Santa Monica Bay</v>
      </c>
      <c r="B154"/>
      <c r="C154" t="str">
        <f t="shared" si="7"/>
        <v>001</v>
      </c>
      <c r="D154"/>
      <c r="E154" s="38">
        <v>42696</v>
      </c>
      <c r="F154"/>
      <c r="G154" s="39">
        <v>0.45833333333333331</v>
      </c>
      <c r="H154" t="s">
        <v>386</v>
      </c>
      <c r="I154" t="str">
        <f t="shared" si="8"/>
        <v>RW-BCEG-1</v>
      </c>
      <c r="J154" t="s">
        <v>474</v>
      </c>
      <c r="K154" s="53">
        <v>0.3</v>
      </c>
      <c r="L154"/>
      <c r="M154" t="s">
        <v>411</v>
      </c>
      <c r="N154" s="43">
        <v>0.5</v>
      </c>
      <c r="O154" t="s">
        <v>21</v>
      </c>
      <c r="P154" s="43">
        <v>0.113</v>
      </c>
      <c r="Q154" t="s">
        <v>21</v>
      </c>
      <c r="R154" t="s">
        <v>472</v>
      </c>
      <c r="S154" t="s">
        <v>419</v>
      </c>
      <c r="T154"/>
      <c r="U154" t="s">
        <v>405</v>
      </c>
      <c r="V154"/>
      <c r="W154"/>
      <c r="X154"/>
      <c r="Y154" s="36" t="s">
        <v>406</v>
      </c>
      <c r="Z154"/>
      <c r="AA154"/>
      <c r="AB154"/>
      <c r="AC154"/>
      <c r="AD154"/>
      <c r="AE154"/>
      <c r="AF154"/>
      <c r="AG154"/>
      <c r="AH154"/>
      <c r="AI154"/>
      <c r="AJ154"/>
      <c r="AK154"/>
      <c r="AL154"/>
    </row>
    <row r="155" spans="1:38" ht="15" customHeight="1" x14ac:dyDescent="0.25">
      <c r="A155" t="str">
        <f t="shared" si="6"/>
        <v>Santa Monica Bay</v>
      </c>
      <c r="B155"/>
      <c r="C155" t="str">
        <f t="shared" si="7"/>
        <v>001</v>
      </c>
      <c r="D155"/>
      <c r="E155" s="38">
        <v>42696</v>
      </c>
      <c r="F155"/>
      <c r="G155" s="39">
        <v>0.45833333333333331</v>
      </c>
      <c r="H155" t="s">
        <v>386</v>
      </c>
      <c r="I155" t="str">
        <f t="shared" si="8"/>
        <v>RW-BCEG-1</v>
      </c>
      <c r="J155" t="s">
        <v>526</v>
      </c>
      <c r="K155" t="s">
        <v>393</v>
      </c>
      <c r="L155"/>
      <c r="M155"/>
      <c r="N155" s="43">
        <v>3.8E-3</v>
      </c>
      <c r="O155" t="s">
        <v>14</v>
      </c>
      <c r="P155" s="43">
        <v>1.9E-3</v>
      </c>
      <c r="Q155" t="s">
        <v>14</v>
      </c>
      <c r="R155" t="s">
        <v>493</v>
      </c>
      <c r="S155" t="s">
        <v>454</v>
      </c>
      <c r="T155"/>
      <c r="U155" t="s">
        <v>405</v>
      </c>
      <c r="V155"/>
      <c r="W155"/>
      <c r="X155"/>
      <c r="Y155" s="36" t="s">
        <v>406</v>
      </c>
      <c r="Z155"/>
      <c r="AA155"/>
      <c r="AB155"/>
      <c r="AC155"/>
      <c r="AD155"/>
      <c r="AE155"/>
      <c r="AF155"/>
      <c r="AG155"/>
      <c r="AH155"/>
      <c r="AI155"/>
      <c r="AJ155"/>
      <c r="AK155"/>
      <c r="AL155"/>
    </row>
    <row r="156" spans="1:38" ht="15" customHeight="1" x14ac:dyDescent="0.25">
      <c r="A156" t="str">
        <f t="shared" si="6"/>
        <v>Santa Monica Bay</v>
      </c>
      <c r="B156"/>
      <c r="C156" t="str">
        <f t="shared" si="7"/>
        <v>001</v>
      </c>
      <c r="D156"/>
      <c r="E156" s="38">
        <v>42696</v>
      </c>
      <c r="F156"/>
      <c r="G156" s="39">
        <v>0.45833333333333331</v>
      </c>
      <c r="H156" t="s">
        <v>386</v>
      </c>
      <c r="I156" t="str">
        <f t="shared" si="8"/>
        <v>RW-BCEG-1</v>
      </c>
      <c r="J156" t="s">
        <v>527</v>
      </c>
      <c r="K156" t="s">
        <v>393</v>
      </c>
      <c r="L156"/>
      <c r="M156"/>
      <c r="N156" s="43">
        <v>3.8E-3</v>
      </c>
      <c r="O156" t="s">
        <v>14</v>
      </c>
      <c r="P156" s="43">
        <v>1.9E-3</v>
      </c>
      <c r="Q156" t="s">
        <v>14</v>
      </c>
      <c r="R156" t="s">
        <v>493</v>
      </c>
      <c r="S156" t="s">
        <v>454</v>
      </c>
      <c r="T156"/>
      <c r="U156" t="s">
        <v>405</v>
      </c>
      <c r="V156"/>
      <c r="W156"/>
      <c r="X156"/>
      <c r="Y156" s="36" t="s">
        <v>406</v>
      </c>
      <c r="Z156"/>
      <c r="AA156"/>
      <c r="AB156"/>
      <c r="AC156"/>
      <c r="AD156"/>
      <c r="AE156"/>
      <c r="AF156"/>
      <c r="AG156"/>
      <c r="AH156"/>
      <c r="AI156"/>
      <c r="AJ156"/>
      <c r="AK156"/>
      <c r="AL156"/>
    </row>
    <row r="157" spans="1:38" ht="15" customHeight="1" x14ac:dyDescent="0.25">
      <c r="A157" t="str">
        <f t="shared" si="6"/>
        <v>Santa Monica Bay</v>
      </c>
      <c r="B157"/>
      <c r="C157" t="str">
        <f t="shared" si="7"/>
        <v>001</v>
      </c>
      <c r="D157"/>
      <c r="E157" s="38">
        <v>42696</v>
      </c>
      <c r="F157"/>
      <c r="G157" s="39">
        <v>0.45833333333333331</v>
      </c>
      <c r="H157" t="s">
        <v>386</v>
      </c>
      <c r="I157" t="str">
        <f t="shared" si="8"/>
        <v>RW-BCEG-1</v>
      </c>
      <c r="J157" t="s">
        <v>596</v>
      </c>
      <c r="K157" t="s">
        <v>393</v>
      </c>
      <c r="L157"/>
      <c r="M157"/>
      <c r="N157" s="43">
        <v>0.19</v>
      </c>
      <c r="O157" t="s">
        <v>14</v>
      </c>
      <c r="P157" s="43">
        <v>4.8000000000000001E-2</v>
      </c>
      <c r="Q157" t="s">
        <v>14</v>
      </c>
      <c r="R157" t="s">
        <v>531</v>
      </c>
      <c r="S157" t="s">
        <v>454</v>
      </c>
      <c r="T157"/>
      <c r="U157" t="s">
        <v>405</v>
      </c>
      <c r="V157"/>
      <c r="W157"/>
      <c r="X157"/>
      <c r="Y157" s="36" t="s">
        <v>406</v>
      </c>
      <c r="Z157"/>
      <c r="AA157"/>
      <c r="AB157"/>
      <c r="AC157"/>
      <c r="AD157"/>
      <c r="AE157"/>
      <c r="AF157"/>
      <c r="AG157"/>
      <c r="AH157"/>
      <c r="AI157"/>
      <c r="AJ157"/>
      <c r="AK157"/>
      <c r="AL157"/>
    </row>
    <row r="158" spans="1:38" ht="15" customHeight="1" x14ac:dyDescent="0.25">
      <c r="A158" t="str">
        <f t="shared" si="6"/>
        <v>Santa Monica Bay</v>
      </c>
      <c r="B158"/>
      <c r="C158" t="str">
        <f t="shared" si="7"/>
        <v>001</v>
      </c>
      <c r="D158"/>
      <c r="E158" s="38">
        <v>42696</v>
      </c>
      <c r="F158"/>
      <c r="G158" s="39">
        <v>0.45833333333333331</v>
      </c>
      <c r="H158" t="s">
        <v>386</v>
      </c>
      <c r="I158" t="str">
        <f t="shared" si="8"/>
        <v>RW-BCEG-1</v>
      </c>
      <c r="J158" t="s">
        <v>482</v>
      </c>
      <c r="K158" s="53">
        <v>0.3</v>
      </c>
      <c r="L158"/>
      <c r="M158" t="s">
        <v>483</v>
      </c>
      <c r="N158" s="43">
        <v>0.05</v>
      </c>
      <c r="O158" t="s">
        <v>14</v>
      </c>
      <c r="P158" s="43">
        <v>6.0699999999999999E-3</v>
      </c>
      <c r="Q158" t="s">
        <v>14</v>
      </c>
      <c r="R158" t="s">
        <v>475</v>
      </c>
      <c r="S158" t="s">
        <v>476</v>
      </c>
      <c r="T158"/>
      <c r="U158" t="s">
        <v>405</v>
      </c>
      <c r="V158"/>
      <c r="W158"/>
      <c r="X158"/>
      <c r="Y158" s="36" t="s">
        <v>406</v>
      </c>
      <c r="Z158"/>
      <c r="AA158"/>
      <c r="AB158"/>
      <c r="AC158"/>
      <c r="AD158"/>
      <c r="AE158"/>
      <c r="AF158"/>
      <c r="AG158"/>
      <c r="AH158"/>
      <c r="AI158"/>
      <c r="AJ158"/>
      <c r="AK158"/>
      <c r="AL158"/>
    </row>
    <row r="159" spans="1:38" ht="15" customHeight="1" x14ac:dyDescent="0.25">
      <c r="A159" t="str">
        <f t="shared" si="6"/>
        <v>Santa Monica Bay</v>
      </c>
      <c r="B159"/>
      <c r="C159" t="str">
        <f t="shared" si="7"/>
        <v>001</v>
      </c>
      <c r="D159"/>
      <c r="E159" s="38">
        <v>42696</v>
      </c>
      <c r="F159"/>
      <c r="G159" s="39">
        <v>0.45833333333333331</v>
      </c>
      <c r="H159" t="s">
        <v>386</v>
      </c>
      <c r="I159" t="str">
        <f t="shared" si="8"/>
        <v>RW-BCEG-1</v>
      </c>
      <c r="J159" t="s">
        <v>482</v>
      </c>
      <c r="K159" s="53">
        <v>0.316</v>
      </c>
      <c r="L159"/>
      <c r="M159" t="s">
        <v>483</v>
      </c>
      <c r="N159" s="43">
        <v>0.05</v>
      </c>
      <c r="O159" t="s">
        <v>14</v>
      </c>
      <c r="P159" s="43">
        <v>6.0699999999999999E-3</v>
      </c>
      <c r="Q159" t="s">
        <v>14</v>
      </c>
      <c r="R159" t="s">
        <v>475</v>
      </c>
      <c r="S159" t="s">
        <v>492</v>
      </c>
      <c r="T159"/>
      <c r="U159" t="s">
        <v>405</v>
      </c>
      <c r="V159"/>
      <c r="W159"/>
      <c r="X159"/>
      <c r="Y159" s="36" t="s">
        <v>406</v>
      </c>
      <c r="Z159"/>
      <c r="AA159"/>
      <c r="AB159"/>
      <c r="AC159"/>
      <c r="AD159"/>
      <c r="AE159"/>
      <c r="AF159"/>
      <c r="AG159"/>
      <c r="AH159"/>
      <c r="AI159"/>
      <c r="AJ159"/>
      <c r="AK159"/>
      <c r="AL159"/>
    </row>
    <row r="160" spans="1:38" ht="15" customHeight="1" x14ac:dyDescent="0.25">
      <c r="A160" t="str">
        <f t="shared" si="6"/>
        <v>Santa Monica Bay</v>
      </c>
      <c r="B160"/>
      <c r="C160" t="str">
        <f t="shared" si="7"/>
        <v>001</v>
      </c>
      <c r="D160"/>
      <c r="E160" s="38">
        <v>42696</v>
      </c>
      <c r="F160"/>
      <c r="G160" s="39">
        <v>0.45833333333333331</v>
      </c>
      <c r="H160" t="s">
        <v>386</v>
      </c>
      <c r="I160" t="str">
        <f t="shared" si="8"/>
        <v>RW-BCEG-1</v>
      </c>
      <c r="J160" t="s">
        <v>413</v>
      </c>
      <c r="K160" t="s">
        <v>393</v>
      </c>
      <c r="L160"/>
      <c r="M160"/>
      <c r="N160" s="43">
        <v>4</v>
      </c>
      <c r="O160" t="s">
        <v>410</v>
      </c>
      <c r="P160" s="43">
        <v>2.1</v>
      </c>
      <c r="Q160" t="s">
        <v>410</v>
      </c>
      <c r="R160" t="s">
        <v>407</v>
      </c>
      <c r="S160" t="s">
        <v>408</v>
      </c>
      <c r="T160"/>
      <c r="U160" t="s">
        <v>405</v>
      </c>
      <c r="V160"/>
      <c r="W160"/>
      <c r="X160"/>
      <c r="Y160" s="36" t="s">
        <v>406</v>
      </c>
      <c r="Z160"/>
      <c r="AA160"/>
      <c r="AB160"/>
      <c r="AC160"/>
      <c r="AD160"/>
      <c r="AE160"/>
      <c r="AF160"/>
      <c r="AG160"/>
      <c r="AH160"/>
      <c r="AI160"/>
      <c r="AJ160"/>
      <c r="AK160"/>
      <c r="AL160"/>
    </row>
    <row r="161" spans="1:38" ht="15" customHeight="1" x14ac:dyDescent="0.25">
      <c r="A161" t="str">
        <f t="shared" si="6"/>
        <v>Santa Monica Bay</v>
      </c>
      <c r="B161"/>
      <c r="C161" t="str">
        <f t="shared" si="7"/>
        <v>001</v>
      </c>
      <c r="D161"/>
      <c r="E161" s="38">
        <v>42696</v>
      </c>
      <c r="F161"/>
      <c r="G161" s="39">
        <v>0.45833333333333331</v>
      </c>
      <c r="H161" t="s">
        <v>386</v>
      </c>
      <c r="I161" t="str">
        <f t="shared" si="8"/>
        <v>RW-BCEG-1</v>
      </c>
      <c r="J161" t="s">
        <v>412</v>
      </c>
      <c r="K161" t="s">
        <v>393</v>
      </c>
      <c r="L161"/>
      <c r="M161"/>
      <c r="N161" s="43">
        <v>4</v>
      </c>
      <c r="O161" t="s">
        <v>410</v>
      </c>
      <c r="P161" s="43">
        <v>0.5</v>
      </c>
      <c r="Q161" t="s">
        <v>410</v>
      </c>
      <c r="R161" t="s">
        <v>407</v>
      </c>
      <c r="S161" t="s">
        <v>408</v>
      </c>
      <c r="T161"/>
      <c r="U161" t="s">
        <v>405</v>
      </c>
      <c r="V161"/>
      <c r="W161"/>
      <c r="X161"/>
      <c r="Y161" s="36" t="s">
        <v>406</v>
      </c>
      <c r="Z161"/>
      <c r="AA161"/>
      <c r="AB161"/>
      <c r="AC161"/>
      <c r="AD161"/>
      <c r="AE161"/>
      <c r="AF161"/>
      <c r="AG161"/>
      <c r="AH161"/>
      <c r="AI161"/>
      <c r="AJ161"/>
      <c r="AK161"/>
      <c r="AL161"/>
    </row>
    <row r="162" spans="1:38" ht="15" customHeight="1" x14ac:dyDescent="0.25">
      <c r="A162" t="str">
        <f t="shared" si="6"/>
        <v>Santa Monica Bay</v>
      </c>
      <c r="B162"/>
      <c r="C162" t="str">
        <f t="shared" si="7"/>
        <v>001</v>
      </c>
      <c r="D162"/>
      <c r="E162" s="38">
        <v>42696</v>
      </c>
      <c r="F162"/>
      <c r="G162" s="39">
        <v>0.45833333333333331</v>
      </c>
      <c r="H162" t="s">
        <v>386</v>
      </c>
      <c r="I162" t="str">
        <f t="shared" si="8"/>
        <v>RW-BCEG-1</v>
      </c>
      <c r="J162" t="s">
        <v>597</v>
      </c>
      <c r="K162" t="s">
        <v>393</v>
      </c>
      <c r="L162"/>
      <c r="M162"/>
      <c r="N162" s="43">
        <v>0.19</v>
      </c>
      <c r="O162" t="s">
        <v>14</v>
      </c>
      <c r="P162" s="43">
        <v>6.3E-2</v>
      </c>
      <c r="Q162" t="s">
        <v>14</v>
      </c>
      <c r="R162" t="s">
        <v>531</v>
      </c>
      <c r="S162" t="s">
        <v>454</v>
      </c>
      <c r="T162"/>
      <c r="U162" t="s">
        <v>405</v>
      </c>
      <c r="V162"/>
      <c r="W162"/>
      <c r="X162"/>
      <c r="Y162" s="36" t="s">
        <v>406</v>
      </c>
      <c r="Z162"/>
      <c r="AA162"/>
      <c r="AB162"/>
      <c r="AC162"/>
      <c r="AD162"/>
      <c r="AE162"/>
      <c r="AF162"/>
      <c r="AG162"/>
      <c r="AH162"/>
      <c r="AI162"/>
      <c r="AJ162"/>
      <c r="AK162"/>
      <c r="AL162"/>
    </row>
    <row r="163" spans="1:38" ht="15" customHeight="1" x14ac:dyDescent="0.25">
      <c r="A163" t="str">
        <f t="shared" si="6"/>
        <v>Santa Monica Bay</v>
      </c>
      <c r="B163"/>
      <c r="C163" t="str">
        <f t="shared" si="7"/>
        <v>001</v>
      </c>
      <c r="D163"/>
      <c r="E163" s="38">
        <v>42696</v>
      </c>
      <c r="F163"/>
      <c r="G163" s="39">
        <v>0.45833333333333331</v>
      </c>
      <c r="H163" t="s">
        <v>386</v>
      </c>
      <c r="I163" t="str">
        <f t="shared" si="8"/>
        <v>RW-BCEG-1</v>
      </c>
      <c r="J163" t="s">
        <v>594</v>
      </c>
      <c r="K163" t="s">
        <v>393</v>
      </c>
      <c r="L163"/>
      <c r="M163"/>
      <c r="N163" s="43">
        <v>0.19</v>
      </c>
      <c r="O163" t="s">
        <v>14</v>
      </c>
      <c r="P163" s="43">
        <v>0.18</v>
      </c>
      <c r="Q163" t="s">
        <v>14</v>
      </c>
      <c r="R163" t="s">
        <v>531</v>
      </c>
      <c r="S163" t="s">
        <v>454</v>
      </c>
      <c r="T163"/>
      <c r="U163" t="s">
        <v>405</v>
      </c>
      <c r="V163"/>
      <c r="W163"/>
      <c r="X163"/>
      <c r="Y163" s="36" t="s">
        <v>406</v>
      </c>
      <c r="Z163"/>
      <c r="AA163"/>
      <c r="AB163"/>
      <c r="AC163"/>
      <c r="AD163"/>
      <c r="AE163"/>
      <c r="AF163"/>
      <c r="AG163"/>
      <c r="AH163"/>
      <c r="AI163"/>
      <c r="AJ163"/>
      <c r="AK163"/>
      <c r="AL163"/>
    </row>
    <row r="164" spans="1:38" ht="15" customHeight="1" x14ac:dyDescent="0.25">
      <c r="A164" t="str">
        <f t="shared" si="6"/>
        <v>Santa Monica Bay</v>
      </c>
      <c r="B164"/>
      <c r="C164" t="str">
        <f t="shared" si="7"/>
        <v>001</v>
      </c>
      <c r="D164"/>
      <c r="E164" s="38">
        <v>42696</v>
      </c>
      <c r="F164"/>
      <c r="G164" s="39">
        <v>0.45833333333333331</v>
      </c>
      <c r="H164" t="s">
        <v>386</v>
      </c>
      <c r="I164" t="str">
        <f t="shared" si="8"/>
        <v>RW-BCEG-1</v>
      </c>
      <c r="J164" t="s">
        <v>593</v>
      </c>
      <c r="K164" t="s">
        <v>393</v>
      </c>
      <c r="L164"/>
      <c r="M164"/>
      <c r="N164" s="43">
        <v>0.19</v>
      </c>
      <c r="O164" t="s">
        <v>14</v>
      </c>
      <c r="P164" s="43">
        <v>3.3000000000000002E-2</v>
      </c>
      <c r="Q164" t="s">
        <v>14</v>
      </c>
      <c r="R164" t="s">
        <v>531</v>
      </c>
      <c r="S164" t="s">
        <v>454</v>
      </c>
      <c r="T164"/>
      <c r="U164" t="s">
        <v>405</v>
      </c>
      <c r="V164"/>
      <c r="W164"/>
      <c r="X164"/>
      <c r="Y164" s="36" t="s">
        <v>406</v>
      </c>
      <c r="Z164"/>
      <c r="AA164"/>
      <c r="AB164"/>
      <c r="AC164"/>
      <c r="AD164"/>
      <c r="AE164"/>
      <c r="AF164"/>
      <c r="AG164"/>
      <c r="AH164"/>
      <c r="AI164"/>
      <c r="AJ164"/>
      <c r="AK164"/>
      <c r="AL164"/>
    </row>
    <row r="165" spans="1:38" x14ac:dyDescent="0.25">
      <c r="A165" t="str">
        <f t="shared" si="6"/>
        <v>Santa Monica Bay</v>
      </c>
      <c r="B165"/>
      <c r="C165" t="str">
        <f t="shared" si="7"/>
        <v>001</v>
      </c>
      <c r="D165"/>
      <c r="E165" s="38">
        <v>42696</v>
      </c>
      <c r="F165"/>
      <c r="G165" s="39">
        <v>0.45833333333333331</v>
      </c>
      <c r="H165" t="s">
        <v>386</v>
      </c>
      <c r="I165" t="str">
        <f t="shared" si="8"/>
        <v>RW-BCEG-1</v>
      </c>
      <c r="J165" t="s">
        <v>595</v>
      </c>
      <c r="K165" t="s">
        <v>393</v>
      </c>
      <c r="L165"/>
      <c r="M165"/>
      <c r="N165" s="43">
        <v>0.19</v>
      </c>
      <c r="O165" t="s">
        <v>14</v>
      </c>
      <c r="P165" s="43">
        <v>4.4999999999999998E-2</v>
      </c>
      <c r="Q165" t="s">
        <v>14</v>
      </c>
      <c r="R165" t="s">
        <v>531</v>
      </c>
      <c r="S165" t="s">
        <v>454</v>
      </c>
      <c r="T165"/>
      <c r="U165" t="s">
        <v>405</v>
      </c>
      <c r="V165"/>
      <c r="W165"/>
      <c r="X165"/>
      <c r="Y165" s="36" t="s">
        <v>406</v>
      </c>
      <c r="Z165"/>
      <c r="AA165"/>
      <c r="AB165"/>
      <c r="AC165"/>
      <c r="AD165"/>
      <c r="AE165"/>
      <c r="AF165"/>
      <c r="AG165"/>
      <c r="AH165"/>
      <c r="AI165"/>
      <c r="AJ165"/>
      <c r="AK165"/>
      <c r="AL165"/>
    </row>
    <row r="166" spans="1:38" x14ac:dyDescent="0.25">
      <c r="A166" t="str">
        <f t="shared" si="6"/>
        <v>Santa Monica Bay</v>
      </c>
      <c r="B166"/>
      <c r="C166" t="str">
        <f t="shared" si="7"/>
        <v>001</v>
      </c>
      <c r="D166"/>
      <c r="E166" s="38">
        <v>42696</v>
      </c>
      <c r="F166"/>
      <c r="G166" s="39">
        <v>0.45833333333333331</v>
      </c>
      <c r="H166" t="s">
        <v>386</v>
      </c>
      <c r="I166" t="str">
        <f t="shared" si="8"/>
        <v>RW-BCEG-1</v>
      </c>
      <c r="J166" t="s">
        <v>528</v>
      </c>
      <c r="K166" t="s">
        <v>393</v>
      </c>
      <c r="L166"/>
      <c r="M166"/>
      <c r="N166" s="43">
        <v>9.4999999999999998E-3</v>
      </c>
      <c r="O166" t="s">
        <v>14</v>
      </c>
      <c r="P166" s="43">
        <v>4.7999999999999996E-3</v>
      </c>
      <c r="Q166" t="s">
        <v>14</v>
      </c>
      <c r="R166" t="s">
        <v>493</v>
      </c>
      <c r="S166" t="s">
        <v>454</v>
      </c>
      <c r="T166"/>
      <c r="U166" t="s">
        <v>405</v>
      </c>
      <c r="V166"/>
      <c r="W166"/>
      <c r="X166"/>
      <c r="Y166" s="36" t="s">
        <v>406</v>
      </c>
      <c r="Z166"/>
      <c r="AA166"/>
      <c r="AB166"/>
      <c r="AC166"/>
      <c r="AD166"/>
      <c r="AE166"/>
      <c r="AF166"/>
      <c r="AG166"/>
      <c r="AH166"/>
      <c r="AI166"/>
      <c r="AJ166"/>
      <c r="AK166"/>
      <c r="AL166"/>
    </row>
    <row r="167" spans="1:38" x14ac:dyDescent="0.25">
      <c r="A167" t="str">
        <f t="shared" si="6"/>
        <v>Santa Monica Bay</v>
      </c>
      <c r="B167"/>
      <c r="C167" t="str">
        <f t="shared" si="7"/>
        <v>001</v>
      </c>
      <c r="D167"/>
      <c r="E167" s="38">
        <v>42696</v>
      </c>
      <c r="F167"/>
      <c r="G167" s="39">
        <v>0.45833333333333331</v>
      </c>
      <c r="H167" t="s">
        <v>386</v>
      </c>
      <c r="I167" t="str">
        <f t="shared" si="8"/>
        <v>RW-BCEG-1</v>
      </c>
      <c r="J167" t="s">
        <v>598</v>
      </c>
      <c r="K167" t="s">
        <v>393</v>
      </c>
      <c r="L167"/>
      <c r="M167"/>
      <c r="N167" s="43">
        <v>4.8</v>
      </c>
      <c r="O167" t="s">
        <v>14</v>
      </c>
      <c r="P167" s="43">
        <v>0.72</v>
      </c>
      <c r="Q167" t="s">
        <v>14</v>
      </c>
      <c r="R167" t="s">
        <v>531</v>
      </c>
      <c r="S167" t="s">
        <v>454</v>
      </c>
      <c r="T167"/>
      <c r="U167" t="s">
        <v>405</v>
      </c>
      <c r="V167"/>
      <c r="W167"/>
      <c r="X167"/>
      <c r="Y167" s="36" t="s">
        <v>406</v>
      </c>
      <c r="Z167"/>
      <c r="AA167"/>
      <c r="AB167"/>
      <c r="AC167"/>
      <c r="AD167"/>
      <c r="AE167"/>
      <c r="AF167"/>
      <c r="AG167"/>
      <c r="AH167"/>
      <c r="AI167"/>
      <c r="AJ167"/>
      <c r="AK167"/>
      <c r="AL167"/>
    </row>
    <row r="168" spans="1:38" x14ac:dyDescent="0.25">
      <c r="A168" t="str">
        <f t="shared" si="6"/>
        <v>Santa Monica Bay</v>
      </c>
      <c r="B168"/>
      <c r="C168" t="str">
        <f t="shared" si="7"/>
        <v>001</v>
      </c>
      <c r="D168"/>
      <c r="E168" s="38">
        <v>42696</v>
      </c>
      <c r="F168"/>
      <c r="G168" s="39">
        <v>0.45833333333333331</v>
      </c>
      <c r="H168" t="s">
        <v>386</v>
      </c>
      <c r="I168" t="str">
        <f t="shared" si="8"/>
        <v>RW-BCEG-1</v>
      </c>
      <c r="J168" t="s">
        <v>417</v>
      </c>
      <c r="K168" t="s">
        <v>393</v>
      </c>
      <c r="L168"/>
      <c r="M168"/>
      <c r="N168" s="43">
        <v>80</v>
      </c>
      <c r="O168" t="s">
        <v>14</v>
      </c>
      <c r="P168" s="43">
        <v>28</v>
      </c>
      <c r="Q168" t="s">
        <v>14</v>
      </c>
      <c r="R168" t="s">
        <v>416</v>
      </c>
      <c r="S168" t="s">
        <v>408</v>
      </c>
      <c r="T168"/>
      <c r="U168" t="s">
        <v>405</v>
      </c>
      <c r="V168"/>
      <c r="W168"/>
      <c r="X168"/>
      <c r="Y168" s="36" t="s">
        <v>406</v>
      </c>
      <c r="Z168"/>
      <c r="AA168"/>
      <c r="AB168"/>
      <c r="AC168"/>
      <c r="AD168"/>
      <c r="AE168"/>
      <c r="AF168"/>
      <c r="AG168"/>
      <c r="AH168"/>
      <c r="AI168"/>
      <c r="AJ168"/>
      <c r="AK168"/>
      <c r="AL168"/>
    </row>
    <row r="169" spans="1:38" x14ac:dyDescent="0.25">
      <c r="A169" t="str">
        <f t="shared" si="6"/>
        <v>Santa Monica Bay</v>
      </c>
      <c r="B169"/>
      <c r="C169" t="str">
        <f t="shared" si="7"/>
        <v>001</v>
      </c>
      <c r="D169"/>
      <c r="E169" s="38">
        <v>42696</v>
      </c>
      <c r="F169"/>
      <c r="G169" s="39">
        <v>0.45833333333333331</v>
      </c>
      <c r="H169" t="s">
        <v>386</v>
      </c>
      <c r="I169" t="str">
        <f t="shared" si="8"/>
        <v>RW-BCEG-1</v>
      </c>
      <c r="J169" t="s">
        <v>599</v>
      </c>
      <c r="K169" t="s">
        <v>393</v>
      </c>
      <c r="L169"/>
      <c r="M169"/>
      <c r="N169" s="43">
        <v>0.19</v>
      </c>
      <c r="O169" t="s">
        <v>14</v>
      </c>
      <c r="P169" s="43">
        <v>4.9000000000000002E-2</v>
      </c>
      <c r="Q169" t="s">
        <v>14</v>
      </c>
      <c r="R169" t="s">
        <v>531</v>
      </c>
      <c r="S169" t="s">
        <v>454</v>
      </c>
      <c r="T169"/>
      <c r="U169" t="s">
        <v>405</v>
      </c>
      <c r="V169"/>
      <c r="W169"/>
      <c r="X169"/>
      <c r="Y169" s="36" t="s">
        <v>406</v>
      </c>
      <c r="Z169"/>
      <c r="AA169"/>
      <c r="AB169"/>
      <c r="AC169"/>
      <c r="AD169"/>
      <c r="AE169"/>
      <c r="AF169"/>
      <c r="AG169"/>
      <c r="AH169"/>
      <c r="AI169"/>
      <c r="AJ169"/>
      <c r="AK169"/>
      <c r="AL169"/>
    </row>
    <row r="170" spans="1:38" x14ac:dyDescent="0.25">
      <c r="A170" t="str">
        <f t="shared" si="6"/>
        <v>Santa Monica Bay</v>
      </c>
      <c r="B170"/>
      <c r="C170" t="str">
        <f t="shared" si="7"/>
        <v>001</v>
      </c>
      <c r="D170"/>
      <c r="E170" s="38">
        <v>42696</v>
      </c>
      <c r="F170"/>
      <c r="G170" s="39">
        <v>0.45833333333333331</v>
      </c>
      <c r="H170" t="s">
        <v>386</v>
      </c>
      <c r="I170" t="str">
        <f t="shared" si="8"/>
        <v>RW-BCEG-1</v>
      </c>
      <c r="J170" t="s">
        <v>600</v>
      </c>
      <c r="K170" t="s">
        <v>393</v>
      </c>
      <c r="L170"/>
      <c r="M170"/>
      <c r="N170" s="43">
        <v>0.19</v>
      </c>
      <c r="O170" t="s">
        <v>14</v>
      </c>
      <c r="P170" s="43">
        <v>3.1E-2</v>
      </c>
      <c r="Q170" t="s">
        <v>14</v>
      </c>
      <c r="R170" t="s">
        <v>531</v>
      </c>
      <c r="S170" t="s">
        <v>454</v>
      </c>
      <c r="T170"/>
      <c r="U170" t="s">
        <v>405</v>
      </c>
      <c r="V170"/>
      <c r="W170"/>
      <c r="X170"/>
      <c r="Y170" s="36" t="s">
        <v>406</v>
      </c>
      <c r="Z170"/>
      <c r="AA170"/>
      <c r="AB170"/>
      <c r="AC170"/>
      <c r="AD170"/>
      <c r="AE170"/>
      <c r="AF170"/>
      <c r="AG170"/>
      <c r="AH170"/>
      <c r="AI170"/>
      <c r="AJ170"/>
      <c r="AK170"/>
      <c r="AL170"/>
    </row>
    <row r="171" spans="1:38" x14ac:dyDescent="0.25">
      <c r="A171" t="str">
        <f t="shared" si="6"/>
        <v>Santa Monica Bay</v>
      </c>
      <c r="B171"/>
      <c r="C171" t="str">
        <f t="shared" si="7"/>
        <v>001</v>
      </c>
      <c r="D171"/>
      <c r="E171" s="38">
        <v>42696</v>
      </c>
      <c r="F171"/>
      <c r="G171" s="39">
        <v>0.45833333333333331</v>
      </c>
      <c r="H171" t="s">
        <v>386</v>
      </c>
      <c r="I171" t="str">
        <f t="shared" si="8"/>
        <v>RW-BCEG-1</v>
      </c>
      <c r="J171" t="s">
        <v>432</v>
      </c>
      <c r="K171" t="s">
        <v>393</v>
      </c>
      <c r="L171"/>
      <c r="M171"/>
      <c r="N171" s="43">
        <v>0.1</v>
      </c>
      <c r="O171" t="s">
        <v>410</v>
      </c>
      <c r="P171" s="43">
        <v>4.5999999999999999E-2</v>
      </c>
      <c r="Q171" t="s">
        <v>410</v>
      </c>
      <c r="R171" t="s">
        <v>431</v>
      </c>
      <c r="S171" t="s">
        <v>408</v>
      </c>
      <c r="T171"/>
      <c r="U171" t="s">
        <v>405</v>
      </c>
      <c r="V171"/>
      <c r="W171"/>
      <c r="X171"/>
      <c r="Y171" s="36" t="s">
        <v>406</v>
      </c>
      <c r="Z171"/>
      <c r="AA171"/>
      <c r="AB171"/>
      <c r="AC171"/>
      <c r="AD171"/>
      <c r="AE171"/>
      <c r="AF171"/>
      <c r="AG171"/>
      <c r="AH171"/>
      <c r="AI171"/>
      <c r="AJ171"/>
      <c r="AK171"/>
      <c r="AL171"/>
    </row>
    <row r="172" spans="1:38" x14ac:dyDescent="0.25">
      <c r="A172" t="str">
        <f t="shared" si="6"/>
        <v>Santa Monica Bay</v>
      </c>
      <c r="B172"/>
      <c r="C172" t="str">
        <f t="shared" si="7"/>
        <v>001</v>
      </c>
      <c r="D172"/>
      <c r="E172" s="38">
        <v>42696</v>
      </c>
      <c r="F172"/>
      <c r="G172" s="39">
        <v>0.45833333333333331</v>
      </c>
      <c r="H172" t="s">
        <v>386</v>
      </c>
      <c r="I172" t="str">
        <f t="shared" si="8"/>
        <v>RW-BCEG-1</v>
      </c>
      <c r="J172" t="s">
        <v>430</v>
      </c>
      <c r="K172" s="53">
        <v>1.2E-2</v>
      </c>
      <c r="L172"/>
      <c r="M172" t="s">
        <v>411</v>
      </c>
      <c r="N172" s="43">
        <v>0.05</v>
      </c>
      <c r="O172" t="s">
        <v>410</v>
      </c>
      <c r="P172" s="43">
        <v>1.2E-2</v>
      </c>
      <c r="Q172" t="s">
        <v>410</v>
      </c>
      <c r="R172" t="s">
        <v>428</v>
      </c>
      <c r="S172" t="s">
        <v>408</v>
      </c>
      <c r="T172"/>
      <c r="U172" t="s">
        <v>405</v>
      </c>
      <c r="V172"/>
      <c r="W172"/>
      <c r="X172"/>
      <c r="Y172" s="36" t="s">
        <v>406</v>
      </c>
      <c r="Z172"/>
      <c r="AA172"/>
      <c r="AB172"/>
      <c r="AC172"/>
      <c r="AD172"/>
      <c r="AE172"/>
      <c r="AF172"/>
      <c r="AG172"/>
      <c r="AH172"/>
      <c r="AI172"/>
      <c r="AJ172"/>
      <c r="AK172"/>
      <c r="AL172"/>
    </row>
    <row r="173" spans="1:38" x14ac:dyDescent="0.25">
      <c r="A173" t="str">
        <f t="shared" si="6"/>
        <v>Santa Monica Bay</v>
      </c>
      <c r="B173"/>
      <c r="C173" t="str">
        <f t="shared" si="7"/>
        <v>001</v>
      </c>
      <c r="D173"/>
      <c r="E173" s="38">
        <v>42696</v>
      </c>
      <c r="F173"/>
      <c r="G173" s="39">
        <v>0.45833333333333331</v>
      </c>
      <c r="H173" t="s">
        <v>386</v>
      </c>
      <c r="I173" t="str">
        <f t="shared" si="8"/>
        <v>RW-BCEG-1</v>
      </c>
      <c r="J173" t="s">
        <v>429</v>
      </c>
      <c r="K173" t="s">
        <v>393</v>
      </c>
      <c r="L173"/>
      <c r="M173"/>
      <c r="N173" s="43">
        <v>0.05</v>
      </c>
      <c r="O173" t="s">
        <v>410</v>
      </c>
      <c r="P173" s="43">
        <v>0.02</v>
      </c>
      <c r="Q173" t="s">
        <v>410</v>
      </c>
      <c r="R173" t="s">
        <v>428</v>
      </c>
      <c r="S173" t="s">
        <v>408</v>
      </c>
      <c r="T173"/>
      <c r="U173" t="s">
        <v>405</v>
      </c>
      <c r="V173"/>
      <c r="W173"/>
      <c r="X173"/>
      <c r="Y173" s="36" t="s">
        <v>406</v>
      </c>
      <c r="Z173"/>
      <c r="AA173"/>
      <c r="AB173"/>
      <c r="AC173"/>
      <c r="AD173"/>
      <c r="AE173"/>
      <c r="AF173"/>
      <c r="AG173"/>
      <c r="AH173"/>
      <c r="AI173"/>
      <c r="AJ173"/>
      <c r="AK173"/>
      <c r="AL173"/>
    </row>
    <row r="174" spans="1:38" x14ac:dyDescent="0.25">
      <c r="A174" t="str">
        <f t="shared" si="6"/>
        <v>Santa Monica Bay</v>
      </c>
      <c r="B174"/>
      <c r="C174" t="str">
        <f t="shared" si="7"/>
        <v>001</v>
      </c>
      <c r="D174"/>
      <c r="E174" s="38">
        <v>42696</v>
      </c>
      <c r="F174"/>
      <c r="G174" s="39">
        <v>0.45833333333333331</v>
      </c>
      <c r="H174" t="s">
        <v>386</v>
      </c>
      <c r="I174" t="str">
        <f t="shared" si="8"/>
        <v>RW-BCEG-1</v>
      </c>
      <c r="J174" t="s">
        <v>601</v>
      </c>
      <c r="K174" t="s">
        <v>393</v>
      </c>
      <c r="L174"/>
      <c r="M174"/>
      <c r="N174" s="43">
        <v>0.19</v>
      </c>
      <c r="O174" t="s">
        <v>14</v>
      </c>
      <c r="P174" s="43">
        <v>4.7E-2</v>
      </c>
      <c r="Q174" t="s">
        <v>14</v>
      </c>
      <c r="R174" t="s">
        <v>531</v>
      </c>
      <c r="S174" t="s">
        <v>454</v>
      </c>
      <c r="T174"/>
      <c r="U174" t="s">
        <v>405</v>
      </c>
      <c r="V174"/>
      <c r="W174"/>
      <c r="X174"/>
      <c r="Y174" s="36" t="s">
        <v>406</v>
      </c>
      <c r="Z174"/>
      <c r="AA174"/>
      <c r="AB174"/>
      <c r="AC174"/>
      <c r="AD174"/>
      <c r="AE174"/>
      <c r="AF174"/>
      <c r="AG174"/>
      <c r="AH174"/>
      <c r="AI174"/>
      <c r="AJ174"/>
      <c r="AK174"/>
      <c r="AL174"/>
    </row>
    <row r="175" spans="1:38" x14ac:dyDescent="0.25">
      <c r="A175" t="str">
        <f t="shared" si="6"/>
        <v>Santa Monica Bay</v>
      </c>
      <c r="B175"/>
      <c r="C175" t="str">
        <f t="shared" si="7"/>
        <v>001</v>
      </c>
      <c r="D175"/>
      <c r="E175" s="38">
        <v>42696</v>
      </c>
      <c r="F175"/>
      <c r="G175" s="39">
        <v>0.45833333333333331</v>
      </c>
      <c r="H175" t="s">
        <v>386</v>
      </c>
      <c r="I175" t="str">
        <f t="shared" si="8"/>
        <v>RW-BCEG-1</v>
      </c>
      <c r="J175" t="s">
        <v>602</v>
      </c>
      <c r="K175" t="s">
        <v>393</v>
      </c>
      <c r="L175"/>
      <c r="M175"/>
      <c r="N175" s="43">
        <v>0.19</v>
      </c>
      <c r="O175" t="s">
        <v>14</v>
      </c>
      <c r="P175" s="43">
        <v>4.8000000000000001E-2</v>
      </c>
      <c r="Q175" t="s">
        <v>14</v>
      </c>
      <c r="R175" t="s">
        <v>531</v>
      </c>
      <c r="S175" t="s">
        <v>454</v>
      </c>
      <c r="T175"/>
      <c r="U175" t="s">
        <v>405</v>
      </c>
      <c r="V175"/>
      <c r="W175"/>
      <c r="X175"/>
      <c r="Y175" s="36" t="s">
        <v>406</v>
      </c>
      <c r="Z175"/>
      <c r="AA175"/>
      <c r="AB175"/>
      <c r="AC175"/>
      <c r="AD175"/>
      <c r="AE175"/>
      <c r="AF175"/>
      <c r="AG175"/>
      <c r="AH175"/>
      <c r="AI175"/>
      <c r="AJ175"/>
      <c r="AK175"/>
      <c r="AL175"/>
    </row>
    <row r="176" spans="1:38" x14ac:dyDescent="0.25">
      <c r="A176" t="str">
        <f t="shared" si="6"/>
        <v>Santa Monica Bay</v>
      </c>
      <c r="B176"/>
      <c r="C176" t="str">
        <f t="shared" si="7"/>
        <v>001</v>
      </c>
      <c r="D176"/>
      <c r="E176" s="38">
        <v>42696</v>
      </c>
      <c r="F176"/>
      <c r="G176" s="39">
        <v>0.45833333333333331</v>
      </c>
      <c r="H176" t="s">
        <v>386</v>
      </c>
      <c r="I176" t="str">
        <f t="shared" si="8"/>
        <v>RW-BCEG-1</v>
      </c>
      <c r="J176" t="s">
        <v>491</v>
      </c>
      <c r="K176" s="53">
        <v>2.7699999999999999E-2</v>
      </c>
      <c r="L176"/>
      <c r="M176" t="s">
        <v>411</v>
      </c>
      <c r="N176" s="43">
        <v>0.05</v>
      </c>
      <c r="O176" t="s">
        <v>14</v>
      </c>
      <c r="P176" s="43">
        <v>1.21E-2</v>
      </c>
      <c r="Q176" t="s">
        <v>14</v>
      </c>
      <c r="R176" t="s">
        <v>475</v>
      </c>
      <c r="S176" t="s">
        <v>476</v>
      </c>
      <c r="T176"/>
      <c r="U176" t="s">
        <v>405</v>
      </c>
      <c r="V176"/>
      <c r="W176"/>
      <c r="X176"/>
      <c r="Y176" s="36" t="s">
        <v>406</v>
      </c>
      <c r="Z176"/>
      <c r="AA176"/>
      <c r="AB176"/>
      <c r="AC176"/>
      <c r="AD176"/>
      <c r="AE176"/>
      <c r="AF176"/>
      <c r="AG176"/>
      <c r="AH176"/>
      <c r="AI176"/>
      <c r="AJ176"/>
      <c r="AK176"/>
      <c r="AL176"/>
    </row>
    <row r="177" spans="1:38" x14ac:dyDescent="0.25">
      <c r="A177" t="str">
        <f t="shared" si="6"/>
        <v>Santa Monica Bay</v>
      </c>
      <c r="B177"/>
      <c r="C177" t="str">
        <f t="shared" si="7"/>
        <v>001</v>
      </c>
      <c r="D177"/>
      <c r="E177" s="38">
        <v>42696</v>
      </c>
      <c r="F177"/>
      <c r="G177" s="39">
        <v>0.45833333333333331</v>
      </c>
      <c r="H177" t="s">
        <v>386</v>
      </c>
      <c r="I177" t="str">
        <f t="shared" si="8"/>
        <v>RW-BCEG-1</v>
      </c>
      <c r="J177" t="s">
        <v>491</v>
      </c>
      <c r="K177" s="53">
        <v>3.78E-2</v>
      </c>
      <c r="L177"/>
      <c r="M177" t="s">
        <v>411</v>
      </c>
      <c r="N177" s="43">
        <v>0.05</v>
      </c>
      <c r="O177" t="s">
        <v>14</v>
      </c>
      <c r="P177" s="43">
        <v>1.21E-2</v>
      </c>
      <c r="Q177" t="s">
        <v>14</v>
      </c>
      <c r="R177" t="s">
        <v>475</v>
      </c>
      <c r="S177" t="s">
        <v>492</v>
      </c>
      <c r="T177"/>
      <c r="U177" t="s">
        <v>405</v>
      </c>
      <c r="V177"/>
      <c r="W177"/>
      <c r="X177"/>
      <c r="Y177" s="36" t="s">
        <v>406</v>
      </c>
      <c r="Z177"/>
      <c r="AA177"/>
      <c r="AB177"/>
      <c r="AC177"/>
      <c r="AD177"/>
      <c r="AE177"/>
      <c r="AF177"/>
      <c r="AG177"/>
      <c r="AH177"/>
      <c r="AI177"/>
      <c r="AJ177"/>
      <c r="AK177"/>
      <c r="AL177"/>
    </row>
    <row r="178" spans="1:38" x14ac:dyDescent="0.25">
      <c r="A178" t="str">
        <f t="shared" si="6"/>
        <v>Santa Monica Bay</v>
      </c>
      <c r="B178"/>
      <c r="C178" t="str">
        <f t="shared" si="7"/>
        <v>001</v>
      </c>
      <c r="D178"/>
      <c r="E178" s="38">
        <v>42696</v>
      </c>
      <c r="F178"/>
      <c r="G178" s="39">
        <v>0.45833333333333331</v>
      </c>
      <c r="H178" t="s">
        <v>386</v>
      </c>
      <c r="I178" t="str">
        <f t="shared" si="8"/>
        <v>RW-BCEG-1</v>
      </c>
      <c r="J178" t="s">
        <v>484</v>
      </c>
      <c r="K178" t="s">
        <v>393</v>
      </c>
      <c r="L178"/>
      <c r="M178"/>
      <c r="N178" s="43">
        <v>0.05</v>
      </c>
      <c r="O178" t="s">
        <v>14</v>
      </c>
      <c r="P178" s="43">
        <v>8.2199999999999999E-3</v>
      </c>
      <c r="Q178" t="s">
        <v>14</v>
      </c>
      <c r="R178" t="s">
        <v>475</v>
      </c>
      <c r="S178" t="s">
        <v>476</v>
      </c>
      <c r="T178"/>
      <c r="U178" t="s">
        <v>405</v>
      </c>
      <c r="V178"/>
      <c r="W178"/>
      <c r="X178"/>
      <c r="Y178" s="36" t="s">
        <v>406</v>
      </c>
      <c r="Z178"/>
      <c r="AA178"/>
      <c r="AB178"/>
      <c r="AC178"/>
      <c r="AD178"/>
      <c r="AE178"/>
      <c r="AF178"/>
      <c r="AG178"/>
      <c r="AH178"/>
      <c r="AI178"/>
      <c r="AJ178"/>
      <c r="AK178"/>
      <c r="AL178"/>
    </row>
    <row r="179" spans="1:38" x14ac:dyDescent="0.25">
      <c r="A179" t="str">
        <f t="shared" si="6"/>
        <v>Santa Monica Bay</v>
      </c>
      <c r="B179"/>
      <c r="C179" t="str">
        <f t="shared" si="7"/>
        <v>001</v>
      </c>
      <c r="D179"/>
      <c r="E179" s="38">
        <v>42696</v>
      </c>
      <c r="F179"/>
      <c r="G179" s="39">
        <v>0.45833333333333331</v>
      </c>
      <c r="H179" t="s">
        <v>386</v>
      </c>
      <c r="I179" t="str">
        <f t="shared" si="8"/>
        <v>RW-BCEG-1</v>
      </c>
      <c r="J179" t="s">
        <v>484</v>
      </c>
      <c r="K179" t="s">
        <v>393</v>
      </c>
      <c r="L179"/>
      <c r="M179"/>
      <c r="N179" s="43">
        <v>0.05</v>
      </c>
      <c r="O179" t="s">
        <v>14</v>
      </c>
      <c r="P179" s="43">
        <v>8.2199999999999999E-3</v>
      </c>
      <c r="Q179" t="s">
        <v>14</v>
      </c>
      <c r="R179" t="s">
        <v>475</v>
      </c>
      <c r="S179" t="s">
        <v>492</v>
      </c>
      <c r="T179"/>
      <c r="U179" t="s">
        <v>405</v>
      </c>
      <c r="V179"/>
      <c r="W179"/>
      <c r="X179"/>
      <c r="Y179" s="36" t="s">
        <v>406</v>
      </c>
      <c r="Z179"/>
      <c r="AA179"/>
      <c r="AB179"/>
      <c r="AC179"/>
      <c r="AD179"/>
      <c r="AE179"/>
      <c r="AF179"/>
      <c r="AG179"/>
      <c r="AH179"/>
      <c r="AI179"/>
      <c r="AJ179"/>
      <c r="AK179"/>
      <c r="AL179"/>
    </row>
    <row r="180" spans="1:38" x14ac:dyDescent="0.25">
      <c r="A180" t="str">
        <f t="shared" si="6"/>
        <v>Santa Monica Bay</v>
      </c>
      <c r="B180"/>
      <c r="C180" t="str">
        <f t="shared" si="7"/>
        <v>001</v>
      </c>
      <c r="D180"/>
      <c r="E180" s="38">
        <v>42696</v>
      </c>
      <c r="F180"/>
      <c r="G180" s="39">
        <v>0.45833333333333331</v>
      </c>
      <c r="H180" t="s">
        <v>386</v>
      </c>
      <c r="I180" t="str">
        <f t="shared" si="8"/>
        <v>RW-BCEG-1</v>
      </c>
      <c r="J180" t="s">
        <v>438</v>
      </c>
      <c r="K180" s="53">
        <v>35000</v>
      </c>
      <c r="L180"/>
      <c r="M180"/>
      <c r="N180" s="43">
        <v>100</v>
      </c>
      <c r="O180" t="s">
        <v>410</v>
      </c>
      <c r="P180" s="43">
        <v>0.87</v>
      </c>
      <c r="Q180" t="s">
        <v>410</v>
      </c>
      <c r="R180" t="s">
        <v>437</v>
      </c>
      <c r="S180" t="s">
        <v>408</v>
      </c>
      <c r="T180"/>
      <c r="U180" t="s">
        <v>405</v>
      </c>
      <c r="V180"/>
      <c r="W180"/>
      <c r="X180"/>
      <c r="Y180" s="36" t="s">
        <v>406</v>
      </c>
      <c r="Z180"/>
      <c r="AA180"/>
      <c r="AB180"/>
      <c r="AC180"/>
      <c r="AD180"/>
      <c r="AE180"/>
      <c r="AF180"/>
      <c r="AG180"/>
      <c r="AH180"/>
      <c r="AI180"/>
      <c r="AJ180"/>
      <c r="AK180"/>
      <c r="AL180"/>
    </row>
    <row r="181" spans="1:38" x14ac:dyDescent="0.25">
      <c r="A181" t="str">
        <f t="shared" si="6"/>
        <v>Santa Monica Bay</v>
      </c>
      <c r="B181"/>
      <c r="C181" t="str">
        <f t="shared" si="7"/>
        <v>001</v>
      </c>
      <c r="D181"/>
      <c r="E181" s="38">
        <v>42696</v>
      </c>
      <c r="F181"/>
      <c r="G181" s="39">
        <v>0.45833333333333331</v>
      </c>
      <c r="H181" t="s">
        <v>386</v>
      </c>
      <c r="I181" t="str">
        <f t="shared" si="8"/>
        <v>RW-BCEG-1</v>
      </c>
      <c r="J181" t="s">
        <v>440</v>
      </c>
      <c r="K181" t="s">
        <v>393</v>
      </c>
      <c r="L181"/>
      <c r="M181"/>
      <c r="N181" s="43">
        <v>1</v>
      </c>
      <c r="O181" t="s">
        <v>410</v>
      </c>
      <c r="P181" s="43">
        <v>0.83</v>
      </c>
      <c r="Q181" t="s">
        <v>410</v>
      </c>
      <c r="R181" t="s">
        <v>439</v>
      </c>
      <c r="S181" t="s">
        <v>408</v>
      </c>
      <c r="T181"/>
      <c r="U181" t="s">
        <v>405</v>
      </c>
      <c r="V181"/>
      <c r="W181"/>
      <c r="X181"/>
      <c r="Y181" s="36" t="s">
        <v>406</v>
      </c>
      <c r="Z181"/>
      <c r="AA181"/>
      <c r="AB181"/>
      <c r="AC181"/>
      <c r="AD181"/>
      <c r="AE181"/>
      <c r="AF181"/>
      <c r="AG181"/>
      <c r="AH181"/>
      <c r="AI181"/>
      <c r="AJ181"/>
      <c r="AK181"/>
      <c r="AL181"/>
    </row>
    <row r="182" spans="1:38" x14ac:dyDescent="0.25">
      <c r="A182" t="str">
        <f t="shared" si="6"/>
        <v>Santa Monica Bay</v>
      </c>
      <c r="B182"/>
      <c r="C182" t="str">
        <f t="shared" si="7"/>
        <v>001</v>
      </c>
      <c r="D182"/>
      <c r="E182" s="38">
        <v>42696</v>
      </c>
      <c r="F182"/>
      <c r="G182" s="39">
        <v>0.45833333333333331</v>
      </c>
      <c r="H182" t="s">
        <v>386</v>
      </c>
      <c r="I182" t="str">
        <f t="shared" si="8"/>
        <v>RW-BCEG-1</v>
      </c>
      <c r="J182" t="s">
        <v>442</v>
      </c>
      <c r="K182" t="s">
        <v>393</v>
      </c>
      <c r="L182"/>
      <c r="M182"/>
      <c r="N182" s="43">
        <v>1</v>
      </c>
      <c r="O182" t="s">
        <v>410</v>
      </c>
      <c r="P182" s="43">
        <v>1</v>
      </c>
      <c r="Q182" t="s">
        <v>410</v>
      </c>
      <c r="R182" t="s">
        <v>441</v>
      </c>
      <c r="S182" t="s">
        <v>408</v>
      </c>
      <c r="T182"/>
      <c r="U182" t="s">
        <v>405</v>
      </c>
      <c r="V182"/>
      <c r="W182"/>
      <c r="X182"/>
      <c r="Y182" s="36" t="s">
        <v>406</v>
      </c>
      <c r="Z182"/>
      <c r="AA182"/>
      <c r="AB182"/>
      <c r="AC182"/>
      <c r="AD182"/>
      <c r="AE182"/>
      <c r="AF182"/>
      <c r="AG182"/>
      <c r="AH182"/>
      <c r="AI182"/>
      <c r="AJ182"/>
      <c r="AK182"/>
      <c r="AL182"/>
    </row>
    <row r="183" spans="1:38" x14ac:dyDescent="0.25">
      <c r="A183" t="str">
        <f t="shared" si="6"/>
        <v>Santa Monica Bay</v>
      </c>
      <c r="B183"/>
      <c r="C183" t="str">
        <f t="shared" si="7"/>
        <v>001</v>
      </c>
      <c r="D183"/>
      <c r="E183" s="38">
        <v>42696</v>
      </c>
      <c r="F183"/>
      <c r="G183" s="39">
        <v>0.45833333333333331</v>
      </c>
      <c r="H183" t="s">
        <v>386</v>
      </c>
      <c r="I183" t="str">
        <f t="shared" si="8"/>
        <v>RW-BCEG-1</v>
      </c>
      <c r="J183" t="s">
        <v>485</v>
      </c>
      <c r="K183" t="s">
        <v>393</v>
      </c>
      <c r="L183"/>
      <c r="M183"/>
      <c r="N183" s="43">
        <v>0.03</v>
      </c>
      <c r="O183" t="s">
        <v>14</v>
      </c>
      <c r="P183" s="43">
        <v>8.6999999999999994E-3</v>
      </c>
      <c r="Q183" t="s">
        <v>14</v>
      </c>
      <c r="R183" t="s">
        <v>475</v>
      </c>
      <c r="S183" t="s">
        <v>476</v>
      </c>
      <c r="T183"/>
      <c r="U183" t="s">
        <v>405</v>
      </c>
      <c r="V183"/>
      <c r="W183"/>
      <c r="X183"/>
      <c r="Y183" s="36" t="s">
        <v>406</v>
      </c>
      <c r="Z183"/>
      <c r="AA183"/>
      <c r="AB183"/>
      <c r="AC183"/>
      <c r="AD183"/>
      <c r="AE183"/>
      <c r="AF183"/>
      <c r="AG183"/>
      <c r="AH183"/>
      <c r="AI183"/>
      <c r="AJ183"/>
      <c r="AK183"/>
      <c r="AL183"/>
    </row>
    <row r="184" spans="1:38" x14ac:dyDescent="0.25">
      <c r="A184" t="str">
        <f t="shared" si="6"/>
        <v>Santa Monica Bay</v>
      </c>
      <c r="B184"/>
      <c r="C184" t="str">
        <f t="shared" si="7"/>
        <v>001</v>
      </c>
      <c r="D184"/>
      <c r="E184" s="38">
        <v>42696</v>
      </c>
      <c r="F184"/>
      <c r="G184" s="39">
        <v>0.45833333333333331</v>
      </c>
      <c r="H184" t="s">
        <v>386</v>
      </c>
      <c r="I184" t="str">
        <f t="shared" si="8"/>
        <v>RW-BCEG-1</v>
      </c>
      <c r="J184" t="s">
        <v>485</v>
      </c>
      <c r="K184" t="s">
        <v>393</v>
      </c>
      <c r="L184"/>
      <c r="M184"/>
      <c r="N184" s="43">
        <v>0.03</v>
      </c>
      <c r="O184" t="s">
        <v>14</v>
      </c>
      <c r="P184" s="43">
        <v>8.6999999999999994E-3</v>
      </c>
      <c r="Q184" t="s">
        <v>14</v>
      </c>
      <c r="R184" t="s">
        <v>475</v>
      </c>
      <c r="S184" t="s">
        <v>492</v>
      </c>
      <c r="T184"/>
      <c r="U184" t="s">
        <v>405</v>
      </c>
      <c r="V184"/>
      <c r="W184"/>
      <c r="X184"/>
      <c r="Y184" s="36" t="s">
        <v>406</v>
      </c>
      <c r="Z184"/>
      <c r="AA184"/>
      <c r="AB184"/>
      <c r="AC184"/>
      <c r="AD184"/>
      <c r="AE184"/>
      <c r="AF184"/>
      <c r="AG184"/>
      <c r="AH184"/>
      <c r="AI184"/>
      <c r="AJ184"/>
      <c r="AK184"/>
      <c r="AL184"/>
    </row>
    <row r="185" spans="1:38" x14ac:dyDescent="0.25">
      <c r="A185" t="str">
        <f t="shared" si="6"/>
        <v>Santa Monica Bay</v>
      </c>
      <c r="B185"/>
      <c r="C185" t="str">
        <f t="shared" si="7"/>
        <v>001</v>
      </c>
      <c r="D185"/>
      <c r="E185" s="38">
        <v>42696</v>
      </c>
      <c r="F185"/>
      <c r="G185" s="39">
        <v>0.45833333333333331</v>
      </c>
      <c r="H185" t="s">
        <v>386</v>
      </c>
      <c r="I185" t="str">
        <f t="shared" si="8"/>
        <v>RW-BCEG-1</v>
      </c>
      <c r="J185" t="s">
        <v>427</v>
      </c>
      <c r="K185" s="53">
        <v>0.19</v>
      </c>
      <c r="L185"/>
      <c r="M185" t="s">
        <v>411</v>
      </c>
      <c r="N185" s="43">
        <v>0.2</v>
      </c>
      <c r="O185" t="s">
        <v>410</v>
      </c>
      <c r="P185" s="43">
        <v>4.7E-2</v>
      </c>
      <c r="Q185" t="s">
        <v>410</v>
      </c>
      <c r="R185" t="s">
        <v>426</v>
      </c>
      <c r="S185" t="s">
        <v>408</v>
      </c>
      <c r="T185"/>
      <c r="U185" t="s">
        <v>405</v>
      </c>
      <c r="V185"/>
      <c r="W185"/>
      <c r="X185"/>
      <c r="Y185" s="36" t="s">
        <v>406</v>
      </c>
      <c r="Z185"/>
      <c r="AA185"/>
      <c r="AB185"/>
      <c r="AC185"/>
      <c r="AD185"/>
      <c r="AE185"/>
      <c r="AF185"/>
      <c r="AG185"/>
      <c r="AH185"/>
      <c r="AI185"/>
      <c r="AJ185"/>
      <c r="AK185"/>
      <c r="AL185"/>
    </row>
    <row r="186" spans="1:38" x14ac:dyDescent="0.25">
      <c r="A186" t="str">
        <f t="shared" si="6"/>
        <v>Santa Monica Bay</v>
      </c>
      <c r="B186"/>
      <c r="C186" t="str">
        <f t="shared" si="7"/>
        <v>001</v>
      </c>
      <c r="D186"/>
      <c r="E186" s="38">
        <v>42696</v>
      </c>
      <c r="F186"/>
      <c r="G186" s="39">
        <v>0.45833333333333331</v>
      </c>
      <c r="H186" t="s">
        <v>386</v>
      </c>
      <c r="I186" t="str">
        <f t="shared" si="8"/>
        <v>RW-BCEG-1</v>
      </c>
      <c r="J186" t="s">
        <v>529</v>
      </c>
      <c r="K186" t="s">
        <v>393</v>
      </c>
      <c r="L186"/>
      <c r="M186"/>
      <c r="N186" s="43">
        <v>0.28999999999999998</v>
      </c>
      <c r="O186" t="s">
        <v>14</v>
      </c>
      <c r="P186" s="43">
        <v>0.14000000000000001</v>
      </c>
      <c r="Q186" t="s">
        <v>14</v>
      </c>
      <c r="R186" t="s">
        <v>493</v>
      </c>
      <c r="S186" t="s">
        <v>454</v>
      </c>
      <c r="T186"/>
      <c r="U186" t="s">
        <v>405</v>
      </c>
      <c r="V186"/>
      <c r="W186"/>
      <c r="X186"/>
      <c r="Y186" s="36" t="s">
        <v>406</v>
      </c>
      <c r="Z186"/>
      <c r="AA186"/>
      <c r="AB186"/>
      <c r="AC186"/>
      <c r="AD186"/>
      <c r="AE186"/>
      <c r="AF186"/>
      <c r="AG186"/>
      <c r="AH186"/>
      <c r="AI186"/>
      <c r="AJ186"/>
      <c r="AK186"/>
      <c r="AL186"/>
    </row>
    <row r="187" spans="1:38" x14ac:dyDescent="0.25">
      <c r="A187" t="str">
        <f t="shared" si="6"/>
        <v>Santa Monica Bay</v>
      </c>
      <c r="B187"/>
      <c r="C187" t="str">
        <f t="shared" si="7"/>
        <v>001</v>
      </c>
      <c r="D187"/>
      <c r="E187" s="38">
        <v>42696</v>
      </c>
      <c r="F187"/>
      <c r="G187" s="39">
        <v>0.45833333333333331</v>
      </c>
      <c r="H187" t="s">
        <v>386</v>
      </c>
      <c r="I187" t="str">
        <f t="shared" si="8"/>
        <v>RW-BCEG-1</v>
      </c>
      <c r="J187" t="s">
        <v>530</v>
      </c>
      <c r="K187" t="s">
        <v>393</v>
      </c>
      <c r="L187"/>
      <c r="M187"/>
      <c r="N187" s="43">
        <v>9.4999999999999998E-3</v>
      </c>
      <c r="O187" t="s">
        <v>14</v>
      </c>
      <c r="P187" s="43">
        <v>4.7999999999999996E-3</v>
      </c>
      <c r="Q187" t="s">
        <v>14</v>
      </c>
      <c r="R187" t="s">
        <v>493</v>
      </c>
      <c r="S187" t="s">
        <v>454</v>
      </c>
      <c r="T187"/>
      <c r="U187" t="s">
        <v>405</v>
      </c>
      <c r="V187"/>
      <c r="W187"/>
      <c r="X187"/>
      <c r="Y187" s="36" t="s">
        <v>406</v>
      </c>
      <c r="Z187"/>
      <c r="AA187"/>
      <c r="AB187"/>
      <c r="AC187"/>
      <c r="AD187"/>
      <c r="AE187"/>
      <c r="AF187"/>
      <c r="AG187"/>
      <c r="AH187"/>
      <c r="AI187"/>
      <c r="AJ187"/>
      <c r="AK187"/>
      <c r="AL187"/>
    </row>
    <row r="188" spans="1:38" x14ac:dyDescent="0.25">
      <c r="A188" t="str">
        <f t="shared" si="6"/>
        <v>Santa Monica Bay</v>
      </c>
      <c r="B188"/>
      <c r="C188" t="str">
        <f t="shared" si="7"/>
        <v>001</v>
      </c>
      <c r="D188"/>
      <c r="E188" s="38">
        <v>42696</v>
      </c>
      <c r="F188"/>
      <c r="G188" s="39">
        <v>0.45833333333333331</v>
      </c>
      <c r="H188" t="s">
        <v>386</v>
      </c>
      <c r="I188" t="str">
        <f t="shared" si="8"/>
        <v>RW-BCEG-1</v>
      </c>
      <c r="J188" t="s">
        <v>486</v>
      </c>
      <c r="K188" s="53">
        <v>2.11</v>
      </c>
      <c r="L188"/>
      <c r="M188"/>
      <c r="N188" s="43">
        <v>0.5</v>
      </c>
      <c r="O188" t="s">
        <v>14</v>
      </c>
      <c r="P188" s="43">
        <v>0.17599999999999999</v>
      </c>
      <c r="Q188" t="s">
        <v>14</v>
      </c>
      <c r="R188" t="s">
        <v>475</v>
      </c>
      <c r="S188" t="s">
        <v>476</v>
      </c>
      <c r="T188"/>
      <c r="U188" t="s">
        <v>405</v>
      </c>
      <c r="V188"/>
      <c r="W188"/>
      <c r="X188"/>
      <c r="Y188" s="36" t="s">
        <v>406</v>
      </c>
      <c r="Z188"/>
      <c r="AA188"/>
      <c r="AB188"/>
      <c r="AC188"/>
      <c r="AD188"/>
      <c r="AE188"/>
      <c r="AF188"/>
      <c r="AG188"/>
      <c r="AH188"/>
      <c r="AI188"/>
      <c r="AJ188"/>
      <c r="AK188"/>
      <c r="AL188"/>
    </row>
    <row r="189" spans="1:38" x14ac:dyDescent="0.25">
      <c r="A189" t="str">
        <f t="shared" si="6"/>
        <v>Santa Monica Bay</v>
      </c>
      <c r="B189"/>
      <c r="C189" t="str">
        <f t="shared" si="7"/>
        <v>001</v>
      </c>
      <c r="D189"/>
      <c r="E189" s="38">
        <v>42696</v>
      </c>
      <c r="F189"/>
      <c r="G189" s="39">
        <v>0.45833333333333331</v>
      </c>
      <c r="H189" t="s">
        <v>386</v>
      </c>
      <c r="I189" t="str">
        <f t="shared" si="8"/>
        <v>RW-BCEG-1</v>
      </c>
      <c r="J189" t="s">
        <v>486</v>
      </c>
      <c r="K189" s="53">
        <v>2.25</v>
      </c>
      <c r="L189"/>
      <c r="M189"/>
      <c r="N189" s="43">
        <v>0.5</v>
      </c>
      <c r="O189" t="s">
        <v>14</v>
      </c>
      <c r="P189" s="43">
        <v>7.3599999999999999E-2</v>
      </c>
      <c r="Q189" t="s">
        <v>14</v>
      </c>
      <c r="R189" t="s">
        <v>475</v>
      </c>
      <c r="S189" t="s">
        <v>492</v>
      </c>
      <c r="T189"/>
      <c r="U189" t="s">
        <v>405</v>
      </c>
      <c r="V189"/>
      <c r="W189"/>
      <c r="X189"/>
      <c r="Y189" s="36" t="s">
        <v>406</v>
      </c>
      <c r="Z189"/>
      <c r="AA189"/>
      <c r="AB189"/>
      <c r="AC189"/>
      <c r="AD189"/>
      <c r="AE189"/>
      <c r="AF189"/>
      <c r="AG189"/>
      <c r="AH189"/>
      <c r="AI189"/>
      <c r="AJ189"/>
      <c r="AK189"/>
      <c r="AL189"/>
    </row>
    <row r="190" spans="1:38" x14ac:dyDescent="0.25">
      <c r="A190" t="str">
        <f t="shared" si="6"/>
        <v>Santa Monica Bay</v>
      </c>
      <c r="C190" t="str">
        <f t="shared" si="7"/>
        <v>001</v>
      </c>
      <c r="E190" s="52">
        <v>42696</v>
      </c>
      <c r="G190" s="50">
        <v>0.45833333333333331</v>
      </c>
      <c r="H190" t="s">
        <v>386</v>
      </c>
      <c r="I190" t="str">
        <f t="shared" si="8"/>
        <v>RW-BCEG-1</v>
      </c>
      <c r="J190" s="4" t="s">
        <v>138</v>
      </c>
      <c r="K190" s="4">
        <v>20</v>
      </c>
      <c r="O190" t="s">
        <v>19</v>
      </c>
      <c r="R190" s="4" t="s">
        <v>620</v>
      </c>
      <c r="U190" s="4" t="s">
        <v>622</v>
      </c>
    </row>
    <row r="191" spans="1:38" x14ac:dyDescent="0.25">
      <c r="A191" t="str">
        <f t="shared" si="6"/>
        <v>Santa Monica Bay</v>
      </c>
      <c r="C191" t="str">
        <f t="shared" si="7"/>
        <v>001</v>
      </c>
      <c r="E191" s="52">
        <v>42696</v>
      </c>
      <c r="G191" s="50">
        <v>0.45833333333333331</v>
      </c>
      <c r="H191" t="s">
        <v>386</v>
      </c>
      <c r="I191" t="str">
        <f t="shared" si="8"/>
        <v>RW-BCEG-1</v>
      </c>
      <c r="J191" s="4" t="s">
        <v>57</v>
      </c>
      <c r="K191" s="4">
        <v>86</v>
      </c>
      <c r="O191" t="s">
        <v>19</v>
      </c>
      <c r="R191" s="4" t="s">
        <v>621</v>
      </c>
      <c r="U191" s="4" t="s">
        <v>622</v>
      </c>
    </row>
    <row r="192" spans="1:38" x14ac:dyDescent="0.25">
      <c r="A192" t="str">
        <f t="shared" si="6"/>
        <v>Santa Monica Bay</v>
      </c>
      <c r="C192" t="str">
        <f t="shared" si="7"/>
        <v>001</v>
      </c>
      <c r="E192" s="52">
        <v>42696</v>
      </c>
      <c r="G192" s="50">
        <v>0.45833333333333331</v>
      </c>
      <c r="H192" t="s">
        <v>386</v>
      </c>
      <c r="I192" t="str">
        <f t="shared" si="8"/>
        <v>RW-BCEG-1</v>
      </c>
      <c r="J192" s="4" t="s">
        <v>20</v>
      </c>
      <c r="K192" s="4">
        <v>933</v>
      </c>
      <c r="O192" t="s">
        <v>19</v>
      </c>
      <c r="R192" s="4" t="s">
        <v>619</v>
      </c>
      <c r="U192" s="4" t="s">
        <v>622</v>
      </c>
    </row>
    <row r="193" spans="1:38" x14ac:dyDescent="0.25">
      <c r="A193" t="str">
        <f t="shared" ref="A193:A256" si="9">IF(OR(RIGHT(I193,1)="1",RIGHT(I193,1)="2"),"Santa Monica Bay",IF(OR(RIGHT(I193,1)="5",RIGHT(I193,1)="5"),"Dominguez Channel",""))</f>
        <v>Santa Monica Bay</v>
      </c>
      <c r="B193"/>
      <c r="C193" t="str">
        <f t="shared" ref="C193:C256" si="10">IF(LEFT(H193,2)="RW",RIGHT(H193,3),"")</f>
        <v>001</v>
      </c>
      <c r="D193"/>
      <c r="E193" s="46">
        <v>42696</v>
      </c>
      <c r="F193"/>
      <c r="G193" s="39">
        <v>0.45833333333333331</v>
      </c>
      <c r="H193" s="44" t="s">
        <v>386</v>
      </c>
      <c r="I193" t="str">
        <f t="shared" ref="I193:I256" si="11">IF(LEFT(H193,2)="RW",LEFT(H193,9),"")</f>
        <v>RW-BCEG-1</v>
      </c>
      <c r="J193" s="44" t="s">
        <v>392</v>
      </c>
      <c r="K193" s="44" t="s">
        <v>393</v>
      </c>
      <c r="L193"/>
      <c r="M193"/>
      <c r="N193" s="43">
        <v>0.1</v>
      </c>
      <c r="O193" s="44" t="s">
        <v>390</v>
      </c>
      <c r="P193" s="54">
        <v>3.5999999999999997E-2</v>
      </c>
      <c r="Q193" s="44" t="s">
        <v>390</v>
      </c>
      <c r="R193" s="44" t="s">
        <v>388</v>
      </c>
      <c r="S193" s="44" t="s">
        <v>388</v>
      </c>
      <c r="T193"/>
      <c r="U193" s="44" t="s">
        <v>385</v>
      </c>
      <c r="V193"/>
      <c r="W193"/>
      <c r="X193"/>
      <c r="Y193" s="69" t="s">
        <v>387</v>
      </c>
      <c r="Z193"/>
      <c r="AA193"/>
      <c r="AB193"/>
      <c r="AC193"/>
      <c r="AD193"/>
      <c r="AE193"/>
      <c r="AF193"/>
      <c r="AG193"/>
      <c r="AH193"/>
      <c r="AI193"/>
      <c r="AJ193"/>
      <c r="AK193"/>
      <c r="AL193"/>
    </row>
    <row r="194" spans="1:38" x14ac:dyDescent="0.25">
      <c r="A194" t="str">
        <f t="shared" si="9"/>
        <v>Santa Monica Bay</v>
      </c>
      <c r="B194"/>
      <c r="C194" t="str">
        <f t="shared" si="10"/>
        <v>001</v>
      </c>
      <c r="D194"/>
      <c r="E194" s="38">
        <v>42696</v>
      </c>
      <c r="F194"/>
      <c r="G194" s="39">
        <v>0.4375</v>
      </c>
      <c r="H194" s="44" t="s">
        <v>386</v>
      </c>
      <c r="I194" t="str">
        <f t="shared" si="11"/>
        <v>RW-BCEG-1</v>
      </c>
      <c r="J194" s="44" t="s">
        <v>394</v>
      </c>
      <c r="K194" s="44" t="s">
        <v>393</v>
      </c>
      <c r="L194"/>
      <c r="M194"/>
      <c r="N194" s="43">
        <v>0.1</v>
      </c>
      <c r="O194" s="44" t="s">
        <v>390</v>
      </c>
      <c r="P194" s="54">
        <v>1.4999999999999999E-2</v>
      </c>
      <c r="Q194" s="44" t="s">
        <v>390</v>
      </c>
      <c r="R194" s="44" t="s">
        <v>388</v>
      </c>
      <c r="S194" s="44" t="s">
        <v>388</v>
      </c>
      <c r="T194"/>
      <c r="U194" t="s">
        <v>385</v>
      </c>
      <c r="V194"/>
      <c r="W194"/>
      <c r="X194"/>
      <c r="Y194" s="69" t="s">
        <v>387</v>
      </c>
      <c r="Z194"/>
      <c r="AA194"/>
      <c r="AB194"/>
      <c r="AC194"/>
      <c r="AD194"/>
      <c r="AE194"/>
      <c r="AF194"/>
      <c r="AG194"/>
      <c r="AH194"/>
      <c r="AI194"/>
      <c r="AJ194"/>
      <c r="AK194"/>
      <c r="AL194"/>
    </row>
    <row r="195" spans="1:38" x14ac:dyDescent="0.25">
      <c r="A195" t="str">
        <f t="shared" si="9"/>
        <v>Santa Monica Bay</v>
      </c>
      <c r="B195"/>
      <c r="C195" t="str">
        <f t="shared" si="10"/>
        <v>001</v>
      </c>
      <c r="D195"/>
      <c r="E195" s="38">
        <v>42696</v>
      </c>
      <c r="F195"/>
      <c r="G195" s="39">
        <v>0.4375</v>
      </c>
      <c r="H195" s="44" t="s">
        <v>386</v>
      </c>
      <c r="I195" t="str">
        <f t="shared" si="11"/>
        <v>RW-BCEG-1</v>
      </c>
      <c r="J195" s="44" t="s">
        <v>395</v>
      </c>
      <c r="K195" s="44" t="s">
        <v>393</v>
      </c>
      <c r="L195"/>
      <c r="M195"/>
      <c r="N195" s="43">
        <v>0.1</v>
      </c>
      <c r="O195" s="44" t="s">
        <v>390</v>
      </c>
      <c r="P195" s="54">
        <v>3.4000000000000002E-2</v>
      </c>
      <c r="Q195" s="44" t="s">
        <v>390</v>
      </c>
      <c r="R195" s="44" t="s">
        <v>388</v>
      </c>
      <c r="S195" s="44" t="s">
        <v>388</v>
      </c>
      <c r="T195"/>
      <c r="U195" t="s">
        <v>385</v>
      </c>
      <c r="V195"/>
      <c r="W195"/>
      <c r="X195"/>
      <c r="Y195" s="69" t="s">
        <v>387</v>
      </c>
      <c r="Z195"/>
      <c r="AA195"/>
      <c r="AB195"/>
      <c r="AC195"/>
      <c r="AD195"/>
      <c r="AE195"/>
      <c r="AF195"/>
      <c r="AG195"/>
      <c r="AH195"/>
      <c r="AI195"/>
      <c r="AJ195"/>
      <c r="AK195"/>
      <c r="AL195"/>
    </row>
    <row r="196" spans="1:38" x14ac:dyDescent="0.25">
      <c r="A196" t="str">
        <f t="shared" si="9"/>
        <v>Santa Monica Bay</v>
      </c>
      <c r="B196"/>
      <c r="C196" t="str">
        <f t="shared" si="10"/>
        <v>001</v>
      </c>
      <c r="D196"/>
      <c r="E196" s="46">
        <v>42696</v>
      </c>
      <c r="F196"/>
      <c r="G196" s="39">
        <v>0.4375</v>
      </c>
      <c r="H196" s="44" t="s">
        <v>386</v>
      </c>
      <c r="I196" t="str">
        <f t="shared" si="11"/>
        <v>RW-BCEG-1</v>
      </c>
      <c r="J196" s="44" t="s">
        <v>396</v>
      </c>
      <c r="K196" s="44" t="s">
        <v>393</v>
      </c>
      <c r="L196"/>
      <c r="M196"/>
      <c r="N196" s="43">
        <v>0.1</v>
      </c>
      <c r="O196" s="44" t="s">
        <v>390</v>
      </c>
      <c r="P196" s="54">
        <v>2.4E-2</v>
      </c>
      <c r="Q196" s="44" t="s">
        <v>390</v>
      </c>
      <c r="R196" s="44" t="s">
        <v>388</v>
      </c>
      <c r="S196" s="44" t="s">
        <v>388</v>
      </c>
      <c r="T196"/>
      <c r="U196" s="44" t="s">
        <v>385</v>
      </c>
      <c r="V196"/>
      <c r="W196"/>
      <c r="X196"/>
      <c r="Y196" s="69" t="s">
        <v>387</v>
      </c>
      <c r="Z196"/>
      <c r="AA196"/>
      <c r="AB196"/>
      <c r="AC196"/>
      <c r="AD196"/>
      <c r="AE196"/>
      <c r="AF196"/>
      <c r="AG196"/>
      <c r="AH196"/>
      <c r="AI196"/>
      <c r="AJ196"/>
      <c r="AK196"/>
      <c r="AL196"/>
    </row>
    <row r="197" spans="1:38" x14ac:dyDescent="0.25">
      <c r="A197" t="str">
        <f t="shared" si="9"/>
        <v>Santa Monica Bay</v>
      </c>
      <c r="B197"/>
      <c r="C197" t="str">
        <f t="shared" si="10"/>
        <v>001</v>
      </c>
      <c r="D197"/>
      <c r="E197" s="46">
        <v>42696</v>
      </c>
      <c r="F197"/>
      <c r="G197" s="39">
        <v>0.4375</v>
      </c>
      <c r="H197" s="44" t="s">
        <v>386</v>
      </c>
      <c r="I197" t="str">
        <f t="shared" si="11"/>
        <v>RW-BCEG-1</v>
      </c>
      <c r="J197" s="44" t="s">
        <v>397</v>
      </c>
      <c r="K197" s="44" t="s">
        <v>393</v>
      </c>
      <c r="L197"/>
      <c r="M197"/>
      <c r="N197" s="43">
        <v>0.1</v>
      </c>
      <c r="O197" s="44" t="s">
        <v>390</v>
      </c>
      <c r="P197" s="54">
        <v>9.6000000000000002E-2</v>
      </c>
      <c r="Q197" s="44" t="s">
        <v>390</v>
      </c>
      <c r="R197" s="44" t="s">
        <v>388</v>
      </c>
      <c r="S197" s="44" t="s">
        <v>388</v>
      </c>
      <c r="T197"/>
      <c r="U197" s="44" t="s">
        <v>385</v>
      </c>
      <c r="V197"/>
      <c r="W197"/>
      <c r="X197"/>
      <c r="Y197" s="69" t="s">
        <v>387</v>
      </c>
      <c r="Z197"/>
      <c r="AA197"/>
      <c r="AB197"/>
      <c r="AC197"/>
      <c r="AD197"/>
      <c r="AE197"/>
      <c r="AF197"/>
      <c r="AG197"/>
      <c r="AH197"/>
      <c r="AI197"/>
      <c r="AJ197"/>
      <c r="AK197"/>
      <c r="AL197"/>
    </row>
    <row r="198" spans="1:38" x14ac:dyDescent="0.25">
      <c r="A198" t="str">
        <f t="shared" si="9"/>
        <v>Santa Monica Bay</v>
      </c>
      <c r="B198"/>
      <c r="C198" t="str">
        <f t="shared" si="10"/>
        <v>001</v>
      </c>
      <c r="D198"/>
      <c r="E198" s="38">
        <v>42696</v>
      </c>
      <c r="F198"/>
      <c r="G198" s="39">
        <v>0.4375</v>
      </c>
      <c r="H198" s="44" t="s">
        <v>386</v>
      </c>
      <c r="I198" t="str">
        <f t="shared" si="11"/>
        <v>RW-BCEG-1</v>
      </c>
      <c r="J198" s="44" t="s">
        <v>399</v>
      </c>
      <c r="K198" s="44" t="s">
        <v>393</v>
      </c>
      <c r="L198"/>
      <c r="M198"/>
      <c r="N198" s="43">
        <v>10</v>
      </c>
      <c r="O198" s="44" t="s">
        <v>398</v>
      </c>
      <c r="P198" s="54">
        <v>7.6</v>
      </c>
      <c r="Q198" s="44" t="s">
        <v>398</v>
      </c>
      <c r="R198" s="44" t="s">
        <v>388</v>
      </c>
      <c r="S198" s="44" t="s">
        <v>388</v>
      </c>
      <c r="T198"/>
      <c r="U198" t="s">
        <v>385</v>
      </c>
      <c r="V198"/>
      <c r="W198"/>
      <c r="X198"/>
      <c r="Y198" s="69" t="s">
        <v>387</v>
      </c>
      <c r="Z198"/>
      <c r="AA198"/>
      <c r="AB198"/>
      <c r="AC198"/>
      <c r="AD198"/>
      <c r="AE198"/>
      <c r="AF198"/>
      <c r="AG198"/>
      <c r="AH198"/>
      <c r="AI198"/>
      <c r="AJ198"/>
      <c r="AK198"/>
      <c r="AL198"/>
    </row>
    <row r="199" spans="1:38" x14ac:dyDescent="0.25">
      <c r="A199" t="str">
        <f t="shared" si="9"/>
        <v>Santa Monica Bay</v>
      </c>
      <c r="B199"/>
      <c r="C199" t="str">
        <f t="shared" si="10"/>
        <v>001</v>
      </c>
      <c r="D199"/>
      <c r="E199" s="46">
        <v>42696</v>
      </c>
      <c r="F199"/>
      <c r="G199" s="39">
        <v>0.4375</v>
      </c>
      <c r="H199" s="44" t="s">
        <v>386</v>
      </c>
      <c r="I199" t="str">
        <f t="shared" si="11"/>
        <v>RW-BCEG-1</v>
      </c>
      <c r="J199" s="44" t="s">
        <v>400</v>
      </c>
      <c r="K199" s="44" t="s">
        <v>393</v>
      </c>
      <c r="L199"/>
      <c r="M199"/>
      <c r="N199" s="78">
        <v>10</v>
      </c>
      <c r="O199" s="44" t="s">
        <v>398</v>
      </c>
      <c r="P199" s="54">
        <v>6.9</v>
      </c>
      <c r="Q199" s="44" t="s">
        <v>398</v>
      </c>
      <c r="R199" s="44" t="s">
        <v>388</v>
      </c>
      <c r="S199" s="44" t="s">
        <v>388</v>
      </c>
      <c r="T199"/>
      <c r="U199" s="44" t="s">
        <v>385</v>
      </c>
      <c r="V199"/>
      <c r="W199"/>
      <c r="X199"/>
      <c r="Y199" s="69" t="s">
        <v>387</v>
      </c>
      <c r="Z199"/>
      <c r="AA199"/>
      <c r="AB199"/>
      <c r="AC199"/>
      <c r="AD199"/>
      <c r="AE199"/>
      <c r="AF199"/>
      <c r="AG199"/>
      <c r="AH199"/>
      <c r="AI199"/>
      <c r="AJ199"/>
      <c r="AK199"/>
      <c r="AL199"/>
    </row>
    <row r="200" spans="1:38" x14ac:dyDescent="0.25">
      <c r="A200" t="str">
        <f t="shared" si="9"/>
        <v>Santa Monica Bay</v>
      </c>
      <c r="B200"/>
      <c r="C200" t="str">
        <f t="shared" si="10"/>
        <v>001</v>
      </c>
      <c r="D200"/>
      <c r="E200" s="46">
        <v>42696</v>
      </c>
      <c r="F200"/>
      <c r="G200" s="39">
        <v>0.45833333333333331</v>
      </c>
      <c r="H200" s="44" t="s">
        <v>386</v>
      </c>
      <c r="I200" t="str">
        <f t="shared" si="11"/>
        <v>RW-BCEG-1</v>
      </c>
      <c r="J200" s="44" t="s">
        <v>403</v>
      </c>
      <c r="K200" s="44" t="s">
        <v>393</v>
      </c>
      <c r="L200"/>
      <c r="M200"/>
      <c r="N200" s="78">
        <v>5</v>
      </c>
      <c r="O200" s="44" t="s">
        <v>390</v>
      </c>
      <c r="P200" s="54">
        <v>1.8</v>
      </c>
      <c r="Q200" s="44" t="s">
        <v>390</v>
      </c>
      <c r="R200" s="44" t="s">
        <v>401</v>
      </c>
      <c r="S200" s="44" t="s">
        <v>402</v>
      </c>
      <c r="T200"/>
      <c r="U200" s="44" t="s">
        <v>385</v>
      </c>
      <c r="V200"/>
      <c r="W200"/>
      <c r="X200"/>
      <c r="Y200" s="69" t="s">
        <v>387</v>
      </c>
      <c r="Z200"/>
      <c r="AA200"/>
      <c r="AB200"/>
      <c r="AC200"/>
      <c r="AD200"/>
      <c r="AE200"/>
      <c r="AF200"/>
      <c r="AG200"/>
      <c r="AH200"/>
      <c r="AI200"/>
      <c r="AJ200"/>
      <c r="AK200"/>
      <c r="AL200"/>
    </row>
    <row r="201" spans="1:38" x14ac:dyDescent="0.25">
      <c r="A201" t="str">
        <f t="shared" si="9"/>
        <v>Santa Monica Bay</v>
      </c>
      <c r="B201"/>
      <c r="C201" t="str">
        <f t="shared" si="10"/>
        <v>001</v>
      </c>
      <c r="D201"/>
      <c r="E201" s="38">
        <v>42696</v>
      </c>
      <c r="F201"/>
      <c r="G201" s="39">
        <v>0.4375</v>
      </c>
      <c r="H201" t="s">
        <v>404</v>
      </c>
      <c r="I201" t="str">
        <f t="shared" si="11"/>
        <v>RW-BCEG-2</v>
      </c>
      <c r="J201" t="s">
        <v>532</v>
      </c>
      <c r="K201" t="s">
        <v>393</v>
      </c>
      <c r="L201"/>
      <c r="M201"/>
      <c r="N201" s="43">
        <v>0.19</v>
      </c>
      <c r="O201" t="s">
        <v>14</v>
      </c>
      <c r="P201" s="43">
        <v>5.7000000000000002E-2</v>
      </c>
      <c r="Q201" t="s">
        <v>14</v>
      </c>
      <c r="R201" t="s">
        <v>531</v>
      </c>
      <c r="S201" t="s">
        <v>454</v>
      </c>
      <c r="T201"/>
      <c r="U201" t="s">
        <v>405</v>
      </c>
      <c r="V201"/>
      <c r="W201"/>
      <c r="X201"/>
      <c r="Y201" s="36" t="s">
        <v>406</v>
      </c>
      <c r="Z201"/>
      <c r="AA201"/>
      <c r="AB201"/>
      <c r="AC201"/>
      <c r="AD201"/>
      <c r="AE201"/>
      <c r="AF201"/>
      <c r="AG201"/>
      <c r="AH201"/>
      <c r="AI201"/>
      <c r="AJ201"/>
      <c r="AK201"/>
      <c r="AL201"/>
    </row>
    <row r="202" spans="1:38" x14ac:dyDescent="0.25">
      <c r="A202" t="str">
        <f t="shared" si="9"/>
        <v>Santa Monica Bay</v>
      </c>
      <c r="B202"/>
      <c r="C202" t="str">
        <f t="shared" si="10"/>
        <v>001</v>
      </c>
      <c r="D202"/>
      <c r="E202" s="38">
        <v>42696</v>
      </c>
      <c r="F202"/>
      <c r="G202" s="39">
        <v>0.4375</v>
      </c>
      <c r="H202" t="s">
        <v>404</v>
      </c>
      <c r="I202" t="str">
        <f t="shared" si="11"/>
        <v>RW-BCEG-2</v>
      </c>
      <c r="J202" t="s">
        <v>533</v>
      </c>
      <c r="K202" t="s">
        <v>393</v>
      </c>
      <c r="L202"/>
      <c r="M202"/>
      <c r="N202" s="43">
        <v>0.19</v>
      </c>
      <c r="O202" t="s">
        <v>14</v>
      </c>
      <c r="P202" s="43">
        <v>4.2999999999999997E-2</v>
      </c>
      <c r="Q202" t="s">
        <v>14</v>
      </c>
      <c r="R202" t="s">
        <v>531</v>
      </c>
      <c r="S202" t="s">
        <v>454</v>
      </c>
      <c r="T202"/>
      <c r="U202" t="s">
        <v>405</v>
      </c>
      <c r="V202"/>
      <c r="W202"/>
      <c r="X202"/>
      <c r="Y202" s="36" t="s">
        <v>406</v>
      </c>
      <c r="Z202"/>
      <c r="AA202"/>
      <c r="AB202"/>
      <c r="AC202"/>
      <c r="AD202"/>
      <c r="AE202"/>
      <c r="AF202"/>
      <c r="AG202"/>
      <c r="AH202"/>
      <c r="AI202"/>
      <c r="AJ202"/>
      <c r="AK202"/>
      <c r="AL202"/>
    </row>
    <row r="203" spans="1:38" x14ac:dyDescent="0.25">
      <c r="A203" t="str">
        <f t="shared" si="9"/>
        <v>Santa Monica Bay</v>
      </c>
      <c r="B203"/>
      <c r="C203" t="str">
        <f t="shared" si="10"/>
        <v>001</v>
      </c>
      <c r="D203"/>
      <c r="E203" s="38">
        <v>42696</v>
      </c>
      <c r="F203"/>
      <c r="G203" s="39">
        <v>0.4375</v>
      </c>
      <c r="H203" t="s">
        <v>404</v>
      </c>
      <c r="I203" t="str">
        <f t="shared" si="11"/>
        <v>RW-BCEG-2</v>
      </c>
      <c r="J203" t="s">
        <v>534</v>
      </c>
      <c r="K203" t="s">
        <v>393</v>
      </c>
      <c r="L203"/>
      <c r="M203"/>
      <c r="N203" s="43">
        <v>0.19</v>
      </c>
      <c r="O203" t="s">
        <v>14</v>
      </c>
      <c r="P203" s="43">
        <v>4.2000000000000003E-2</v>
      </c>
      <c r="Q203" t="s">
        <v>14</v>
      </c>
      <c r="R203" t="s">
        <v>531</v>
      </c>
      <c r="S203" t="s">
        <v>454</v>
      </c>
      <c r="T203"/>
      <c r="U203" t="s">
        <v>405</v>
      </c>
      <c r="V203"/>
      <c r="W203"/>
      <c r="X203"/>
      <c r="Y203" s="36" t="s">
        <v>406</v>
      </c>
      <c r="Z203"/>
      <c r="AA203"/>
      <c r="AB203"/>
      <c r="AC203"/>
      <c r="AD203"/>
      <c r="AE203"/>
      <c r="AF203"/>
      <c r="AG203"/>
      <c r="AH203"/>
      <c r="AI203"/>
      <c r="AJ203"/>
      <c r="AK203"/>
      <c r="AL203"/>
    </row>
    <row r="204" spans="1:38" x14ac:dyDescent="0.25">
      <c r="A204" t="str">
        <f t="shared" si="9"/>
        <v>Santa Monica Bay</v>
      </c>
      <c r="B204"/>
      <c r="C204" t="str">
        <f t="shared" si="10"/>
        <v>001</v>
      </c>
      <c r="D204"/>
      <c r="E204" s="38">
        <v>42696</v>
      </c>
      <c r="F204"/>
      <c r="G204" s="39">
        <v>0.4375</v>
      </c>
      <c r="H204" t="s">
        <v>404</v>
      </c>
      <c r="I204" t="str">
        <f t="shared" si="11"/>
        <v>RW-BCEG-2</v>
      </c>
      <c r="J204" t="s">
        <v>535</v>
      </c>
      <c r="K204" t="s">
        <v>393</v>
      </c>
      <c r="L204"/>
      <c r="M204"/>
      <c r="N204" s="43">
        <v>0.19</v>
      </c>
      <c r="O204" t="s">
        <v>14</v>
      </c>
      <c r="P204" s="43">
        <v>0.05</v>
      </c>
      <c r="Q204" t="s">
        <v>14</v>
      </c>
      <c r="R204" t="s">
        <v>531</v>
      </c>
      <c r="S204" t="s">
        <v>454</v>
      </c>
      <c r="T204"/>
      <c r="U204" t="s">
        <v>405</v>
      </c>
      <c r="V204"/>
      <c r="W204"/>
      <c r="X204"/>
      <c r="Y204" s="36" t="s">
        <v>406</v>
      </c>
      <c r="Z204"/>
      <c r="AA204"/>
      <c r="AB204"/>
      <c r="AC204"/>
      <c r="AD204"/>
      <c r="AE204"/>
      <c r="AF204"/>
      <c r="AG204"/>
      <c r="AH204"/>
      <c r="AI204"/>
      <c r="AJ204"/>
      <c r="AK204"/>
      <c r="AL204"/>
    </row>
    <row r="205" spans="1:38" x14ac:dyDescent="0.25">
      <c r="A205" t="str">
        <f t="shared" si="9"/>
        <v>Santa Monica Bay</v>
      </c>
      <c r="B205"/>
      <c r="C205" t="str">
        <f t="shared" si="10"/>
        <v>001</v>
      </c>
      <c r="D205"/>
      <c r="E205" s="38">
        <v>42696</v>
      </c>
      <c r="F205"/>
      <c r="G205" s="39">
        <v>0.4375</v>
      </c>
      <c r="H205" t="s">
        <v>404</v>
      </c>
      <c r="I205" t="str">
        <f t="shared" si="11"/>
        <v>RW-BCEG-2</v>
      </c>
      <c r="J205" t="s">
        <v>536</v>
      </c>
      <c r="K205" t="s">
        <v>393</v>
      </c>
      <c r="L205"/>
      <c r="M205"/>
      <c r="N205" s="43">
        <v>0.19</v>
      </c>
      <c r="O205" t="s">
        <v>14</v>
      </c>
      <c r="P205" s="43">
        <v>4.2000000000000003E-2</v>
      </c>
      <c r="Q205" t="s">
        <v>14</v>
      </c>
      <c r="R205" t="s">
        <v>531</v>
      </c>
      <c r="S205" t="s">
        <v>454</v>
      </c>
      <c r="T205"/>
      <c r="U205" t="s">
        <v>405</v>
      </c>
      <c r="V205"/>
      <c r="W205"/>
      <c r="X205"/>
      <c r="Y205" s="36" t="s">
        <v>406</v>
      </c>
      <c r="Z205"/>
      <c r="AA205"/>
      <c r="AB205"/>
      <c r="AC205"/>
      <c r="AD205"/>
      <c r="AE205"/>
      <c r="AF205"/>
      <c r="AG205"/>
      <c r="AH205"/>
      <c r="AI205"/>
      <c r="AJ205"/>
      <c r="AK205"/>
      <c r="AL205"/>
    </row>
    <row r="206" spans="1:38" x14ac:dyDescent="0.25">
      <c r="A206" t="str">
        <f t="shared" si="9"/>
        <v>Santa Monica Bay</v>
      </c>
      <c r="B206"/>
      <c r="C206" t="str">
        <f t="shared" si="10"/>
        <v>001</v>
      </c>
      <c r="D206"/>
      <c r="E206" s="38">
        <v>42696</v>
      </c>
      <c r="F206"/>
      <c r="G206" s="39">
        <v>0.4375</v>
      </c>
      <c r="H206" t="s">
        <v>404</v>
      </c>
      <c r="I206" t="str">
        <f t="shared" si="11"/>
        <v>RW-BCEG-2</v>
      </c>
      <c r="J206" t="s">
        <v>611</v>
      </c>
      <c r="K206" t="s">
        <v>393</v>
      </c>
      <c r="L206"/>
      <c r="M206"/>
      <c r="N206" s="43">
        <v>0.48</v>
      </c>
      <c r="O206" t="s">
        <v>14</v>
      </c>
      <c r="P206" s="43">
        <v>0.17</v>
      </c>
      <c r="Q206" t="s">
        <v>14</v>
      </c>
      <c r="R206" t="s">
        <v>603</v>
      </c>
      <c r="S206" t="s">
        <v>603</v>
      </c>
      <c r="T206"/>
      <c r="U206" t="s">
        <v>405</v>
      </c>
      <c r="V206"/>
      <c r="W206"/>
      <c r="X206"/>
      <c r="Y206" s="36" t="s">
        <v>406</v>
      </c>
      <c r="Z206"/>
      <c r="AA206"/>
      <c r="AB206"/>
      <c r="AC206"/>
      <c r="AD206"/>
      <c r="AE206"/>
      <c r="AF206"/>
      <c r="AG206"/>
      <c r="AH206"/>
      <c r="AI206"/>
      <c r="AJ206"/>
      <c r="AK206"/>
      <c r="AL206"/>
    </row>
    <row r="207" spans="1:38" x14ac:dyDescent="0.25">
      <c r="A207" t="str">
        <f t="shared" si="9"/>
        <v>Santa Monica Bay</v>
      </c>
      <c r="B207"/>
      <c r="C207" t="str">
        <f t="shared" si="10"/>
        <v>001</v>
      </c>
      <c r="D207"/>
      <c r="E207" s="38">
        <v>42696</v>
      </c>
      <c r="F207"/>
      <c r="G207" s="39">
        <v>0.4375</v>
      </c>
      <c r="H207" t="s">
        <v>404</v>
      </c>
      <c r="I207" t="str">
        <f t="shared" si="11"/>
        <v>RW-BCEG-2</v>
      </c>
      <c r="J207" t="s">
        <v>610</v>
      </c>
      <c r="K207" t="s">
        <v>393</v>
      </c>
      <c r="L207"/>
      <c r="M207"/>
      <c r="N207" s="43">
        <v>0.48</v>
      </c>
      <c r="O207" t="s">
        <v>14</v>
      </c>
      <c r="P207" s="43">
        <v>0.22</v>
      </c>
      <c r="Q207" t="s">
        <v>14</v>
      </c>
      <c r="R207" t="s">
        <v>603</v>
      </c>
      <c r="S207" t="s">
        <v>603</v>
      </c>
      <c r="T207"/>
      <c r="U207" t="s">
        <v>405</v>
      </c>
      <c r="V207"/>
      <c r="W207"/>
      <c r="X207"/>
      <c r="Y207" s="36" t="s">
        <v>406</v>
      </c>
      <c r="Z207"/>
      <c r="AA207"/>
      <c r="AB207"/>
      <c r="AC207"/>
      <c r="AD207"/>
      <c r="AE207"/>
      <c r="AF207"/>
      <c r="AG207"/>
      <c r="AH207"/>
      <c r="AI207"/>
      <c r="AJ207"/>
      <c r="AK207"/>
      <c r="AL207"/>
    </row>
    <row r="208" spans="1:38" x14ac:dyDescent="0.25">
      <c r="A208" t="str">
        <f t="shared" si="9"/>
        <v>Santa Monica Bay</v>
      </c>
      <c r="B208"/>
      <c r="C208" t="str">
        <f t="shared" si="10"/>
        <v>001</v>
      </c>
      <c r="D208"/>
      <c r="E208" s="38">
        <v>42696</v>
      </c>
      <c r="F208"/>
      <c r="G208" s="39">
        <v>0.4375</v>
      </c>
      <c r="H208" t="s">
        <v>404</v>
      </c>
      <c r="I208" t="str">
        <f t="shared" si="11"/>
        <v>RW-BCEG-2</v>
      </c>
      <c r="J208" t="s">
        <v>537</v>
      </c>
      <c r="K208" t="s">
        <v>393</v>
      </c>
      <c r="L208"/>
      <c r="M208"/>
      <c r="N208" s="43">
        <v>4.8</v>
      </c>
      <c r="O208" t="s">
        <v>14</v>
      </c>
      <c r="P208" s="43">
        <v>1.4</v>
      </c>
      <c r="Q208" t="s">
        <v>14</v>
      </c>
      <c r="R208" t="s">
        <v>531</v>
      </c>
      <c r="S208" t="s">
        <v>454</v>
      </c>
      <c r="T208"/>
      <c r="U208" t="s">
        <v>405</v>
      </c>
      <c r="V208"/>
      <c r="W208"/>
      <c r="X208"/>
      <c r="Y208" s="36" t="s">
        <v>406</v>
      </c>
      <c r="Z208"/>
      <c r="AA208"/>
      <c r="AB208"/>
      <c r="AC208"/>
      <c r="AD208"/>
      <c r="AE208"/>
      <c r="AF208"/>
      <c r="AG208"/>
      <c r="AH208"/>
      <c r="AI208"/>
      <c r="AJ208"/>
      <c r="AK208"/>
      <c r="AL208"/>
    </row>
    <row r="209" spans="1:38" x14ac:dyDescent="0.25">
      <c r="A209" t="str">
        <f t="shared" si="9"/>
        <v>Santa Monica Bay</v>
      </c>
      <c r="B209"/>
      <c r="C209" t="str">
        <f t="shared" si="10"/>
        <v>001</v>
      </c>
      <c r="D209"/>
      <c r="E209" s="38">
        <v>42696</v>
      </c>
      <c r="F209"/>
      <c r="G209" s="39">
        <v>0.4375</v>
      </c>
      <c r="H209" t="s">
        <v>404</v>
      </c>
      <c r="I209" t="str">
        <f t="shared" si="11"/>
        <v>RW-BCEG-2</v>
      </c>
      <c r="J209" t="s">
        <v>538</v>
      </c>
      <c r="K209" t="s">
        <v>393</v>
      </c>
      <c r="L209"/>
      <c r="M209"/>
      <c r="N209" s="43">
        <v>4.8</v>
      </c>
      <c r="O209" t="s">
        <v>14</v>
      </c>
      <c r="P209" s="43">
        <v>1.3</v>
      </c>
      <c r="Q209" t="s">
        <v>14</v>
      </c>
      <c r="R209" t="s">
        <v>531</v>
      </c>
      <c r="S209" t="s">
        <v>454</v>
      </c>
      <c r="T209"/>
      <c r="U209" t="s">
        <v>405</v>
      </c>
      <c r="V209"/>
      <c r="W209"/>
      <c r="X209"/>
      <c r="Y209" s="36" t="s">
        <v>406</v>
      </c>
      <c r="Z209"/>
      <c r="AA209"/>
      <c r="AB209"/>
      <c r="AC209"/>
      <c r="AD209"/>
      <c r="AE209"/>
      <c r="AF209"/>
      <c r="AG209"/>
      <c r="AH209"/>
      <c r="AI209"/>
      <c r="AJ209"/>
      <c r="AK209"/>
      <c r="AL209"/>
    </row>
    <row r="210" spans="1:38" x14ac:dyDescent="0.25">
      <c r="A210" t="str">
        <f t="shared" si="9"/>
        <v>Santa Monica Bay</v>
      </c>
      <c r="B210"/>
      <c r="C210" t="str">
        <f t="shared" si="10"/>
        <v>001</v>
      </c>
      <c r="D210"/>
      <c r="E210" s="38">
        <v>42696</v>
      </c>
      <c r="F210"/>
      <c r="G210" s="39">
        <v>0.4375</v>
      </c>
      <c r="H210" t="s">
        <v>404</v>
      </c>
      <c r="I210" t="str">
        <f t="shared" si="11"/>
        <v>RW-BCEG-2</v>
      </c>
      <c r="J210" t="s">
        <v>609</v>
      </c>
      <c r="K210" t="s">
        <v>393</v>
      </c>
      <c r="L210"/>
      <c r="M210"/>
      <c r="N210" s="43">
        <v>4.8</v>
      </c>
      <c r="O210" t="s">
        <v>14</v>
      </c>
      <c r="P210" s="43">
        <v>1.7</v>
      </c>
      <c r="Q210" t="s">
        <v>14</v>
      </c>
      <c r="R210" t="s">
        <v>603</v>
      </c>
      <c r="S210" t="s">
        <v>603</v>
      </c>
      <c r="T210"/>
      <c r="U210" t="s">
        <v>405</v>
      </c>
      <c r="V210"/>
      <c r="W210"/>
      <c r="X210"/>
      <c r="Y210" s="36" t="s">
        <v>406</v>
      </c>
      <c r="Z210"/>
      <c r="AA210"/>
      <c r="AB210"/>
      <c r="AC210"/>
      <c r="AD210"/>
      <c r="AE210"/>
      <c r="AF210"/>
      <c r="AG210"/>
      <c r="AH210"/>
      <c r="AI210"/>
      <c r="AJ210"/>
      <c r="AK210"/>
      <c r="AL210"/>
    </row>
    <row r="211" spans="1:38" x14ac:dyDescent="0.25">
      <c r="A211" t="str">
        <f t="shared" si="9"/>
        <v>Santa Monica Bay</v>
      </c>
      <c r="B211"/>
      <c r="C211" t="str">
        <f t="shared" si="10"/>
        <v>001</v>
      </c>
      <c r="D211"/>
      <c r="E211" s="38">
        <v>42696</v>
      </c>
      <c r="F211"/>
      <c r="G211" s="39">
        <v>0.4375</v>
      </c>
      <c r="H211" t="s">
        <v>404</v>
      </c>
      <c r="I211" t="str">
        <f t="shared" si="11"/>
        <v>RW-BCEG-2</v>
      </c>
      <c r="J211" t="s">
        <v>612</v>
      </c>
      <c r="K211" t="s">
        <v>393</v>
      </c>
      <c r="L211"/>
      <c r="M211"/>
      <c r="N211" s="43">
        <v>4.8</v>
      </c>
      <c r="O211" t="s">
        <v>14</v>
      </c>
      <c r="P211" s="43">
        <v>1.4</v>
      </c>
      <c r="Q211" t="s">
        <v>14</v>
      </c>
      <c r="R211" t="s">
        <v>603</v>
      </c>
      <c r="S211" t="s">
        <v>603</v>
      </c>
      <c r="T211"/>
      <c r="U211" t="s">
        <v>405</v>
      </c>
      <c r="V211"/>
      <c r="W211"/>
      <c r="X211"/>
      <c r="Y211" s="36" t="s">
        <v>406</v>
      </c>
      <c r="Z211"/>
      <c r="AA211"/>
      <c r="AB211"/>
      <c r="AC211"/>
      <c r="AD211"/>
      <c r="AE211"/>
      <c r="AF211"/>
      <c r="AG211"/>
      <c r="AH211"/>
      <c r="AI211"/>
      <c r="AJ211"/>
      <c r="AK211"/>
      <c r="AL211"/>
    </row>
    <row r="212" spans="1:38" x14ac:dyDescent="0.25">
      <c r="A212" t="str">
        <f t="shared" si="9"/>
        <v>Santa Monica Bay</v>
      </c>
      <c r="B212"/>
      <c r="C212" t="str">
        <f t="shared" si="10"/>
        <v>001</v>
      </c>
      <c r="D212"/>
      <c r="E212" s="38">
        <v>42696</v>
      </c>
      <c r="F212"/>
      <c r="G212" s="39">
        <v>0.4375</v>
      </c>
      <c r="H212" t="s">
        <v>404</v>
      </c>
      <c r="I212" t="str">
        <f t="shared" si="11"/>
        <v>RW-BCEG-2</v>
      </c>
      <c r="J212" t="s">
        <v>494</v>
      </c>
      <c r="K212" t="s">
        <v>393</v>
      </c>
      <c r="L212"/>
      <c r="M212"/>
      <c r="N212" s="43">
        <v>3.8E-3</v>
      </c>
      <c r="O212" t="s">
        <v>14</v>
      </c>
      <c r="P212" s="43">
        <v>1.9E-3</v>
      </c>
      <c r="Q212" t="s">
        <v>14</v>
      </c>
      <c r="R212" t="s">
        <v>493</v>
      </c>
      <c r="S212" t="s">
        <v>454</v>
      </c>
      <c r="T212"/>
      <c r="U212" t="s">
        <v>405</v>
      </c>
      <c r="V212"/>
      <c r="W212"/>
      <c r="X212"/>
      <c r="Y212" s="36" t="s">
        <v>406</v>
      </c>
      <c r="Z212"/>
      <c r="AA212"/>
      <c r="AB212"/>
      <c r="AC212"/>
      <c r="AD212"/>
      <c r="AE212"/>
      <c r="AF212"/>
      <c r="AG212"/>
      <c r="AH212"/>
      <c r="AI212"/>
      <c r="AJ212"/>
      <c r="AK212"/>
      <c r="AL212"/>
    </row>
    <row r="213" spans="1:38" x14ac:dyDescent="0.25">
      <c r="A213" t="str">
        <f t="shared" si="9"/>
        <v>Santa Monica Bay</v>
      </c>
      <c r="B213"/>
      <c r="C213" t="str">
        <f t="shared" si="10"/>
        <v>001</v>
      </c>
      <c r="D213"/>
      <c r="E213" s="38">
        <v>42696</v>
      </c>
      <c r="F213"/>
      <c r="G213" s="39">
        <v>0.4375</v>
      </c>
      <c r="H213" t="s">
        <v>404</v>
      </c>
      <c r="I213" t="str">
        <f t="shared" si="11"/>
        <v>RW-BCEG-2</v>
      </c>
      <c r="J213" t="s">
        <v>495</v>
      </c>
      <c r="K213" t="s">
        <v>393</v>
      </c>
      <c r="L213"/>
      <c r="M213"/>
      <c r="N213" s="43">
        <v>3.8E-3</v>
      </c>
      <c r="O213" t="s">
        <v>14</v>
      </c>
      <c r="P213" s="43">
        <v>1.9E-3</v>
      </c>
      <c r="Q213" t="s">
        <v>14</v>
      </c>
      <c r="R213" t="s">
        <v>493</v>
      </c>
      <c r="S213" t="s">
        <v>454</v>
      </c>
      <c r="T213"/>
      <c r="U213" t="s">
        <v>405</v>
      </c>
      <c r="V213"/>
      <c r="W213"/>
      <c r="X213"/>
      <c r="Y213" s="36" t="s">
        <v>406</v>
      </c>
      <c r="Z213"/>
      <c r="AA213"/>
      <c r="AB213"/>
      <c r="AC213"/>
      <c r="AD213"/>
      <c r="AE213"/>
      <c r="AF213"/>
      <c r="AG213"/>
      <c r="AH213"/>
      <c r="AI213"/>
      <c r="AJ213"/>
      <c r="AK213"/>
      <c r="AL213"/>
    </row>
    <row r="214" spans="1:38" x14ac:dyDescent="0.25">
      <c r="A214" t="str">
        <f t="shared" si="9"/>
        <v>Santa Monica Bay</v>
      </c>
      <c r="B214"/>
      <c r="C214" t="str">
        <f t="shared" si="10"/>
        <v>001</v>
      </c>
      <c r="D214"/>
      <c r="E214" s="38">
        <v>42696</v>
      </c>
      <c r="F214"/>
      <c r="G214" s="39">
        <v>0.4375</v>
      </c>
      <c r="H214" t="s">
        <v>404</v>
      </c>
      <c r="I214" t="str">
        <f t="shared" si="11"/>
        <v>RW-BCEG-2</v>
      </c>
      <c r="J214" t="s">
        <v>496</v>
      </c>
      <c r="K214" t="s">
        <v>393</v>
      </c>
      <c r="L214"/>
      <c r="M214"/>
      <c r="N214" s="43">
        <v>5.7000000000000002E-3</v>
      </c>
      <c r="O214" t="s">
        <v>14</v>
      </c>
      <c r="P214" s="43">
        <v>2.8999999999999998E-3</v>
      </c>
      <c r="Q214" t="s">
        <v>14</v>
      </c>
      <c r="R214" t="s">
        <v>493</v>
      </c>
      <c r="S214" t="s">
        <v>454</v>
      </c>
      <c r="T214"/>
      <c r="U214" t="s">
        <v>405</v>
      </c>
      <c r="V214"/>
      <c r="W214"/>
      <c r="X214"/>
      <c r="Y214" s="36" t="s">
        <v>406</v>
      </c>
      <c r="Z214"/>
      <c r="AA214"/>
      <c r="AB214"/>
      <c r="AC214"/>
      <c r="AD214"/>
      <c r="AE214"/>
      <c r="AF214"/>
      <c r="AG214"/>
      <c r="AH214"/>
      <c r="AI214"/>
      <c r="AJ214"/>
      <c r="AK214"/>
      <c r="AL214"/>
    </row>
    <row r="215" spans="1:38" x14ac:dyDescent="0.25">
      <c r="A215" t="str">
        <f t="shared" si="9"/>
        <v>Santa Monica Bay</v>
      </c>
      <c r="B215"/>
      <c r="C215" t="str">
        <f t="shared" si="10"/>
        <v>001</v>
      </c>
      <c r="D215"/>
      <c r="E215" s="38">
        <v>42696</v>
      </c>
      <c r="F215"/>
      <c r="G215" s="39">
        <v>0.4375</v>
      </c>
      <c r="H215" t="s">
        <v>404</v>
      </c>
      <c r="I215" t="str">
        <f t="shared" si="11"/>
        <v>RW-BCEG-2</v>
      </c>
      <c r="J215" t="s">
        <v>539</v>
      </c>
      <c r="K215" t="s">
        <v>393</v>
      </c>
      <c r="L215"/>
      <c r="M215"/>
      <c r="N215" s="43">
        <v>4.8</v>
      </c>
      <c r="O215" t="s">
        <v>14</v>
      </c>
      <c r="P215" s="43">
        <v>1.8</v>
      </c>
      <c r="Q215" t="s">
        <v>14</v>
      </c>
      <c r="R215" t="s">
        <v>531</v>
      </c>
      <c r="S215" t="s">
        <v>454</v>
      </c>
      <c r="T215"/>
      <c r="U215" t="s">
        <v>405</v>
      </c>
      <c r="V215"/>
      <c r="W215"/>
      <c r="X215"/>
      <c r="Y215" s="36" t="s">
        <v>406</v>
      </c>
      <c r="Z215"/>
      <c r="AA215"/>
      <c r="AB215"/>
      <c r="AC215"/>
      <c r="AD215"/>
      <c r="AE215"/>
      <c r="AF215"/>
      <c r="AG215"/>
      <c r="AH215"/>
      <c r="AI215"/>
      <c r="AJ215"/>
      <c r="AK215"/>
      <c r="AL215"/>
    </row>
    <row r="216" spans="1:38" x14ac:dyDescent="0.25">
      <c r="A216" t="str">
        <f t="shared" si="9"/>
        <v>Santa Monica Bay</v>
      </c>
      <c r="B216"/>
      <c r="C216" t="str">
        <f t="shared" si="10"/>
        <v>001</v>
      </c>
      <c r="D216"/>
      <c r="E216" s="38">
        <v>42696</v>
      </c>
      <c r="F216"/>
      <c r="G216" s="39">
        <v>0.4375</v>
      </c>
      <c r="H216" t="s">
        <v>404</v>
      </c>
      <c r="I216" t="str">
        <f t="shared" si="11"/>
        <v>RW-BCEG-2</v>
      </c>
      <c r="J216" t="s">
        <v>540</v>
      </c>
      <c r="K216" t="s">
        <v>393</v>
      </c>
      <c r="L216"/>
      <c r="M216"/>
      <c r="N216" s="43">
        <v>0.19</v>
      </c>
      <c r="O216" t="s">
        <v>14</v>
      </c>
      <c r="P216" s="43">
        <v>3.2000000000000001E-2</v>
      </c>
      <c r="Q216" t="s">
        <v>14</v>
      </c>
      <c r="R216" t="s">
        <v>531</v>
      </c>
      <c r="S216" t="s">
        <v>454</v>
      </c>
      <c r="T216"/>
      <c r="U216" t="s">
        <v>405</v>
      </c>
      <c r="V216"/>
      <c r="W216"/>
      <c r="X216"/>
      <c r="Y216" s="36" t="s">
        <v>406</v>
      </c>
      <c r="Z216"/>
      <c r="AA216"/>
      <c r="AB216"/>
      <c r="AC216"/>
      <c r="AD216"/>
      <c r="AE216"/>
      <c r="AF216"/>
      <c r="AG216"/>
      <c r="AH216"/>
      <c r="AI216"/>
      <c r="AJ216"/>
      <c r="AK216"/>
      <c r="AL216"/>
    </row>
    <row r="217" spans="1:38" x14ac:dyDescent="0.25">
      <c r="A217" t="str">
        <f t="shared" si="9"/>
        <v>Santa Monica Bay</v>
      </c>
      <c r="B217"/>
      <c r="C217" t="str">
        <f t="shared" si="10"/>
        <v>001</v>
      </c>
      <c r="D217"/>
      <c r="E217" s="38">
        <v>42696</v>
      </c>
      <c r="F217"/>
      <c r="G217" s="39">
        <v>0.4375</v>
      </c>
      <c r="H217" t="s">
        <v>404</v>
      </c>
      <c r="I217" t="str">
        <f t="shared" si="11"/>
        <v>RW-BCEG-2</v>
      </c>
      <c r="J217" t="s">
        <v>541</v>
      </c>
      <c r="K217" t="s">
        <v>393</v>
      </c>
      <c r="L217"/>
      <c r="M217"/>
      <c r="N217" s="43">
        <v>4.8</v>
      </c>
      <c r="O217" t="s">
        <v>14</v>
      </c>
      <c r="P217" s="43">
        <v>0.96</v>
      </c>
      <c r="Q217" t="s">
        <v>14</v>
      </c>
      <c r="R217" t="s">
        <v>531</v>
      </c>
      <c r="S217" t="s">
        <v>454</v>
      </c>
      <c r="T217"/>
      <c r="U217" t="s">
        <v>405</v>
      </c>
      <c r="V217"/>
      <c r="W217"/>
      <c r="X217"/>
      <c r="Y217" s="36" t="s">
        <v>406</v>
      </c>
      <c r="Z217"/>
      <c r="AA217"/>
      <c r="AB217"/>
      <c r="AC217"/>
      <c r="AD217"/>
      <c r="AE217"/>
      <c r="AF217"/>
      <c r="AG217"/>
      <c r="AH217"/>
      <c r="AI217"/>
      <c r="AJ217"/>
      <c r="AK217"/>
      <c r="AL217"/>
    </row>
    <row r="218" spans="1:38" x14ac:dyDescent="0.25">
      <c r="A218" t="str">
        <f t="shared" si="9"/>
        <v>Santa Monica Bay</v>
      </c>
      <c r="B218"/>
      <c r="C218" t="str">
        <f t="shared" si="10"/>
        <v>001</v>
      </c>
      <c r="D218"/>
      <c r="E218" s="38">
        <v>42696</v>
      </c>
      <c r="F218"/>
      <c r="G218" s="39">
        <v>0.4375</v>
      </c>
      <c r="H218" t="s">
        <v>404</v>
      </c>
      <c r="I218" t="str">
        <f t="shared" si="11"/>
        <v>RW-BCEG-2</v>
      </c>
      <c r="J218" t="s">
        <v>542</v>
      </c>
      <c r="K218" t="s">
        <v>393</v>
      </c>
      <c r="L218"/>
      <c r="M218"/>
      <c r="N218" s="43">
        <v>0.19</v>
      </c>
      <c r="O218" t="s">
        <v>14</v>
      </c>
      <c r="P218" s="43">
        <v>2.8000000000000001E-2</v>
      </c>
      <c r="Q218" t="s">
        <v>14</v>
      </c>
      <c r="R218" t="s">
        <v>531</v>
      </c>
      <c r="S218" t="s">
        <v>454</v>
      </c>
      <c r="T218"/>
      <c r="U218" t="s">
        <v>405</v>
      </c>
      <c r="V218"/>
      <c r="W218"/>
      <c r="X218"/>
      <c r="Y218" s="36" t="s">
        <v>406</v>
      </c>
      <c r="Z218"/>
      <c r="AA218"/>
      <c r="AB218"/>
      <c r="AC218"/>
      <c r="AD218"/>
      <c r="AE218"/>
      <c r="AF218"/>
      <c r="AG218"/>
      <c r="AH218"/>
      <c r="AI218"/>
      <c r="AJ218"/>
      <c r="AK218"/>
      <c r="AL218"/>
    </row>
    <row r="219" spans="1:38" x14ac:dyDescent="0.25">
      <c r="A219" t="str">
        <f t="shared" si="9"/>
        <v>Santa Monica Bay</v>
      </c>
      <c r="B219"/>
      <c r="C219" t="str">
        <f t="shared" si="10"/>
        <v>001</v>
      </c>
      <c r="D219"/>
      <c r="E219" s="38">
        <v>42696</v>
      </c>
      <c r="F219"/>
      <c r="G219" s="39">
        <v>0.4375</v>
      </c>
      <c r="H219" t="s">
        <v>404</v>
      </c>
      <c r="I219" t="str">
        <f t="shared" si="11"/>
        <v>RW-BCEG-2</v>
      </c>
      <c r="J219" t="s">
        <v>543</v>
      </c>
      <c r="K219" t="s">
        <v>393</v>
      </c>
      <c r="L219"/>
      <c r="M219"/>
      <c r="N219" s="43">
        <v>4.8</v>
      </c>
      <c r="O219" t="s">
        <v>14</v>
      </c>
      <c r="P219" s="43">
        <v>2</v>
      </c>
      <c r="Q219" t="s">
        <v>14</v>
      </c>
      <c r="R219" t="s">
        <v>531</v>
      </c>
      <c r="S219" t="s">
        <v>454</v>
      </c>
      <c r="T219"/>
      <c r="U219" t="s">
        <v>405</v>
      </c>
      <c r="V219"/>
      <c r="W219"/>
      <c r="X219"/>
      <c r="Y219" s="36" t="s">
        <v>406</v>
      </c>
      <c r="Z219"/>
      <c r="AA219"/>
      <c r="AB219"/>
      <c r="AC219"/>
      <c r="AD219"/>
      <c r="AE219"/>
      <c r="AF219"/>
      <c r="AG219"/>
      <c r="AH219"/>
      <c r="AI219"/>
      <c r="AJ219"/>
      <c r="AK219"/>
      <c r="AL219"/>
    </row>
    <row r="220" spans="1:38" x14ac:dyDescent="0.25">
      <c r="A220" t="str">
        <f t="shared" si="9"/>
        <v>Santa Monica Bay</v>
      </c>
      <c r="B220"/>
      <c r="C220" t="str">
        <f t="shared" si="10"/>
        <v>001</v>
      </c>
      <c r="D220"/>
      <c r="E220" s="38">
        <v>42696</v>
      </c>
      <c r="F220"/>
      <c r="G220" s="39">
        <v>0.4375</v>
      </c>
      <c r="H220" t="s">
        <v>404</v>
      </c>
      <c r="I220" t="str">
        <f t="shared" si="11"/>
        <v>RW-BCEG-2</v>
      </c>
      <c r="J220" t="s">
        <v>544</v>
      </c>
      <c r="K220" t="s">
        <v>393</v>
      </c>
      <c r="L220"/>
      <c r="M220"/>
      <c r="N220" s="43">
        <v>0.19</v>
      </c>
      <c r="O220" t="s">
        <v>14</v>
      </c>
      <c r="P220" s="43">
        <v>3.5999999999999997E-2</v>
      </c>
      <c r="Q220" t="s">
        <v>14</v>
      </c>
      <c r="R220" t="s">
        <v>531</v>
      </c>
      <c r="S220" t="s">
        <v>454</v>
      </c>
      <c r="T220"/>
      <c r="U220" t="s">
        <v>405</v>
      </c>
      <c r="V220"/>
      <c r="W220"/>
      <c r="X220"/>
      <c r="Y220" s="36" t="s">
        <v>406</v>
      </c>
      <c r="Z220"/>
      <c r="AA220"/>
      <c r="AB220"/>
      <c r="AC220"/>
      <c r="AD220"/>
      <c r="AE220"/>
      <c r="AF220"/>
      <c r="AG220"/>
      <c r="AH220"/>
      <c r="AI220"/>
      <c r="AJ220"/>
      <c r="AK220"/>
      <c r="AL220"/>
    </row>
    <row r="221" spans="1:38" x14ac:dyDescent="0.25">
      <c r="A221" t="str">
        <f t="shared" si="9"/>
        <v>Santa Monica Bay</v>
      </c>
      <c r="B221"/>
      <c r="C221" t="str">
        <f t="shared" si="10"/>
        <v>001</v>
      </c>
      <c r="D221"/>
      <c r="E221" s="38">
        <v>42696</v>
      </c>
      <c r="F221"/>
      <c r="G221" s="39">
        <v>0.4375</v>
      </c>
      <c r="H221" t="s">
        <v>404</v>
      </c>
      <c r="I221" t="str">
        <f t="shared" si="11"/>
        <v>RW-BCEG-2</v>
      </c>
      <c r="J221" t="s">
        <v>545</v>
      </c>
      <c r="K221" t="s">
        <v>393</v>
      </c>
      <c r="L221"/>
      <c r="M221"/>
      <c r="N221" s="43">
        <v>0.19</v>
      </c>
      <c r="O221" t="s">
        <v>14</v>
      </c>
      <c r="P221" s="43">
        <v>5.3999999999999999E-2</v>
      </c>
      <c r="Q221" t="s">
        <v>14</v>
      </c>
      <c r="R221" t="s">
        <v>531</v>
      </c>
      <c r="S221" t="s">
        <v>454</v>
      </c>
      <c r="T221"/>
      <c r="U221" t="s">
        <v>405</v>
      </c>
      <c r="V221"/>
      <c r="W221"/>
      <c r="X221"/>
      <c r="Y221" s="36" t="s">
        <v>406</v>
      </c>
      <c r="Z221"/>
      <c r="AA221"/>
      <c r="AB221"/>
      <c r="AC221"/>
      <c r="AD221"/>
      <c r="AE221"/>
      <c r="AF221"/>
      <c r="AG221"/>
      <c r="AH221"/>
      <c r="AI221"/>
      <c r="AJ221"/>
      <c r="AK221"/>
      <c r="AL221"/>
    </row>
    <row r="222" spans="1:38" x14ac:dyDescent="0.25">
      <c r="A222" t="str">
        <f t="shared" si="9"/>
        <v>Santa Monica Bay</v>
      </c>
      <c r="B222"/>
      <c r="C222" t="str">
        <f t="shared" si="10"/>
        <v>001</v>
      </c>
      <c r="D222"/>
      <c r="E222" s="38">
        <v>42696</v>
      </c>
      <c r="F222"/>
      <c r="G222" s="39">
        <v>0.4375</v>
      </c>
      <c r="H222" t="s">
        <v>404</v>
      </c>
      <c r="I222" t="str">
        <f t="shared" si="11"/>
        <v>RW-BCEG-2</v>
      </c>
      <c r="J222" t="s">
        <v>546</v>
      </c>
      <c r="K222" t="s">
        <v>393</v>
      </c>
      <c r="L222"/>
      <c r="M222"/>
      <c r="N222" s="43">
        <v>0.19</v>
      </c>
      <c r="O222" t="s">
        <v>14</v>
      </c>
      <c r="P222" s="43">
        <v>4.4999999999999998E-2</v>
      </c>
      <c r="Q222" t="s">
        <v>14</v>
      </c>
      <c r="R222" t="s">
        <v>531</v>
      </c>
      <c r="S222" t="s">
        <v>454</v>
      </c>
      <c r="T222"/>
      <c r="U222" t="s">
        <v>405</v>
      </c>
      <c r="V222"/>
      <c r="W222"/>
      <c r="X222"/>
      <c r="Y222" s="36" t="s">
        <v>406</v>
      </c>
      <c r="Z222"/>
      <c r="AA222"/>
      <c r="AB222"/>
      <c r="AC222"/>
      <c r="AD222"/>
      <c r="AE222"/>
      <c r="AF222"/>
      <c r="AG222"/>
      <c r="AH222"/>
      <c r="AI222"/>
      <c r="AJ222"/>
      <c r="AK222"/>
      <c r="AL222"/>
    </row>
    <row r="223" spans="1:38" x14ac:dyDescent="0.25">
      <c r="A223" t="str">
        <f t="shared" si="9"/>
        <v>Santa Monica Bay</v>
      </c>
      <c r="B223"/>
      <c r="C223" t="str">
        <f t="shared" si="10"/>
        <v>001</v>
      </c>
      <c r="D223"/>
      <c r="E223" s="38">
        <v>42696</v>
      </c>
      <c r="F223"/>
      <c r="G223" s="39">
        <v>0.4375</v>
      </c>
      <c r="H223" t="s">
        <v>404</v>
      </c>
      <c r="I223" t="str">
        <f t="shared" si="11"/>
        <v>RW-BCEG-2</v>
      </c>
      <c r="J223" t="s">
        <v>547</v>
      </c>
      <c r="K223" t="s">
        <v>393</v>
      </c>
      <c r="L223"/>
      <c r="M223"/>
      <c r="N223" s="43">
        <v>0.19</v>
      </c>
      <c r="O223" t="s">
        <v>14</v>
      </c>
      <c r="P223" s="43">
        <v>3.9E-2</v>
      </c>
      <c r="Q223" t="s">
        <v>14</v>
      </c>
      <c r="R223" t="s">
        <v>531</v>
      </c>
      <c r="S223" t="s">
        <v>454</v>
      </c>
      <c r="T223"/>
      <c r="U223" t="s">
        <v>405</v>
      </c>
      <c r="V223"/>
      <c r="W223"/>
      <c r="X223"/>
      <c r="Y223" s="36" t="s">
        <v>406</v>
      </c>
      <c r="Z223"/>
      <c r="AA223"/>
      <c r="AB223"/>
      <c r="AC223"/>
      <c r="AD223"/>
      <c r="AE223"/>
      <c r="AF223"/>
      <c r="AG223"/>
      <c r="AH223"/>
      <c r="AI223"/>
      <c r="AJ223"/>
      <c r="AK223"/>
      <c r="AL223"/>
    </row>
    <row r="224" spans="1:38" x14ac:dyDescent="0.25">
      <c r="A224" t="str">
        <f t="shared" si="9"/>
        <v>Santa Monica Bay</v>
      </c>
      <c r="B224"/>
      <c r="C224" t="str">
        <f t="shared" si="10"/>
        <v>001</v>
      </c>
      <c r="D224"/>
      <c r="E224" s="38">
        <v>42696</v>
      </c>
      <c r="F224"/>
      <c r="G224" s="39">
        <v>0.4375</v>
      </c>
      <c r="H224" t="s">
        <v>404</v>
      </c>
      <c r="I224" t="str">
        <f t="shared" si="11"/>
        <v>RW-BCEG-2</v>
      </c>
      <c r="J224" t="s">
        <v>548</v>
      </c>
      <c r="K224" t="s">
        <v>393</v>
      </c>
      <c r="L224"/>
      <c r="M224"/>
      <c r="N224" s="43">
        <v>4.8</v>
      </c>
      <c r="O224" t="s">
        <v>14</v>
      </c>
      <c r="P224" s="43">
        <v>1.5</v>
      </c>
      <c r="Q224" t="s">
        <v>14</v>
      </c>
      <c r="R224" t="s">
        <v>531</v>
      </c>
      <c r="S224" t="s">
        <v>454</v>
      </c>
      <c r="T224"/>
      <c r="U224" t="s">
        <v>405</v>
      </c>
      <c r="V224"/>
      <c r="W224"/>
      <c r="X224"/>
      <c r="Y224" s="36" t="s">
        <v>406</v>
      </c>
      <c r="Z224"/>
      <c r="AA224"/>
      <c r="AB224"/>
      <c r="AC224"/>
      <c r="AD224"/>
      <c r="AE224"/>
      <c r="AF224"/>
      <c r="AG224"/>
      <c r="AH224"/>
      <c r="AI224"/>
      <c r="AJ224"/>
      <c r="AK224"/>
      <c r="AL224"/>
    </row>
    <row r="225" spans="1:38" x14ac:dyDescent="0.25">
      <c r="A225" t="str">
        <f t="shared" si="9"/>
        <v>Santa Monica Bay</v>
      </c>
      <c r="B225"/>
      <c r="C225" t="str">
        <f t="shared" si="10"/>
        <v>001</v>
      </c>
      <c r="D225"/>
      <c r="E225" s="38">
        <v>42696</v>
      </c>
      <c r="F225"/>
      <c r="G225" s="39">
        <v>0.4375</v>
      </c>
      <c r="H225" t="s">
        <v>404</v>
      </c>
      <c r="I225" t="str">
        <f t="shared" si="11"/>
        <v>RW-BCEG-2</v>
      </c>
      <c r="J225" t="s">
        <v>549</v>
      </c>
      <c r="K225" t="s">
        <v>393</v>
      </c>
      <c r="L225"/>
      <c r="M225"/>
      <c r="N225" s="43">
        <v>4.8</v>
      </c>
      <c r="O225" t="s">
        <v>14</v>
      </c>
      <c r="P225" s="43">
        <v>1.2</v>
      </c>
      <c r="Q225" t="s">
        <v>14</v>
      </c>
      <c r="R225" t="s">
        <v>531</v>
      </c>
      <c r="S225" t="s">
        <v>454</v>
      </c>
      <c r="T225"/>
      <c r="U225" t="s">
        <v>405</v>
      </c>
      <c r="V225"/>
      <c r="W225"/>
      <c r="X225"/>
      <c r="Y225" s="36" t="s">
        <v>406</v>
      </c>
      <c r="Z225"/>
      <c r="AA225"/>
      <c r="AB225"/>
      <c r="AC225"/>
      <c r="AD225"/>
      <c r="AE225"/>
      <c r="AF225"/>
      <c r="AG225"/>
      <c r="AH225"/>
      <c r="AI225"/>
      <c r="AJ225"/>
      <c r="AK225"/>
      <c r="AL225"/>
    </row>
    <row r="226" spans="1:38" x14ac:dyDescent="0.25">
      <c r="A226" t="str">
        <f t="shared" si="9"/>
        <v>Santa Monica Bay</v>
      </c>
      <c r="B226"/>
      <c r="C226" t="str">
        <f t="shared" si="10"/>
        <v>001</v>
      </c>
      <c r="D226"/>
      <c r="E226" s="38">
        <v>42696</v>
      </c>
      <c r="F226"/>
      <c r="G226" s="39">
        <v>0.4375</v>
      </c>
      <c r="H226" t="s">
        <v>404</v>
      </c>
      <c r="I226" t="str">
        <f t="shared" si="11"/>
        <v>RW-BCEG-2</v>
      </c>
      <c r="J226" t="s">
        <v>550</v>
      </c>
      <c r="K226" t="s">
        <v>393</v>
      </c>
      <c r="L226"/>
      <c r="M226"/>
      <c r="N226" s="43">
        <v>4.8</v>
      </c>
      <c r="O226" t="s">
        <v>14</v>
      </c>
      <c r="P226" s="43">
        <v>1.8</v>
      </c>
      <c r="Q226" t="s">
        <v>14</v>
      </c>
      <c r="R226" t="s">
        <v>531</v>
      </c>
      <c r="S226" t="s">
        <v>454</v>
      </c>
      <c r="T226"/>
      <c r="U226" t="s">
        <v>405</v>
      </c>
      <c r="V226"/>
      <c r="W226"/>
      <c r="X226"/>
      <c r="Y226" s="36" t="s">
        <v>406</v>
      </c>
      <c r="Z226"/>
      <c r="AA226"/>
      <c r="AB226"/>
      <c r="AC226"/>
      <c r="AD226"/>
      <c r="AE226"/>
      <c r="AF226"/>
      <c r="AG226"/>
      <c r="AH226"/>
      <c r="AI226"/>
      <c r="AJ226"/>
      <c r="AK226"/>
      <c r="AL226"/>
    </row>
    <row r="227" spans="1:38" x14ac:dyDescent="0.25">
      <c r="A227" t="str">
        <f t="shared" si="9"/>
        <v>Santa Monica Bay</v>
      </c>
      <c r="B227"/>
      <c r="C227" t="str">
        <f t="shared" si="10"/>
        <v>001</v>
      </c>
      <c r="D227"/>
      <c r="E227" s="38">
        <v>42696</v>
      </c>
      <c r="F227"/>
      <c r="G227" s="39">
        <v>0.4375</v>
      </c>
      <c r="H227" t="s">
        <v>404</v>
      </c>
      <c r="I227" t="str">
        <f t="shared" si="11"/>
        <v>RW-BCEG-2</v>
      </c>
      <c r="J227" t="s">
        <v>551</v>
      </c>
      <c r="K227" t="s">
        <v>393</v>
      </c>
      <c r="L227"/>
      <c r="M227"/>
      <c r="N227" s="43">
        <v>4.8</v>
      </c>
      <c r="O227" t="s">
        <v>14</v>
      </c>
      <c r="P227" s="43">
        <v>1.2</v>
      </c>
      <c r="Q227" t="s">
        <v>14</v>
      </c>
      <c r="R227" t="s">
        <v>531</v>
      </c>
      <c r="S227" t="s">
        <v>454</v>
      </c>
      <c r="T227"/>
      <c r="U227" t="s">
        <v>405</v>
      </c>
      <c r="V227"/>
      <c r="W227"/>
      <c r="X227"/>
      <c r="Y227" s="36" t="s">
        <v>406</v>
      </c>
      <c r="Z227"/>
      <c r="AA227"/>
      <c r="AB227"/>
      <c r="AC227"/>
      <c r="AD227"/>
      <c r="AE227"/>
      <c r="AF227"/>
      <c r="AG227"/>
      <c r="AH227"/>
      <c r="AI227"/>
      <c r="AJ227"/>
      <c r="AK227"/>
      <c r="AL227"/>
    </row>
    <row r="228" spans="1:38" x14ac:dyDescent="0.25">
      <c r="A228" t="str">
        <f t="shared" si="9"/>
        <v>Santa Monica Bay</v>
      </c>
      <c r="B228"/>
      <c r="C228" t="str">
        <f t="shared" si="10"/>
        <v>001</v>
      </c>
      <c r="D228"/>
      <c r="E228" s="38">
        <v>42696</v>
      </c>
      <c r="F228"/>
      <c r="G228" s="39">
        <v>0.4375</v>
      </c>
      <c r="H228" t="s">
        <v>404</v>
      </c>
      <c r="I228" t="str">
        <f t="shared" si="11"/>
        <v>RW-BCEG-2</v>
      </c>
      <c r="J228" t="s">
        <v>553</v>
      </c>
      <c r="K228" t="s">
        <v>393</v>
      </c>
      <c r="L228"/>
      <c r="M228"/>
      <c r="N228" s="43">
        <v>1.9</v>
      </c>
      <c r="O228" t="s">
        <v>14</v>
      </c>
      <c r="P228" s="43">
        <v>5.8000000000000003E-2</v>
      </c>
      <c r="Q228" t="s">
        <v>14</v>
      </c>
      <c r="R228" t="s">
        <v>531</v>
      </c>
      <c r="S228" t="s">
        <v>454</v>
      </c>
      <c r="T228"/>
      <c r="U228" t="s">
        <v>405</v>
      </c>
      <c r="V228"/>
      <c r="W228"/>
      <c r="X228"/>
      <c r="Y228" s="36" t="s">
        <v>406</v>
      </c>
      <c r="Z228"/>
      <c r="AA228"/>
      <c r="AB228"/>
      <c r="AC228"/>
      <c r="AD228"/>
      <c r="AE228"/>
      <c r="AF228"/>
      <c r="AG228"/>
      <c r="AH228"/>
      <c r="AI228"/>
      <c r="AJ228"/>
      <c r="AK228"/>
      <c r="AL228"/>
    </row>
    <row r="229" spans="1:38" x14ac:dyDescent="0.25">
      <c r="A229" t="str">
        <f t="shared" si="9"/>
        <v>Santa Monica Bay</v>
      </c>
      <c r="B229"/>
      <c r="C229" t="str">
        <f t="shared" si="10"/>
        <v>001</v>
      </c>
      <c r="D229"/>
      <c r="E229" s="38">
        <v>42696</v>
      </c>
      <c r="F229"/>
      <c r="G229" s="39">
        <v>0.4375</v>
      </c>
      <c r="H229" t="s">
        <v>404</v>
      </c>
      <c r="I229" t="str">
        <f t="shared" si="11"/>
        <v>RW-BCEG-2</v>
      </c>
      <c r="J229" t="s">
        <v>552</v>
      </c>
      <c r="K229" t="s">
        <v>393</v>
      </c>
      <c r="L229"/>
      <c r="M229"/>
      <c r="N229" s="43">
        <v>4.8</v>
      </c>
      <c r="O229" t="s">
        <v>14</v>
      </c>
      <c r="P229" s="43">
        <v>1.2</v>
      </c>
      <c r="Q229" t="s">
        <v>14</v>
      </c>
      <c r="R229" t="s">
        <v>531</v>
      </c>
      <c r="S229" t="s">
        <v>454</v>
      </c>
      <c r="T229"/>
      <c r="U229" t="s">
        <v>405</v>
      </c>
      <c r="V229"/>
      <c r="W229"/>
      <c r="X229"/>
      <c r="Y229" s="36" t="s">
        <v>406</v>
      </c>
      <c r="Z229"/>
      <c r="AA229"/>
      <c r="AB229"/>
      <c r="AC229"/>
      <c r="AD229"/>
      <c r="AE229"/>
      <c r="AF229"/>
      <c r="AG229"/>
      <c r="AH229"/>
      <c r="AI229"/>
      <c r="AJ229"/>
      <c r="AK229"/>
      <c r="AL229"/>
    </row>
    <row r="230" spans="1:38" x14ac:dyDescent="0.25">
      <c r="A230" t="str">
        <f t="shared" si="9"/>
        <v>Santa Monica Bay</v>
      </c>
      <c r="B230"/>
      <c r="C230" t="str">
        <f t="shared" si="10"/>
        <v>001</v>
      </c>
      <c r="D230"/>
      <c r="E230" s="38">
        <v>42696</v>
      </c>
      <c r="F230"/>
      <c r="G230" s="39">
        <v>0.4375</v>
      </c>
      <c r="H230" t="s">
        <v>404</v>
      </c>
      <c r="I230" t="str">
        <f t="shared" si="11"/>
        <v>RW-BCEG-2</v>
      </c>
      <c r="J230" t="s">
        <v>497</v>
      </c>
      <c r="K230" t="s">
        <v>393</v>
      </c>
      <c r="L230"/>
      <c r="M230"/>
      <c r="N230" s="43">
        <v>3.8E-3</v>
      </c>
      <c r="O230" t="s">
        <v>14</v>
      </c>
      <c r="P230" s="43">
        <v>1.9E-3</v>
      </c>
      <c r="Q230" t="s">
        <v>14</v>
      </c>
      <c r="R230" t="s">
        <v>493</v>
      </c>
      <c r="S230" t="s">
        <v>454</v>
      </c>
      <c r="T230"/>
      <c r="U230" t="s">
        <v>405</v>
      </c>
      <c r="V230"/>
      <c r="W230"/>
      <c r="X230"/>
      <c r="Y230" s="36" t="s">
        <v>406</v>
      </c>
      <c r="Z230"/>
      <c r="AA230"/>
      <c r="AB230"/>
      <c r="AC230"/>
      <c r="AD230"/>
      <c r="AE230"/>
      <c r="AF230"/>
      <c r="AG230"/>
      <c r="AH230"/>
      <c r="AI230"/>
      <c r="AJ230"/>
      <c r="AK230"/>
      <c r="AL230"/>
    </row>
    <row r="231" spans="1:38" x14ac:dyDescent="0.25">
      <c r="A231" t="str">
        <f t="shared" si="9"/>
        <v>Santa Monica Bay</v>
      </c>
      <c r="B231"/>
      <c r="C231" t="str">
        <f t="shared" si="10"/>
        <v>001</v>
      </c>
      <c r="D231"/>
      <c r="E231" s="38">
        <v>42696</v>
      </c>
      <c r="F231"/>
      <c r="G231" s="39">
        <v>0.4375</v>
      </c>
      <c r="H231" t="s">
        <v>404</v>
      </c>
      <c r="I231" t="str">
        <f t="shared" si="11"/>
        <v>RW-BCEG-2</v>
      </c>
      <c r="J231" t="s">
        <v>498</v>
      </c>
      <c r="K231" t="s">
        <v>393</v>
      </c>
      <c r="L231"/>
      <c r="M231"/>
      <c r="N231" s="43">
        <v>3.8E-3</v>
      </c>
      <c r="O231" t="s">
        <v>14</v>
      </c>
      <c r="P231" s="43">
        <v>1.9E-3</v>
      </c>
      <c r="Q231" t="s">
        <v>14</v>
      </c>
      <c r="R231" t="s">
        <v>493</v>
      </c>
      <c r="S231" t="s">
        <v>454</v>
      </c>
      <c r="T231"/>
      <c r="U231" t="s">
        <v>405</v>
      </c>
      <c r="V231"/>
      <c r="W231"/>
      <c r="X231"/>
      <c r="Y231" s="36" t="s">
        <v>406</v>
      </c>
      <c r="Z231"/>
      <c r="AA231"/>
      <c r="AB231"/>
      <c r="AC231"/>
      <c r="AD231"/>
      <c r="AE231"/>
      <c r="AF231"/>
      <c r="AG231"/>
      <c r="AH231"/>
      <c r="AI231"/>
      <c r="AJ231"/>
      <c r="AK231"/>
      <c r="AL231"/>
    </row>
    <row r="232" spans="1:38" x14ac:dyDescent="0.25">
      <c r="A232" t="str">
        <f t="shared" si="9"/>
        <v>Santa Monica Bay</v>
      </c>
      <c r="B232"/>
      <c r="C232" t="str">
        <f t="shared" si="10"/>
        <v>001</v>
      </c>
      <c r="D232"/>
      <c r="E232" s="38">
        <v>42696</v>
      </c>
      <c r="F232"/>
      <c r="G232" s="39">
        <v>0.4375</v>
      </c>
      <c r="H232" t="s">
        <v>404</v>
      </c>
      <c r="I232" t="str">
        <f t="shared" si="11"/>
        <v>RW-BCEG-2</v>
      </c>
      <c r="J232" t="s">
        <v>499</v>
      </c>
      <c r="K232" t="s">
        <v>393</v>
      </c>
      <c r="L232"/>
      <c r="M232"/>
      <c r="N232" s="43">
        <v>3.8E-3</v>
      </c>
      <c r="O232" t="s">
        <v>14</v>
      </c>
      <c r="P232" s="43">
        <v>1.9E-3</v>
      </c>
      <c r="Q232" t="s">
        <v>14</v>
      </c>
      <c r="R232" t="s">
        <v>493</v>
      </c>
      <c r="S232" t="s">
        <v>454</v>
      </c>
      <c r="T232"/>
      <c r="U232" t="s">
        <v>405</v>
      </c>
      <c r="V232"/>
      <c r="W232"/>
      <c r="X232"/>
      <c r="Y232" s="36" t="s">
        <v>406</v>
      </c>
      <c r="Z232"/>
      <c r="AA232"/>
      <c r="AB232"/>
      <c r="AC232"/>
      <c r="AD232"/>
      <c r="AE232"/>
      <c r="AF232"/>
      <c r="AG232"/>
      <c r="AH232"/>
      <c r="AI232"/>
      <c r="AJ232"/>
      <c r="AK232"/>
      <c r="AL232"/>
    </row>
    <row r="233" spans="1:38" x14ac:dyDescent="0.25">
      <c r="A233" t="str">
        <f t="shared" si="9"/>
        <v>Santa Monica Bay</v>
      </c>
      <c r="B233"/>
      <c r="C233" t="str">
        <f t="shared" si="10"/>
        <v>001</v>
      </c>
      <c r="D233"/>
      <c r="E233" s="38">
        <v>42696</v>
      </c>
      <c r="F233"/>
      <c r="G233" s="39">
        <v>0.4375</v>
      </c>
      <c r="H233" t="s">
        <v>404</v>
      </c>
      <c r="I233" t="str">
        <f t="shared" si="11"/>
        <v>RW-BCEG-2</v>
      </c>
      <c r="J233" t="s">
        <v>555</v>
      </c>
      <c r="K233" t="s">
        <v>393</v>
      </c>
      <c r="L233"/>
      <c r="M233"/>
      <c r="N233" s="43">
        <v>4.8</v>
      </c>
      <c r="O233" t="s">
        <v>14</v>
      </c>
      <c r="P233" s="43">
        <v>0.84</v>
      </c>
      <c r="Q233" t="s">
        <v>14</v>
      </c>
      <c r="R233" t="s">
        <v>531</v>
      </c>
      <c r="S233" t="s">
        <v>454</v>
      </c>
      <c r="T233"/>
      <c r="U233" t="s">
        <v>405</v>
      </c>
      <c r="V233"/>
      <c r="W233"/>
      <c r="X233"/>
      <c r="Y233" s="36" t="s">
        <v>406</v>
      </c>
      <c r="Z233"/>
      <c r="AA233"/>
      <c r="AB233"/>
      <c r="AC233"/>
      <c r="AD233"/>
      <c r="AE233"/>
      <c r="AF233"/>
      <c r="AG233"/>
      <c r="AH233"/>
      <c r="AI233"/>
      <c r="AJ233"/>
      <c r="AK233"/>
      <c r="AL233"/>
    </row>
    <row r="234" spans="1:38" x14ac:dyDescent="0.25">
      <c r="A234" t="str">
        <f t="shared" si="9"/>
        <v>Santa Monica Bay</v>
      </c>
      <c r="B234"/>
      <c r="C234" t="str">
        <f t="shared" si="10"/>
        <v>001</v>
      </c>
      <c r="D234"/>
      <c r="E234" s="38">
        <v>42696</v>
      </c>
      <c r="F234"/>
      <c r="G234" s="39">
        <v>0.4375</v>
      </c>
      <c r="H234" t="s">
        <v>404</v>
      </c>
      <c r="I234" t="str">
        <f t="shared" si="11"/>
        <v>RW-BCEG-2</v>
      </c>
      <c r="J234" t="s">
        <v>554</v>
      </c>
      <c r="K234" t="s">
        <v>393</v>
      </c>
      <c r="L234"/>
      <c r="M234"/>
      <c r="N234" s="43">
        <v>0.19</v>
      </c>
      <c r="O234" t="s">
        <v>14</v>
      </c>
      <c r="P234" s="43">
        <v>4.2999999999999997E-2</v>
      </c>
      <c r="Q234" t="s">
        <v>14</v>
      </c>
      <c r="R234" t="s">
        <v>531</v>
      </c>
      <c r="S234" t="s">
        <v>454</v>
      </c>
      <c r="T234"/>
      <c r="U234" t="s">
        <v>405</v>
      </c>
      <c r="V234"/>
      <c r="W234"/>
      <c r="X234"/>
      <c r="Y234" s="36" t="s">
        <v>406</v>
      </c>
      <c r="Z234"/>
      <c r="AA234"/>
      <c r="AB234"/>
      <c r="AC234"/>
      <c r="AD234"/>
      <c r="AE234"/>
      <c r="AF234"/>
      <c r="AG234"/>
      <c r="AH234"/>
      <c r="AI234"/>
      <c r="AJ234"/>
      <c r="AK234"/>
      <c r="AL234"/>
    </row>
    <row r="235" spans="1:38" x14ac:dyDescent="0.25">
      <c r="A235" t="str">
        <f t="shared" si="9"/>
        <v>Santa Monica Bay</v>
      </c>
      <c r="B235"/>
      <c r="C235" t="str">
        <f t="shared" si="10"/>
        <v>001</v>
      </c>
      <c r="D235"/>
      <c r="E235" s="38">
        <v>42696</v>
      </c>
      <c r="F235"/>
      <c r="G235" s="39">
        <v>0.4375</v>
      </c>
      <c r="H235" t="s">
        <v>404</v>
      </c>
      <c r="I235" t="str">
        <f t="shared" si="11"/>
        <v>RW-BCEG-2</v>
      </c>
      <c r="J235" t="s">
        <v>556</v>
      </c>
      <c r="K235" t="s">
        <v>393</v>
      </c>
      <c r="L235"/>
      <c r="M235"/>
      <c r="N235" s="43">
        <v>4.8</v>
      </c>
      <c r="O235" t="s">
        <v>14</v>
      </c>
      <c r="P235" s="43">
        <v>1.8</v>
      </c>
      <c r="Q235" t="s">
        <v>14</v>
      </c>
      <c r="R235" t="s">
        <v>531</v>
      </c>
      <c r="S235" t="s">
        <v>454</v>
      </c>
      <c r="T235"/>
      <c r="U235" t="s">
        <v>405</v>
      </c>
      <c r="V235"/>
      <c r="W235"/>
      <c r="X235"/>
      <c r="Y235" s="36" t="s">
        <v>406</v>
      </c>
      <c r="Z235"/>
      <c r="AA235"/>
      <c r="AB235"/>
      <c r="AC235"/>
      <c r="AD235"/>
      <c r="AE235"/>
      <c r="AF235"/>
      <c r="AG235"/>
      <c r="AH235"/>
      <c r="AI235"/>
      <c r="AJ235"/>
      <c r="AK235"/>
      <c r="AL235"/>
    </row>
    <row r="236" spans="1:38" x14ac:dyDescent="0.25">
      <c r="A236" t="str">
        <f t="shared" si="9"/>
        <v>Santa Monica Bay</v>
      </c>
      <c r="B236"/>
      <c r="C236" t="str">
        <f t="shared" si="10"/>
        <v>001</v>
      </c>
      <c r="D236"/>
      <c r="E236" s="38">
        <v>42696</v>
      </c>
      <c r="F236"/>
      <c r="G236" s="39">
        <v>0.4375</v>
      </c>
      <c r="H236" t="s">
        <v>404</v>
      </c>
      <c r="I236" t="str">
        <f t="shared" si="11"/>
        <v>RW-BCEG-2</v>
      </c>
      <c r="J236" t="s">
        <v>557</v>
      </c>
      <c r="K236" t="s">
        <v>393</v>
      </c>
      <c r="L236"/>
      <c r="M236"/>
      <c r="N236" s="43">
        <v>4.8</v>
      </c>
      <c r="O236" t="s">
        <v>14</v>
      </c>
      <c r="P236" s="43">
        <v>1.6</v>
      </c>
      <c r="Q236" t="s">
        <v>14</v>
      </c>
      <c r="R236" t="s">
        <v>531</v>
      </c>
      <c r="S236" t="s">
        <v>454</v>
      </c>
      <c r="T236"/>
      <c r="U236" t="s">
        <v>405</v>
      </c>
      <c r="V236"/>
      <c r="W236"/>
      <c r="X236"/>
      <c r="Y236" s="36" t="s">
        <v>406</v>
      </c>
      <c r="Z236"/>
      <c r="AA236"/>
      <c r="AB236"/>
      <c r="AC236"/>
      <c r="AD236"/>
      <c r="AE236"/>
      <c r="AF236"/>
      <c r="AG236"/>
      <c r="AH236"/>
      <c r="AI236"/>
      <c r="AJ236"/>
      <c r="AK236"/>
      <c r="AL236"/>
    </row>
    <row r="237" spans="1:38" x14ac:dyDescent="0.25">
      <c r="A237" t="str">
        <f t="shared" si="9"/>
        <v>Santa Monica Bay</v>
      </c>
      <c r="B237"/>
      <c r="C237" t="str">
        <f t="shared" si="10"/>
        <v>001</v>
      </c>
      <c r="D237"/>
      <c r="E237" s="38">
        <v>42696</v>
      </c>
      <c r="F237"/>
      <c r="G237" s="39">
        <v>0.4375</v>
      </c>
      <c r="H237" t="s">
        <v>404</v>
      </c>
      <c r="I237" t="str">
        <f t="shared" si="11"/>
        <v>RW-BCEG-2</v>
      </c>
      <c r="J237" t="s">
        <v>558</v>
      </c>
      <c r="K237" t="s">
        <v>393</v>
      </c>
      <c r="L237"/>
      <c r="M237"/>
      <c r="N237" s="43">
        <v>0.19</v>
      </c>
      <c r="O237" t="s">
        <v>14</v>
      </c>
      <c r="P237" s="43">
        <v>4.7E-2</v>
      </c>
      <c r="Q237" t="s">
        <v>14</v>
      </c>
      <c r="R237" t="s">
        <v>531</v>
      </c>
      <c r="S237" t="s">
        <v>454</v>
      </c>
      <c r="T237"/>
      <c r="U237" t="s">
        <v>405</v>
      </c>
      <c r="V237"/>
      <c r="W237"/>
      <c r="X237"/>
      <c r="Y237" s="36" t="s">
        <v>406</v>
      </c>
      <c r="Z237"/>
      <c r="AA237"/>
      <c r="AB237"/>
      <c r="AC237"/>
      <c r="AD237"/>
      <c r="AE237"/>
      <c r="AF237"/>
      <c r="AG237"/>
      <c r="AH237"/>
      <c r="AI237"/>
      <c r="AJ237"/>
      <c r="AK237"/>
      <c r="AL237"/>
    </row>
    <row r="238" spans="1:38" x14ac:dyDescent="0.25">
      <c r="A238" t="str">
        <f t="shared" si="9"/>
        <v>Santa Monica Bay</v>
      </c>
      <c r="B238"/>
      <c r="C238" t="str">
        <f t="shared" si="10"/>
        <v>001</v>
      </c>
      <c r="D238"/>
      <c r="E238" s="38">
        <v>42696</v>
      </c>
      <c r="F238"/>
      <c r="G238" s="39">
        <v>0.4375</v>
      </c>
      <c r="H238" t="s">
        <v>404</v>
      </c>
      <c r="I238" t="str">
        <f t="shared" si="11"/>
        <v>RW-BCEG-2</v>
      </c>
      <c r="J238" t="s">
        <v>559</v>
      </c>
      <c r="K238" t="s">
        <v>393</v>
      </c>
      <c r="L238"/>
      <c r="M238"/>
      <c r="N238" s="43">
        <v>4.8</v>
      </c>
      <c r="O238" t="s">
        <v>14</v>
      </c>
      <c r="P238" s="43">
        <v>1.5</v>
      </c>
      <c r="Q238" t="s">
        <v>14</v>
      </c>
      <c r="R238" t="s">
        <v>531</v>
      </c>
      <c r="S238" t="s">
        <v>454</v>
      </c>
      <c r="T238"/>
      <c r="U238" t="s">
        <v>405</v>
      </c>
      <c r="V238"/>
      <c r="W238"/>
      <c r="X238"/>
      <c r="Y238" s="36" t="s">
        <v>406</v>
      </c>
      <c r="Z238"/>
      <c r="AA238"/>
      <c r="AB238"/>
      <c r="AC238"/>
      <c r="AD238"/>
      <c r="AE238"/>
      <c r="AF238"/>
      <c r="AG238"/>
      <c r="AH238"/>
      <c r="AI238"/>
      <c r="AJ238"/>
      <c r="AK238"/>
      <c r="AL238"/>
    </row>
    <row r="239" spans="1:38" x14ac:dyDescent="0.25">
      <c r="A239" t="str">
        <f t="shared" si="9"/>
        <v>Santa Monica Bay</v>
      </c>
      <c r="B239"/>
      <c r="C239" t="str">
        <f t="shared" si="10"/>
        <v>001</v>
      </c>
      <c r="D239"/>
      <c r="E239" s="38">
        <v>42696</v>
      </c>
      <c r="F239"/>
      <c r="G239" s="39">
        <v>0.4375</v>
      </c>
      <c r="H239" t="s">
        <v>404</v>
      </c>
      <c r="I239" t="str">
        <f t="shared" si="11"/>
        <v>RW-BCEG-2</v>
      </c>
      <c r="J239" t="s">
        <v>560</v>
      </c>
      <c r="K239" t="s">
        <v>393</v>
      </c>
      <c r="L239"/>
      <c r="M239"/>
      <c r="N239" s="43">
        <v>4.8</v>
      </c>
      <c r="O239" t="s">
        <v>14</v>
      </c>
      <c r="P239" s="43">
        <v>0.9</v>
      </c>
      <c r="Q239" t="s">
        <v>14</v>
      </c>
      <c r="R239" t="s">
        <v>531</v>
      </c>
      <c r="S239" t="s">
        <v>454</v>
      </c>
      <c r="T239"/>
      <c r="U239" t="s">
        <v>405</v>
      </c>
      <c r="V239"/>
      <c r="W239"/>
      <c r="X239"/>
      <c r="Y239" s="36" t="s">
        <v>406</v>
      </c>
      <c r="Z239"/>
      <c r="AA239"/>
      <c r="AB239"/>
      <c r="AC239"/>
      <c r="AD239"/>
      <c r="AE239"/>
      <c r="AF239"/>
      <c r="AG239"/>
      <c r="AH239"/>
      <c r="AI239"/>
      <c r="AJ239"/>
      <c r="AK239"/>
      <c r="AL239"/>
    </row>
    <row r="240" spans="1:38" x14ac:dyDescent="0.25">
      <c r="A240" t="str">
        <f t="shared" si="9"/>
        <v>Santa Monica Bay</v>
      </c>
      <c r="B240"/>
      <c r="C240" t="str">
        <f t="shared" si="10"/>
        <v>001</v>
      </c>
      <c r="D240"/>
      <c r="E240" s="38">
        <v>42696</v>
      </c>
      <c r="F240"/>
      <c r="G240" s="39">
        <v>0.4375</v>
      </c>
      <c r="H240" t="s">
        <v>404</v>
      </c>
      <c r="I240" t="str">
        <f t="shared" si="11"/>
        <v>RW-BCEG-2</v>
      </c>
      <c r="J240" t="s">
        <v>561</v>
      </c>
      <c r="K240" t="s">
        <v>393</v>
      </c>
      <c r="L240"/>
      <c r="M240"/>
      <c r="N240" s="43">
        <v>0.19</v>
      </c>
      <c r="O240" t="s">
        <v>14</v>
      </c>
      <c r="P240" s="43">
        <v>6.0999999999999999E-2</v>
      </c>
      <c r="Q240" t="s">
        <v>14</v>
      </c>
      <c r="R240" t="s">
        <v>531</v>
      </c>
      <c r="S240" t="s">
        <v>454</v>
      </c>
      <c r="T240"/>
      <c r="U240" t="s">
        <v>405</v>
      </c>
      <c r="V240"/>
      <c r="W240"/>
      <c r="X240"/>
      <c r="Y240" s="36" t="s">
        <v>406</v>
      </c>
      <c r="Z240"/>
      <c r="AA240"/>
      <c r="AB240"/>
      <c r="AC240"/>
      <c r="AD240"/>
      <c r="AE240"/>
      <c r="AF240"/>
      <c r="AG240"/>
      <c r="AH240"/>
      <c r="AI240"/>
      <c r="AJ240"/>
      <c r="AK240"/>
      <c r="AL240"/>
    </row>
    <row r="241" spans="1:38" x14ac:dyDescent="0.25">
      <c r="A241" t="str">
        <f t="shared" si="9"/>
        <v>Santa Monica Bay</v>
      </c>
      <c r="B241"/>
      <c r="C241" t="str">
        <f t="shared" si="10"/>
        <v>001</v>
      </c>
      <c r="D241"/>
      <c r="E241" s="38">
        <v>42696</v>
      </c>
      <c r="F241"/>
      <c r="G241" s="39">
        <v>0.4375</v>
      </c>
      <c r="H241" t="s">
        <v>404</v>
      </c>
      <c r="I241" t="str">
        <f t="shared" si="11"/>
        <v>RW-BCEG-2</v>
      </c>
      <c r="J241" t="s">
        <v>562</v>
      </c>
      <c r="K241" t="s">
        <v>393</v>
      </c>
      <c r="L241"/>
      <c r="M241"/>
      <c r="N241" s="43">
        <v>0.19</v>
      </c>
      <c r="O241" t="s">
        <v>14</v>
      </c>
      <c r="P241" s="43">
        <v>5.0999999999999997E-2</v>
      </c>
      <c r="Q241" t="s">
        <v>14</v>
      </c>
      <c r="R241" t="s">
        <v>531</v>
      </c>
      <c r="S241" t="s">
        <v>454</v>
      </c>
      <c r="T241"/>
      <c r="U241" t="s">
        <v>405</v>
      </c>
      <c r="V241"/>
      <c r="W241"/>
      <c r="X241"/>
      <c r="Y241" s="36" t="s">
        <v>406</v>
      </c>
      <c r="Z241"/>
      <c r="AA241"/>
      <c r="AB241"/>
      <c r="AC241"/>
      <c r="AD241"/>
      <c r="AE241"/>
      <c r="AF241"/>
      <c r="AG241"/>
      <c r="AH241"/>
      <c r="AI241"/>
      <c r="AJ241"/>
      <c r="AK241"/>
      <c r="AL241"/>
    </row>
    <row r="242" spans="1:38" x14ac:dyDescent="0.25">
      <c r="A242" t="str">
        <f t="shared" si="9"/>
        <v>Santa Monica Bay</v>
      </c>
      <c r="B242"/>
      <c r="C242" t="str">
        <f t="shared" si="10"/>
        <v>001</v>
      </c>
      <c r="D242"/>
      <c r="E242" s="38">
        <v>42696</v>
      </c>
      <c r="F242"/>
      <c r="G242" s="39">
        <v>0.4375</v>
      </c>
      <c r="H242" t="s">
        <v>404</v>
      </c>
      <c r="I242" t="str">
        <f t="shared" si="11"/>
        <v>RW-BCEG-2</v>
      </c>
      <c r="J242" t="s">
        <v>500</v>
      </c>
      <c r="K242" t="s">
        <v>393</v>
      </c>
      <c r="L242"/>
      <c r="M242"/>
      <c r="N242" s="43">
        <v>3.8E-3</v>
      </c>
      <c r="O242" t="s">
        <v>14</v>
      </c>
      <c r="P242" s="43">
        <v>1.9E-3</v>
      </c>
      <c r="Q242" t="s">
        <v>14</v>
      </c>
      <c r="R242" t="s">
        <v>493</v>
      </c>
      <c r="S242" t="s">
        <v>454</v>
      </c>
      <c r="T242"/>
      <c r="U242" t="s">
        <v>405</v>
      </c>
      <c r="V242"/>
      <c r="W242"/>
      <c r="X242"/>
      <c r="Y242" s="36" t="s">
        <v>406</v>
      </c>
      <c r="Z242"/>
      <c r="AA242"/>
      <c r="AB242"/>
      <c r="AC242"/>
      <c r="AD242"/>
      <c r="AE242"/>
      <c r="AF242"/>
      <c r="AG242"/>
      <c r="AH242"/>
      <c r="AI242"/>
      <c r="AJ242"/>
      <c r="AK242"/>
      <c r="AL242"/>
    </row>
    <row r="243" spans="1:38" x14ac:dyDescent="0.25">
      <c r="A243" t="str">
        <f t="shared" si="9"/>
        <v>Santa Monica Bay</v>
      </c>
      <c r="B243"/>
      <c r="C243" t="str">
        <f t="shared" si="10"/>
        <v>001</v>
      </c>
      <c r="D243"/>
      <c r="E243" s="38">
        <v>42696</v>
      </c>
      <c r="F243"/>
      <c r="G243" s="39">
        <v>0.4375</v>
      </c>
      <c r="H243" t="s">
        <v>404</v>
      </c>
      <c r="I243" t="str">
        <f t="shared" si="11"/>
        <v>RW-BCEG-2</v>
      </c>
      <c r="J243" t="s">
        <v>434</v>
      </c>
      <c r="K243" s="53">
        <v>106</v>
      </c>
      <c r="L243"/>
      <c r="M243"/>
      <c r="N243" s="43">
        <v>5</v>
      </c>
      <c r="O243" t="s">
        <v>410</v>
      </c>
      <c r="P243" s="43">
        <v>0.84799999999999998</v>
      </c>
      <c r="Q243" t="s">
        <v>410</v>
      </c>
      <c r="R243" t="s">
        <v>433</v>
      </c>
      <c r="S243" t="s">
        <v>408</v>
      </c>
      <c r="T243"/>
      <c r="U243" t="s">
        <v>405</v>
      </c>
      <c r="V243"/>
      <c r="W243"/>
      <c r="X243"/>
      <c r="Y243" s="36" t="s">
        <v>406</v>
      </c>
      <c r="Z243"/>
      <c r="AA243"/>
      <c r="AB243"/>
      <c r="AC243"/>
      <c r="AD243"/>
      <c r="AE243"/>
      <c r="AF243"/>
      <c r="AG243"/>
      <c r="AH243"/>
      <c r="AI243"/>
      <c r="AJ243"/>
      <c r="AK243"/>
      <c r="AL243"/>
    </row>
    <row r="244" spans="1:38" x14ac:dyDescent="0.25">
      <c r="A244" t="str">
        <f t="shared" si="9"/>
        <v>Santa Monica Bay</v>
      </c>
      <c r="B244"/>
      <c r="C244" t="str">
        <f t="shared" si="10"/>
        <v>001</v>
      </c>
      <c r="D244"/>
      <c r="E244" s="38">
        <v>42696</v>
      </c>
      <c r="F244"/>
      <c r="G244" s="39">
        <v>0.4375</v>
      </c>
      <c r="H244" t="s">
        <v>404</v>
      </c>
      <c r="I244" t="str">
        <f t="shared" si="11"/>
        <v>RW-BCEG-2</v>
      </c>
      <c r="J244" t="s">
        <v>501</v>
      </c>
      <c r="K244" t="s">
        <v>393</v>
      </c>
      <c r="L244"/>
      <c r="M244"/>
      <c r="N244" s="43">
        <v>9.4999999999999998E-3</v>
      </c>
      <c r="O244" t="s">
        <v>14</v>
      </c>
      <c r="P244" s="43">
        <v>4.7999999999999996E-3</v>
      </c>
      <c r="Q244" t="s">
        <v>14</v>
      </c>
      <c r="R244" t="s">
        <v>493</v>
      </c>
      <c r="S244" t="s">
        <v>454</v>
      </c>
      <c r="T244"/>
      <c r="U244" t="s">
        <v>405</v>
      </c>
      <c r="V244"/>
      <c r="W244"/>
      <c r="X244"/>
      <c r="Y244" s="36" t="s">
        <v>406</v>
      </c>
      <c r="Z244"/>
      <c r="AA244"/>
      <c r="AB244"/>
      <c r="AC244"/>
      <c r="AD244"/>
      <c r="AE244"/>
      <c r="AF244"/>
      <c r="AG244"/>
      <c r="AH244"/>
      <c r="AI244"/>
      <c r="AJ244"/>
      <c r="AK244"/>
      <c r="AL244"/>
    </row>
    <row r="245" spans="1:38" x14ac:dyDescent="0.25">
      <c r="A245" t="str">
        <f t="shared" si="9"/>
        <v>Santa Monica Bay</v>
      </c>
      <c r="B245"/>
      <c r="C245" t="str">
        <f t="shared" si="10"/>
        <v>001</v>
      </c>
      <c r="D245"/>
      <c r="E245" s="38">
        <v>42696</v>
      </c>
      <c r="F245"/>
      <c r="G245" s="39">
        <v>0.4375</v>
      </c>
      <c r="H245" t="s">
        <v>404</v>
      </c>
      <c r="I245" t="str">
        <f t="shared" si="11"/>
        <v>RW-BCEG-2</v>
      </c>
      <c r="J245" t="s">
        <v>502</v>
      </c>
      <c r="K245" t="s">
        <v>393</v>
      </c>
      <c r="L245"/>
      <c r="M245"/>
      <c r="N245" s="43">
        <v>3.8E-3</v>
      </c>
      <c r="O245" t="s">
        <v>14</v>
      </c>
      <c r="P245" s="43">
        <v>1.9E-3</v>
      </c>
      <c r="Q245" t="s">
        <v>14</v>
      </c>
      <c r="R245" t="s">
        <v>493</v>
      </c>
      <c r="S245" t="s">
        <v>454</v>
      </c>
      <c r="T245"/>
      <c r="U245" t="s">
        <v>405</v>
      </c>
      <c r="V245"/>
      <c r="W245"/>
      <c r="X245"/>
      <c r="Y245" s="36" t="s">
        <v>406</v>
      </c>
      <c r="Z245"/>
      <c r="AA245"/>
      <c r="AB245"/>
      <c r="AC245"/>
      <c r="AD245"/>
      <c r="AE245"/>
      <c r="AF245"/>
      <c r="AG245"/>
      <c r="AH245"/>
      <c r="AI245"/>
      <c r="AJ245"/>
      <c r="AK245"/>
      <c r="AL245"/>
    </row>
    <row r="246" spans="1:38" x14ac:dyDescent="0.25">
      <c r="A246" t="str">
        <f t="shared" si="9"/>
        <v>Santa Monica Bay</v>
      </c>
      <c r="B246"/>
      <c r="C246" t="str">
        <f t="shared" si="10"/>
        <v>001</v>
      </c>
      <c r="D246"/>
      <c r="E246" s="38">
        <v>42696</v>
      </c>
      <c r="F246"/>
      <c r="G246" s="39">
        <v>0.4375</v>
      </c>
      <c r="H246" t="s">
        <v>404</v>
      </c>
      <c r="I246" t="str">
        <f t="shared" si="11"/>
        <v>RW-BCEG-2</v>
      </c>
      <c r="J246" t="s">
        <v>487</v>
      </c>
      <c r="K246" s="53">
        <v>10</v>
      </c>
      <c r="L246"/>
      <c r="M246"/>
      <c r="N246" s="43">
        <v>1</v>
      </c>
      <c r="O246" t="s">
        <v>14</v>
      </c>
      <c r="P246" s="43">
        <v>0.22700000000000001</v>
      </c>
      <c r="Q246" t="s">
        <v>14</v>
      </c>
      <c r="R246" t="s">
        <v>475</v>
      </c>
      <c r="S246" t="s">
        <v>476</v>
      </c>
      <c r="T246"/>
      <c r="U246" t="s">
        <v>405</v>
      </c>
      <c r="V246"/>
      <c r="W246"/>
      <c r="X246"/>
      <c r="Y246" s="36" t="s">
        <v>406</v>
      </c>
      <c r="Z246"/>
      <c r="AA246"/>
      <c r="AB246"/>
      <c r="AC246"/>
      <c r="AD246"/>
      <c r="AE246"/>
      <c r="AF246"/>
      <c r="AG246"/>
      <c r="AH246"/>
      <c r="AI246"/>
      <c r="AJ246"/>
      <c r="AK246"/>
      <c r="AL246"/>
    </row>
    <row r="247" spans="1:38" x14ac:dyDescent="0.25">
      <c r="A247" t="str">
        <f t="shared" si="9"/>
        <v>Santa Monica Bay</v>
      </c>
      <c r="B247"/>
      <c r="C247" t="str">
        <f t="shared" si="10"/>
        <v>001</v>
      </c>
      <c r="D247"/>
      <c r="E247" s="38">
        <v>42696</v>
      </c>
      <c r="F247"/>
      <c r="G247" s="39">
        <v>0.4375</v>
      </c>
      <c r="H247" t="s">
        <v>404</v>
      </c>
      <c r="I247" t="str">
        <f t="shared" si="11"/>
        <v>RW-BCEG-2</v>
      </c>
      <c r="J247" t="s">
        <v>487</v>
      </c>
      <c r="K247" s="53">
        <v>3.85</v>
      </c>
      <c r="L247"/>
      <c r="M247"/>
      <c r="N247" s="43">
        <v>1</v>
      </c>
      <c r="O247" t="s">
        <v>14</v>
      </c>
      <c r="P247" s="43">
        <v>0.22700000000000001</v>
      </c>
      <c r="Q247" t="s">
        <v>14</v>
      </c>
      <c r="R247" t="s">
        <v>475</v>
      </c>
      <c r="S247" t="s">
        <v>492</v>
      </c>
      <c r="T247"/>
      <c r="U247" t="s">
        <v>405</v>
      </c>
      <c r="V247"/>
      <c r="W247"/>
      <c r="X247"/>
      <c r="Y247" s="36" t="s">
        <v>406</v>
      </c>
      <c r="Z247"/>
      <c r="AA247"/>
      <c r="AB247"/>
      <c r="AC247"/>
      <c r="AD247"/>
      <c r="AE247"/>
      <c r="AF247"/>
      <c r="AG247"/>
      <c r="AH247"/>
      <c r="AI247"/>
      <c r="AJ247"/>
      <c r="AK247"/>
      <c r="AL247"/>
    </row>
    <row r="248" spans="1:38" x14ac:dyDescent="0.25">
      <c r="A248" t="str">
        <f t="shared" si="9"/>
        <v>Santa Monica Bay</v>
      </c>
      <c r="B248"/>
      <c r="C248" t="str">
        <f t="shared" si="10"/>
        <v>001</v>
      </c>
      <c r="D248"/>
      <c r="E248" s="38">
        <v>42696</v>
      </c>
      <c r="F248"/>
      <c r="G248" s="39">
        <v>0.4375</v>
      </c>
      <c r="H248" t="s">
        <v>404</v>
      </c>
      <c r="I248" t="str">
        <f t="shared" si="11"/>
        <v>RW-BCEG-2</v>
      </c>
      <c r="J248" t="s">
        <v>425</v>
      </c>
      <c r="K248" s="53">
        <v>3.7999999999999999E-2</v>
      </c>
      <c r="L248"/>
      <c r="M248" t="s">
        <v>411</v>
      </c>
      <c r="N248" s="43">
        <v>0.05</v>
      </c>
      <c r="O248" t="s">
        <v>410</v>
      </c>
      <c r="P248" s="43">
        <v>8.6E-3</v>
      </c>
      <c r="Q248" t="s">
        <v>410</v>
      </c>
      <c r="R248" t="s">
        <v>424</v>
      </c>
      <c r="S248" t="s">
        <v>408</v>
      </c>
      <c r="T248"/>
      <c r="U248" t="s">
        <v>405</v>
      </c>
      <c r="V248"/>
      <c r="W248"/>
      <c r="X248"/>
      <c r="Y248" s="36" t="s">
        <v>406</v>
      </c>
      <c r="Z248"/>
      <c r="AA248"/>
      <c r="AB248"/>
      <c r="AC248"/>
      <c r="AD248"/>
      <c r="AE248"/>
      <c r="AF248"/>
      <c r="AG248"/>
      <c r="AH248"/>
      <c r="AI248"/>
      <c r="AJ248"/>
      <c r="AK248"/>
      <c r="AL248"/>
    </row>
    <row r="249" spans="1:38" x14ac:dyDescent="0.25">
      <c r="A249" t="str">
        <f t="shared" si="9"/>
        <v>Santa Monica Bay</v>
      </c>
      <c r="B249"/>
      <c r="C249" t="str">
        <f t="shared" si="10"/>
        <v>001</v>
      </c>
      <c r="D249"/>
      <c r="E249" s="38">
        <v>42696</v>
      </c>
      <c r="F249"/>
      <c r="G249" s="39">
        <v>0.4375</v>
      </c>
      <c r="H249" t="s">
        <v>404</v>
      </c>
      <c r="I249" t="str">
        <f t="shared" si="11"/>
        <v>RW-BCEG-2</v>
      </c>
      <c r="J249" t="s">
        <v>563</v>
      </c>
      <c r="K249" t="s">
        <v>393</v>
      </c>
      <c r="L249"/>
      <c r="M249"/>
      <c r="N249" s="43">
        <v>0.19</v>
      </c>
      <c r="O249" t="s">
        <v>14</v>
      </c>
      <c r="P249" s="43">
        <v>0.02</v>
      </c>
      <c r="Q249" t="s">
        <v>14</v>
      </c>
      <c r="R249" t="s">
        <v>531</v>
      </c>
      <c r="S249" t="s">
        <v>454</v>
      </c>
      <c r="T249"/>
      <c r="U249" t="s">
        <v>405</v>
      </c>
      <c r="V249"/>
      <c r="W249"/>
      <c r="X249"/>
      <c r="Y249" s="36" t="s">
        <v>406</v>
      </c>
      <c r="Z249"/>
      <c r="AA249"/>
      <c r="AB249"/>
      <c r="AC249"/>
      <c r="AD249"/>
      <c r="AE249"/>
      <c r="AF249"/>
      <c r="AG249"/>
      <c r="AH249"/>
      <c r="AI249"/>
      <c r="AJ249"/>
      <c r="AK249"/>
      <c r="AL249"/>
    </row>
    <row r="250" spans="1:38" x14ac:dyDescent="0.25">
      <c r="A250" t="str">
        <f t="shared" si="9"/>
        <v>Santa Monica Bay</v>
      </c>
      <c r="B250"/>
      <c r="C250" t="str">
        <f t="shared" si="10"/>
        <v>001</v>
      </c>
      <c r="D250"/>
      <c r="E250" s="38">
        <v>42696</v>
      </c>
      <c r="F250"/>
      <c r="G250" s="39">
        <v>0.4375</v>
      </c>
      <c r="H250" t="s">
        <v>404</v>
      </c>
      <c r="I250" t="str">
        <f t="shared" si="11"/>
        <v>RW-BCEG-2</v>
      </c>
      <c r="J250" t="s">
        <v>564</v>
      </c>
      <c r="K250" t="s">
        <v>393</v>
      </c>
      <c r="L250"/>
      <c r="M250"/>
      <c r="N250" s="43">
        <v>0.19</v>
      </c>
      <c r="O250" t="s">
        <v>14</v>
      </c>
      <c r="P250" s="43">
        <v>4.1000000000000002E-2</v>
      </c>
      <c r="Q250" t="s">
        <v>14</v>
      </c>
      <c r="R250" t="s">
        <v>531</v>
      </c>
      <c r="S250" t="s">
        <v>454</v>
      </c>
      <c r="T250"/>
      <c r="U250" t="s">
        <v>405</v>
      </c>
      <c r="V250"/>
      <c r="W250"/>
      <c r="X250"/>
      <c r="Y250" s="36" t="s">
        <v>406</v>
      </c>
      <c r="Z250"/>
      <c r="AA250"/>
      <c r="AB250"/>
      <c r="AC250"/>
      <c r="AD250"/>
      <c r="AE250"/>
      <c r="AF250"/>
      <c r="AG250"/>
      <c r="AH250"/>
      <c r="AI250"/>
      <c r="AJ250"/>
      <c r="AK250"/>
      <c r="AL250"/>
    </row>
    <row r="251" spans="1:38" x14ac:dyDescent="0.25">
      <c r="A251" t="str">
        <f t="shared" si="9"/>
        <v>Santa Monica Bay</v>
      </c>
      <c r="B251"/>
      <c r="C251" t="str">
        <f t="shared" si="10"/>
        <v>001</v>
      </c>
      <c r="D251"/>
      <c r="E251" s="38">
        <v>42696</v>
      </c>
      <c r="F251"/>
      <c r="G251" s="39">
        <v>0.4375</v>
      </c>
      <c r="H251" t="s">
        <v>404</v>
      </c>
      <c r="I251" t="str">
        <f t="shared" si="11"/>
        <v>RW-BCEG-2</v>
      </c>
      <c r="J251" t="s">
        <v>489</v>
      </c>
      <c r="K251" s="53">
        <v>0.18</v>
      </c>
      <c r="L251"/>
      <c r="M251"/>
      <c r="N251" s="43">
        <v>0.05</v>
      </c>
      <c r="O251" t="s">
        <v>14</v>
      </c>
      <c r="P251" s="43">
        <v>1.54E-2</v>
      </c>
      <c r="Q251" t="s">
        <v>14</v>
      </c>
      <c r="R251" t="s">
        <v>475</v>
      </c>
      <c r="S251" t="s">
        <v>476</v>
      </c>
      <c r="T251"/>
      <c r="U251" t="s">
        <v>405</v>
      </c>
      <c r="V251"/>
      <c r="W251"/>
      <c r="X251"/>
      <c r="Y251" s="36" t="s">
        <v>406</v>
      </c>
      <c r="Z251"/>
      <c r="AA251"/>
      <c r="AB251"/>
      <c r="AC251"/>
      <c r="AD251"/>
      <c r="AE251"/>
      <c r="AF251"/>
      <c r="AG251"/>
      <c r="AH251"/>
      <c r="AI251"/>
      <c r="AJ251"/>
      <c r="AK251"/>
      <c r="AL251"/>
    </row>
    <row r="252" spans="1:38" x14ac:dyDescent="0.25">
      <c r="A252" t="str">
        <f t="shared" si="9"/>
        <v>Santa Monica Bay</v>
      </c>
      <c r="B252"/>
      <c r="C252" t="str">
        <f t="shared" si="10"/>
        <v>001</v>
      </c>
      <c r="D252"/>
      <c r="E252" s="38">
        <v>42696</v>
      </c>
      <c r="F252"/>
      <c r="G252" s="39">
        <v>0.4375</v>
      </c>
      <c r="H252" t="s">
        <v>404</v>
      </c>
      <c r="I252" t="str">
        <f t="shared" si="11"/>
        <v>RW-BCEG-2</v>
      </c>
      <c r="J252" t="s">
        <v>489</v>
      </c>
      <c r="K252" s="53">
        <v>0.192</v>
      </c>
      <c r="L252"/>
      <c r="M252"/>
      <c r="N252" s="43">
        <v>0.05</v>
      </c>
      <c r="O252" t="s">
        <v>14</v>
      </c>
      <c r="P252" s="43">
        <v>1.54E-2</v>
      </c>
      <c r="Q252" t="s">
        <v>14</v>
      </c>
      <c r="R252" t="s">
        <v>475</v>
      </c>
      <c r="S252" t="s">
        <v>492</v>
      </c>
      <c r="T252"/>
      <c r="U252" t="s">
        <v>405</v>
      </c>
      <c r="V252"/>
      <c r="W252"/>
      <c r="X252"/>
      <c r="Y252" s="36" t="s">
        <v>406</v>
      </c>
      <c r="Z252"/>
      <c r="AA252"/>
      <c r="AB252"/>
      <c r="AC252"/>
      <c r="AD252"/>
      <c r="AE252"/>
      <c r="AF252"/>
      <c r="AG252"/>
      <c r="AH252"/>
      <c r="AI252"/>
      <c r="AJ252"/>
      <c r="AK252"/>
      <c r="AL252"/>
    </row>
    <row r="253" spans="1:38" x14ac:dyDescent="0.25">
      <c r="A253" t="str">
        <f t="shared" si="9"/>
        <v>Santa Monica Bay</v>
      </c>
      <c r="B253"/>
      <c r="C253" t="str">
        <f t="shared" si="10"/>
        <v>001</v>
      </c>
      <c r="D253"/>
      <c r="E253" s="38">
        <v>42696</v>
      </c>
      <c r="F253"/>
      <c r="G253" s="39">
        <v>0.4375</v>
      </c>
      <c r="H253" t="s">
        <v>404</v>
      </c>
      <c r="I253" t="str">
        <f t="shared" si="11"/>
        <v>RW-BCEG-2</v>
      </c>
      <c r="J253" t="s">
        <v>503</v>
      </c>
      <c r="K253" t="s">
        <v>393</v>
      </c>
      <c r="L253"/>
      <c r="M253"/>
      <c r="N253" s="43">
        <v>0.28999999999999998</v>
      </c>
      <c r="O253" t="s">
        <v>14</v>
      </c>
      <c r="P253" s="43">
        <v>0.14000000000000001</v>
      </c>
      <c r="Q253" t="s">
        <v>14</v>
      </c>
      <c r="R253" t="s">
        <v>493</v>
      </c>
      <c r="S253" t="s">
        <v>454</v>
      </c>
      <c r="T253"/>
      <c r="U253" t="s">
        <v>405</v>
      </c>
      <c r="V253"/>
      <c r="W253"/>
      <c r="X253"/>
      <c r="Y253" s="36" t="s">
        <v>406</v>
      </c>
      <c r="Z253"/>
      <c r="AA253"/>
      <c r="AB253"/>
      <c r="AC253"/>
      <c r="AD253"/>
      <c r="AE253"/>
      <c r="AF253"/>
      <c r="AG253"/>
      <c r="AH253"/>
      <c r="AI253"/>
      <c r="AJ253"/>
      <c r="AK253"/>
      <c r="AL253"/>
    </row>
    <row r="254" spans="1:38" x14ac:dyDescent="0.25">
      <c r="A254" t="str">
        <f t="shared" si="9"/>
        <v>Santa Monica Bay</v>
      </c>
      <c r="B254"/>
      <c r="C254" t="str">
        <f t="shared" si="10"/>
        <v>001</v>
      </c>
      <c r="D254"/>
      <c r="E254" s="38">
        <v>42696</v>
      </c>
      <c r="F254"/>
      <c r="G254" s="39">
        <v>0.4375</v>
      </c>
      <c r="H254" t="s">
        <v>404</v>
      </c>
      <c r="I254" t="str">
        <f t="shared" si="11"/>
        <v>RW-BCEG-2</v>
      </c>
      <c r="J254" t="s">
        <v>504</v>
      </c>
      <c r="K254" t="s">
        <v>393</v>
      </c>
      <c r="L254"/>
      <c r="M254"/>
      <c r="N254" s="43">
        <v>0.28999999999999998</v>
      </c>
      <c r="O254" t="s">
        <v>14</v>
      </c>
      <c r="P254" s="43">
        <v>0.15</v>
      </c>
      <c r="Q254" t="s">
        <v>14</v>
      </c>
      <c r="R254" t="s">
        <v>493</v>
      </c>
      <c r="S254" t="s">
        <v>454</v>
      </c>
      <c r="T254"/>
      <c r="U254" t="s">
        <v>405</v>
      </c>
      <c r="V254"/>
      <c r="W254"/>
      <c r="X254"/>
      <c r="Y254" s="36" t="s">
        <v>406</v>
      </c>
      <c r="Z254"/>
      <c r="AA254"/>
      <c r="AB254"/>
      <c r="AC254"/>
      <c r="AD254"/>
      <c r="AE254"/>
      <c r="AF254"/>
      <c r="AG254"/>
      <c r="AH254"/>
      <c r="AI254"/>
      <c r="AJ254"/>
      <c r="AK254"/>
      <c r="AL254"/>
    </row>
    <row r="255" spans="1:38" x14ac:dyDescent="0.25">
      <c r="A255" t="str">
        <f t="shared" si="9"/>
        <v>Santa Monica Bay</v>
      </c>
      <c r="B255"/>
      <c r="C255" t="str">
        <f t="shared" si="10"/>
        <v>001</v>
      </c>
      <c r="D255"/>
      <c r="E255" s="38">
        <v>42696</v>
      </c>
      <c r="F255"/>
      <c r="G255" s="39">
        <v>0.4375</v>
      </c>
      <c r="H255" t="s">
        <v>404</v>
      </c>
      <c r="I255" t="str">
        <f t="shared" si="11"/>
        <v>RW-BCEG-2</v>
      </c>
      <c r="J255" t="s">
        <v>505</v>
      </c>
      <c r="K255" t="s">
        <v>393</v>
      </c>
      <c r="L255"/>
      <c r="M255"/>
      <c r="N255" s="43">
        <v>0.28999999999999998</v>
      </c>
      <c r="O255" t="s">
        <v>14</v>
      </c>
      <c r="P255" s="43">
        <v>0.14000000000000001</v>
      </c>
      <c r="Q255" t="s">
        <v>14</v>
      </c>
      <c r="R255" t="s">
        <v>493</v>
      </c>
      <c r="S255" t="s">
        <v>454</v>
      </c>
      <c r="T255"/>
      <c r="U255" t="s">
        <v>405</v>
      </c>
      <c r="V255"/>
      <c r="W255"/>
      <c r="X255"/>
      <c r="Y255" s="36" t="s">
        <v>406</v>
      </c>
      <c r="Z255"/>
      <c r="AA255"/>
      <c r="AB255"/>
      <c r="AC255"/>
      <c r="AD255"/>
      <c r="AE255"/>
      <c r="AF255"/>
      <c r="AG255"/>
      <c r="AH255"/>
      <c r="AI255"/>
      <c r="AJ255"/>
      <c r="AK255"/>
      <c r="AL255"/>
    </row>
    <row r="256" spans="1:38" x14ac:dyDescent="0.25">
      <c r="A256" t="str">
        <f t="shared" si="9"/>
        <v>Santa Monica Bay</v>
      </c>
      <c r="B256"/>
      <c r="C256" t="str">
        <f t="shared" si="10"/>
        <v>001</v>
      </c>
      <c r="D256"/>
      <c r="E256" s="38">
        <v>42696</v>
      </c>
      <c r="F256"/>
      <c r="G256" s="39">
        <v>0.4375</v>
      </c>
      <c r="H256" t="s">
        <v>404</v>
      </c>
      <c r="I256" t="str">
        <f t="shared" si="11"/>
        <v>RW-BCEG-2</v>
      </c>
      <c r="J256" t="s">
        <v>506</v>
      </c>
      <c r="K256" t="s">
        <v>393</v>
      </c>
      <c r="L256"/>
      <c r="M256"/>
      <c r="N256" s="43">
        <v>0.28999999999999998</v>
      </c>
      <c r="O256" t="s">
        <v>14</v>
      </c>
      <c r="P256" s="43">
        <v>0.14000000000000001</v>
      </c>
      <c r="Q256" t="s">
        <v>14</v>
      </c>
      <c r="R256" t="s">
        <v>493</v>
      </c>
      <c r="S256" t="s">
        <v>454</v>
      </c>
      <c r="T256"/>
      <c r="U256" t="s">
        <v>405</v>
      </c>
      <c r="V256"/>
      <c r="W256"/>
      <c r="X256"/>
      <c r="Y256" s="36" t="s">
        <v>406</v>
      </c>
      <c r="Z256"/>
      <c r="AA256"/>
      <c r="AB256"/>
      <c r="AC256"/>
      <c r="AD256"/>
      <c r="AE256"/>
      <c r="AF256"/>
      <c r="AG256"/>
      <c r="AH256"/>
      <c r="AI256"/>
      <c r="AJ256"/>
      <c r="AK256"/>
      <c r="AL256"/>
    </row>
    <row r="257" spans="1:38" x14ac:dyDescent="0.25">
      <c r="A257" t="str">
        <f t="shared" ref="A257:A320" si="12">IF(OR(RIGHT(I257,1)="1",RIGHT(I257,1)="2"),"Santa Monica Bay",IF(OR(RIGHT(I257,1)="5",RIGHT(I257,1)="5"),"Dominguez Channel",""))</f>
        <v>Santa Monica Bay</v>
      </c>
      <c r="B257"/>
      <c r="C257" t="str">
        <f t="shared" ref="C257:C320" si="13">IF(LEFT(H257,2)="RW",RIGHT(H257,3),"")</f>
        <v>001</v>
      </c>
      <c r="D257"/>
      <c r="E257" s="38">
        <v>42696</v>
      </c>
      <c r="F257"/>
      <c r="G257" s="39">
        <v>0.4375</v>
      </c>
      <c r="H257" t="s">
        <v>404</v>
      </c>
      <c r="I257" t="str">
        <f t="shared" ref="I257:I320" si="14">IF(LEFT(H257,2)="RW",LEFT(H257,9),"")</f>
        <v>RW-BCEG-2</v>
      </c>
      <c r="J257" t="s">
        <v>507</v>
      </c>
      <c r="K257" t="s">
        <v>393</v>
      </c>
      <c r="L257"/>
      <c r="M257"/>
      <c r="N257" s="43">
        <v>0.28999999999999998</v>
      </c>
      <c r="O257" t="s">
        <v>14</v>
      </c>
      <c r="P257" s="43">
        <v>0.14000000000000001</v>
      </c>
      <c r="Q257" t="s">
        <v>14</v>
      </c>
      <c r="R257" t="s">
        <v>493</v>
      </c>
      <c r="S257" t="s">
        <v>454</v>
      </c>
      <c r="T257"/>
      <c r="U257" t="s">
        <v>405</v>
      </c>
      <c r="V257"/>
      <c r="W257"/>
      <c r="X257"/>
      <c r="Y257" s="36" t="s">
        <v>406</v>
      </c>
      <c r="Z257"/>
      <c r="AA257"/>
      <c r="AB257"/>
      <c r="AC257"/>
      <c r="AD257"/>
      <c r="AE257"/>
      <c r="AF257"/>
      <c r="AG257"/>
      <c r="AH257"/>
      <c r="AI257"/>
      <c r="AJ257"/>
      <c r="AK257"/>
      <c r="AL257"/>
    </row>
    <row r="258" spans="1:38" x14ac:dyDescent="0.25">
      <c r="A258" t="str">
        <f t="shared" si="12"/>
        <v>Santa Monica Bay</v>
      </c>
      <c r="B258"/>
      <c r="C258" t="str">
        <f t="shared" si="13"/>
        <v>001</v>
      </c>
      <c r="D258"/>
      <c r="E258" s="38">
        <v>42696</v>
      </c>
      <c r="F258"/>
      <c r="G258" s="39">
        <v>0.4375</v>
      </c>
      <c r="H258" t="s">
        <v>404</v>
      </c>
      <c r="I258" t="str">
        <f t="shared" si="14"/>
        <v>RW-BCEG-2</v>
      </c>
      <c r="J258" t="s">
        <v>508</v>
      </c>
      <c r="K258" t="s">
        <v>393</v>
      </c>
      <c r="L258"/>
      <c r="M258"/>
      <c r="N258" s="43">
        <v>0.28999999999999998</v>
      </c>
      <c r="O258" t="s">
        <v>14</v>
      </c>
      <c r="P258" s="43">
        <v>0.14000000000000001</v>
      </c>
      <c r="Q258" t="s">
        <v>14</v>
      </c>
      <c r="R258" t="s">
        <v>493</v>
      </c>
      <c r="S258" t="s">
        <v>454</v>
      </c>
      <c r="T258"/>
      <c r="U258" t="s">
        <v>405</v>
      </c>
      <c r="V258"/>
      <c r="W258"/>
      <c r="X258"/>
      <c r="Y258" s="36" t="s">
        <v>406</v>
      </c>
      <c r="Z258"/>
      <c r="AA258"/>
      <c r="AB258"/>
      <c r="AC258"/>
      <c r="AD258"/>
      <c r="AE258"/>
      <c r="AF258"/>
      <c r="AG258"/>
      <c r="AH258"/>
      <c r="AI258"/>
      <c r="AJ258"/>
      <c r="AK258"/>
      <c r="AL258"/>
    </row>
    <row r="259" spans="1:38" x14ac:dyDescent="0.25">
      <c r="A259" t="str">
        <f t="shared" si="12"/>
        <v>Santa Monica Bay</v>
      </c>
      <c r="B259"/>
      <c r="C259" t="str">
        <f t="shared" si="13"/>
        <v>001</v>
      </c>
      <c r="D259"/>
      <c r="E259" s="38">
        <v>42696</v>
      </c>
      <c r="F259"/>
      <c r="G259" s="39">
        <v>0.4375</v>
      </c>
      <c r="H259" t="s">
        <v>404</v>
      </c>
      <c r="I259" t="str">
        <f t="shared" si="14"/>
        <v>RW-BCEG-2</v>
      </c>
      <c r="J259" t="s">
        <v>509</v>
      </c>
      <c r="K259" t="s">
        <v>393</v>
      </c>
      <c r="L259"/>
      <c r="M259"/>
      <c r="N259" s="43">
        <v>0.28999999999999998</v>
      </c>
      <c r="O259" t="s">
        <v>14</v>
      </c>
      <c r="P259" s="43">
        <v>0.14000000000000001</v>
      </c>
      <c r="Q259" t="s">
        <v>14</v>
      </c>
      <c r="R259" t="s">
        <v>493</v>
      </c>
      <c r="S259" t="s">
        <v>454</v>
      </c>
      <c r="T259"/>
      <c r="U259" t="s">
        <v>405</v>
      </c>
      <c r="V259"/>
      <c r="W259"/>
      <c r="X259"/>
      <c r="Y259" s="36" t="s">
        <v>406</v>
      </c>
      <c r="Z259"/>
      <c r="AA259"/>
      <c r="AB259"/>
      <c r="AC259"/>
      <c r="AD259"/>
      <c r="AE259"/>
      <c r="AF259"/>
      <c r="AG259"/>
      <c r="AH259"/>
      <c r="AI259"/>
      <c r="AJ259"/>
      <c r="AK259"/>
      <c r="AL259"/>
    </row>
    <row r="260" spans="1:38" x14ac:dyDescent="0.25">
      <c r="A260" t="str">
        <f t="shared" si="12"/>
        <v>Santa Monica Bay</v>
      </c>
      <c r="B260"/>
      <c r="C260" t="str">
        <f t="shared" si="13"/>
        <v>001</v>
      </c>
      <c r="D260"/>
      <c r="E260" s="38">
        <v>42696</v>
      </c>
      <c r="F260"/>
      <c r="G260" s="39">
        <v>0.4375</v>
      </c>
      <c r="H260" t="s">
        <v>404</v>
      </c>
      <c r="I260" t="str">
        <f t="shared" si="14"/>
        <v>RW-BCEG-2</v>
      </c>
      <c r="J260" t="s">
        <v>490</v>
      </c>
      <c r="K260" s="53">
        <v>1.27</v>
      </c>
      <c r="L260"/>
      <c r="M260"/>
      <c r="N260" s="43">
        <v>0.03</v>
      </c>
      <c r="O260" t="s">
        <v>14</v>
      </c>
      <c r="P260" s="43">
        <v>1.2200000000000001E-2</v>
      </c>
      <c r="Q260" t="s">
        <v>14</v>
      </c>
      <c r="R260" t="s">
        <v>475</v>
      </c>
      <c r="S260" t="s">
        <v>476</v>
      </c>
      <c r="T260"/>
      <c r="U260" t="s">
        <v>405</v>
      </c>
      <c r="V260"/>
      <c r="W260"/>
      <c r="X260"/>
      <c r="Y260" s="36" t="s">
        <v>406</v>
      </c>
      <c r="Z260"/>
      <c r="AA260"/>
      <c r="AB260"/>
      <c r="AC260"/>
      <c r="AD260"/>
      <c r="AE260"/>
      <c r="AF260"/>
      <c r="AG260"/>
      <c r="AH260"/>
      <c r="AI260"/>
      <c r="AJ260"/>
      <c r="AK260"/>
      <c r="AL260"/>
    </row>
    <row r="261" spans="1:38" x14ac:dyDescent="0.25">
      <c r="A261" t="str">
        <f t="shared" si="12"/>
        <v>Santa Monica Bay</v>
      </c>
      <c r="B261"/>
      <c r="C261" t="str">
        <f t="shared" si="13"/>
        <v>001</v>
      </c>
      <c r="D261"/>
      <c r="E261" s="38">
        <v>42696</v>
      </c>
      <c r="F261"/>
      <c r="G261" s="39">
        <v>0.4375</v>
      </c>
      <c r="H261" t="s">
        <v>404</v>
      </c>
      <c r="I261" t="str">
        <f t="shared" si="14"/>
        <v>RW-BCEG-2</v>
      </c>
      <c r="J261" t="s">
        <v>490</v>
      </c>
      <c r="K261" s="53">
        <v>1.29</v>
      </c>
      <c r="L261"/>
      <c r="M261"/>
      <c r="N261" s="43">
        <v>0.03</v>
      </c>
      <c r="O261" t="s">
        <v>14</v>
      </c>
      <c r="P261" s="43">
        <v>1.2200000000000001E-2</v>
      </c>
      <c r="Q261" t="s">
        <v>14</v>
      </c>
      <c r="R261" t="s">
        <v>475</v>
      </c>
      <c r="S261" t="s">
        <v>492</v>
      </c>
      <c r="T261"/>
      <c r="U261" t="s">
        <v>405</v>
      </c>
      <c r="V261"/>
      <c r="W261"/>
      <c r="X261"/>
      <c r="Y261" s="36" t="s">
        <v>406</v>
      </c>
      <c r="Z261"/>
      <c r="AA261"/>
      <c r="AB261"/>
      <c r="AC261"/>
      <c r="AD261"/>
      <c r="AE261"/>
      <c r="AF261"/>
      <c r="AG261"/>
      <c r="AH261"/>
      <c r="AI261"/>
      <c r="AJ261"/>
      <c r="AK261"/>
      <c r="AL261"/>
    </row>
    <row r="262" spans="1:38" x14ac:dyDescent="0.25">
      <c r="A262" t="str">
        <f t="shared" si="12"/>
        <v>Santa Monica Bay</v>
      </c>
      <c r="B262"/>
      <c r="C262" t="str">
        <f t="shared" si="13"/>
        <v>001</v>
      </c>
      <c r="D262"/>
      <c r="E262" s="38">
        <v>42696</v>
      </c>
      <c r="F262"/>
      <c r="G262" s="39">
        <v>0.4375</v>
      </c>
      <c r="H262" t="s">
        <v>404</v>
      </c>
      <c r="I262" t="str">
        <f t="shared" si="14"/>
        <v>RW-BCEG-2</v>
      </c>
      <c r="J262" t="s">
        <v>565</v>
      </c>
      <c r="K262" t="s">
        <v>393</v>
      </c>
      <c r="L262"/>
      <c r="M262"/>
      <c r="N262" s="43">
        <v>0.19</v>
      </c>
      <c r="O262" t="s">
        <v>14</v>
      </c>
      <c r="P262" s="43">
        <v>4.3999999999999997E-2</v>
      </c>
      <c r="Q262" t="s">
        <v>14</v>
      </c>
      <c r="R262" t="s">
        <v>531</v>
      </c>
      <c r="S262" t="s">
        <v>454</v>
      </c>
      <c r="T262"/>
      <c r="U262" t="s">
        <v>405</v>
      </c>
      <c r="V262"/>
      <c r="W262"/>
      <c r="X262"/>
      <c r="Y262" s="36" t="s">
        <v>406</v>
      </c>
      <c r="Z262"/>
      <c r="AA262"/>
      <c r="AB262"/>
      <c r="AC262"/>
      <c r="AD262"/>
      <c r="AE262"/>
      <c r="AF262"/>
      <c r="AG262"/>
      <c r="AH262"/>
      <c r="AI262"/>
      <c r="AJ262"/>
      <c r="AK262"/>
      <c r="AL262"/>
    </row>
    <row r="263" spans="1:38" x14ac:dyDescent="0.25">
      <c r="A263" t="str">
        <f t="shared" si="12"/>
        <v>Santa Monica Bay</v>
      </c>
      <c r="B263"/>
      <c r="C263" t="str">
        <f t="shared" si="13"/>
        <v>001</v>
      </c>
      <c r="D263"/>
      <c r="E263" s="38">
        <v>42696</v>
      </c>
      <c r="F263"/>
      <c r="G263" s="39">
        <v>0.4375</v>
      </c>
      <c r="H263" t="s">
        <v>404</v>
      </c>
      <c r="I263" t="str">
        <f t="shared" si="14"/>
        <v>RW-BCEG-2</v>
      </c>
      <c r="J263" t="s">
        <v>566</v>
      </c>
      <c r="K263" t="s">
        <v>393</v>
      </c>
      <c r="L263"/>
      <c r="M263"/>
      <c r="N263" s="43">
        <v>4.8</v>
      </c>
      <c r="O263" t="s">
        <v>14</v>
      </c>
      <c r="P263" s="43">
        <v>0.72</v>
      </c>
      <c r="Q263" t="s">
        <v>14</v>
      </c>
      <c r="R263" t="s">
        <v>531</v>
      </c>
      <c r="S263" t="s">
        <v>454</v>
      </c>
      <c r="T263"/>
      <c r="U263" t="s">
        <v>405</v>
      </c>
      <c r="V263"/>
      <c r="W263"/>
      <c r="X263"/>
      <c r="Y263" s="36" t="s">
        <v>406</v>
      </c>
      <c r="Z263"/>
      <c r="AA263"/>
      <c r="AB263"/>
      <c r="AC263"/>
      <c r="AD263"/>
      <c r="AE263"/>
      <c r="AF263"/>
      <c r="AG263"/>
      <c r="AH263"/>
      <c r="AI263"/>
      <c r="AJ263"/>
      <c r="AK263"/>
      <c r="AL263"/>
    </row>
    <row r="264" spans="1:38" x14ac:dyDescent="0.25">
      <c r="A264" t="str">
        <f t="shared" si="12"/>
        <v>Santa Monica Bay</v>
      </c>
      <c r="B264"/>
      <c r="C264" t="str">
        <f t="shared" si="13"/>
        <v>001</v>
      </c>
      <c r="D264"/>
      <c r="E264" s="38">
        <v>42696</v>
      </c>
      <c r="F264"/>
      <c r="G264" s="39">
        <v>0.4375</v>
      </c>
      <c r="H264" t="s">
        <v>404</v>
      </c>
      <c r="I264" t="str">
        <f t="shared" si="14"/>
        <v>RW-BCEG-2</v>
      </c>
      <c r="J264" t="s">
        <v>567</v>
      </c>
      <c r="K264" t="s">
        <v>393</v>
      </c>
      <c r="L264"/>
      <c r="M264"/>
      <c r="N264" s="43">
        <v>0.19</v>
      </c>
      <c r="O264" t="s">
        <v>14</v>
      </c>
      <c r="P264" s="43">
        <v>4.7E-2</v>
      </c>
      <c r="Q264" t="s">
        <v>14</v>
      </c>
      <c r="R264" t="s">
        <v>531</v>
      </c>
      <c r="S264" t="s">
        <v>454</v>
      </c>
      <c r="T264"/>
      <c r="U264" t="s">
        <v>405</v>
      </c>
      <c r="V264"/>
      <c r="W264"/>
      <c r="X264"/>
      <c r="Y264" s="36" t="s">
        <v>406</v>
      </c>
      <c r="Z264"/>
      <c r="AA264"/>
      <c r="AB264"/>
      <c r="AC264"/>
      <c r="AD264"/>
      <c r="AE264"/>
      <c r="AF264"/>
      <c r="AG264"/>
      <c r="AH264"/>
      <c r="AI264"/>
      <c r="AJ264"/>
      <c r="AK264"/>
      <c r="AL264"/>
    </row>
    <row r="265" spans="1:38" x14ac:dyDescent="0.25">
      <c r="A265" t="str">
        <f t="shared" si="12"/>
        <v>Santa Monica Bay</v>
      </c>
      <c r="B265"/>
      <c r="C265" t="str">
        <f t="shared" si="13"/>
        <v>001</v>
      </c>
      <c r="D265"/>
      <c r="E265" s="38">
        <v>42696</v>
      </c>
      <c r="F265"/>
      <c r="G265" s="39">
        <v>0.4375</v>
      </c>
      <c r="H265" t="s">
        <v>404</v>
      </c>
      <c r="I265" t="str">
        <f t="shared" si="14"/>
        <v>RW-BCEG-2</v>
      </c>
      <c r="J265" t="s">
        <v>568</v>
      </c>
      <c r="K265" t="s">
        <v>393</v>
      </c>
      <c r="L265"/>
      <c r="M265"/>
      <c r="N265" s="43">
        <v>0.19</v>
      </c>
      <c r="O265" t="s">
        <v>14</v>
      </c>
      <c r="P265" s="43">
        <v>0.05</v>
      </c>
      <c r="Q265" t="s">
        <v>14</v>
      </c>
      <c r="R265" t="s">
        <v>531</v>
      </c>
      <c r="S265" t="s">
        <v>454</v>
      </c>
      <c r="T265"/>
      <c r="U265" t="s">
        <v>405</v>
      </c>
      <c r="V265"/>
      <c r="W265"/>
      <c r="X265"/>
      <c r="Y265" s="36" t="s">
        <v>406</v>
      </c>
      <c r="Z265"/>
      <c r="AA265"/>
      <c r="AB265"/>
      <c r="AC265"/>
      <c r="AD265"/>
      <c r="AE265"/>
      <c r="AF265"/>
      <c r="AG265"/>
      <c r="AH265"/>
      <c r="AI265"/>
      <c r="AJ265"/>
      <c r="AK265"/>
      <c r="AL265"/>
    </row>
    <row r="266" spans="1:38" x14ac:dyDescent="0.25">
      <c r="A266" t="str">
        <f t="shared" si="12"/>
        <v>Santa Monica Bay</v>
      </c>
      <c r="B266"/>
      <c r="C266" t="str">
        <f t="shared" si="13"/>
        <v>001</v>
      </c>
      <c r="D266"/>
      <c r="E266" s="38">
        <v>42696</v>
      </c>
      <c r="F266"/>
      <c r="G266" s="39">
        <v>0.4375</v>
      </c>
      <c r="H266" t="s">
        <v>404</v>
      </c>
      <c r="I266" t="str">
        <f t="shared" si="14"/>
        <v>RW-BCEG-2</v>
      </c>
      <c r="J266" t="s">
        <v>569</v>
      </c>
      <c r="K266" t="s">
        <v>393</v>
      </c>
      <c r="L266"/>
      <c r="M266"/>
      <c r="N266" s="43">
        <v>0.19</v>
      </c>
      <c r="O266" t="s">
        <v>14</v>
      </c>
      <c r="P266" s="43">
        <v>4.1000000000000002E-2</v>
      </c>
      <c r="Q266" t="s">
        <v>14</v>
      </c>
      <c r="R266" t="s">
        <v>531</v>
      </c>
      <c r="S266" t="s">
        <v>454</v>
      </c>
      <c r="T266"/>
      <c r="U266" t="s">
        <v>405</v>
      </c>
      <c r="V266"/>
      <c r="W266"/>
      <c r="X266"/>
      <c r="Y266" s="36" t="s">
        <v>406</v>
      </c>
      <c r="Z266"/>
      <c r="AA266"/>
      <c r="AB266"/>
      <c r="AC266"/>
      <c r="AD266"/>
      <c r="AE266"/>
      <c r="AF266"/>
      <c r="AG266"/>
      <c r="AH266"/>
      <c r="AI266"/>
      <c r="AJ266"/>
      <c r="AK266"/>
      <c r="AL266"/>
    </row>
    <row r="267" spans="1:38" x14ac:dyDescent="0.25">
      <c r="A267" t="str">
        <f t="shared" si="12"/>
        <v>Santa Monica Bay</v>
      </c>
      <c r="B267"/>
      <c r="C267" t="str">
        <f t="shared" si="13"/>
        <v>001</v>
      </c>
      <c r="D267"/>
      <c r="E267" s="38">
        <v>42696</v>
      </c>
      <c r="F267"/>
      <c r="G267" s="39">
        <v>0.4375</v>
      </c>
      <c r="H267" t="s">
        <v>404</v>
      </c>
      <c r="I267" t="str">
        <f t="shared" si="14"/>
        <v>RW-BCEG-2</v>
      </c>
      <c r="J267" t="s">
        <v>570</v>
      </c>
      <c r="K267" t="s">
        <v>393</v>
      </c>
      <c r="L267"/>
      <c r="M267"/>
      <c r="N267" s="43">
        <v>0.19</v>
      </c>
      <c r="O267" t="s">
        <v>14</v>
      </c>
      <c r="P267" s="43">
        <v>4.1000000000000002E-2</v>
      </c>
      <c r="Q267" t="s">
        <v>14</v>
      </c>
      <c r="R267" t="s">
        <v>531</v>
      </c>
      <c r="S267" t="s">
        <v>454</v>
      </c>
      <c r="T267"/>
      <c r="U267" t="s">
        <v>405</v>
      </c>
      <c r="V267"/>
      <c r="W267"/>
      <c r="X267"/>
      <c r="Y267" s="36" t="s">
        <v>406</v>
      </c>
      <c r="Z267"/>
      <c r="AA267"/>
      <c r="AB267"/>
      <c r="AC267"/>
      <c r="AD267"/>
      <c r="AE267"/>
      <c r="AF267"/>
      <c r="AG267"/>
      <c r="AH267"/>
      <c r="AI267"/>
      <c r="AJ267"/>
      <c r="AK267"/>
      <c r="AL267"/>
    </row>
    <row r="268" spans="1:38" x14ac:dyDescent="0.25">
      <c r="A268" t="str">
        <f t="shared" si="12"/>
        <v>Santa Monica Bay</v>
      </c>
      <c r="B268"/>
      <c r="C268" t="str">
        <f t="shared" si="13"/>
        <v>001</v>
      </c>
      <c r="D268"/>
      <c r="E268" s="38">
        <v>42696</v>
      </c>
      <c r="F268"/>
      <c r="G268" s="39">
        <v>0.4375</v>
      </c>
      <c r="H268" t="s">
        <v>404</v>
      </c>
      <c r="I268" t="str">
        <f t="shared" si="14"/>
        <v>RW-BCEG-2</v>
      </c>
      <c r="J268" t="s">
        <v>571</v>
      </c>
      <c r="K268" t="s">
        <v>393</v>
      </c>
      <c r="L268"/>
      <c r="M268"/>
      <c r="N268" s="43">
        <v>0.19</v>
      </c>
      <c r="O268" t="s">
        <v>14</v>
      </c>
      <c r="P268" s="43">
        <v>0.04</v>
      </c>
      <c r="Q268" t="s">
        <v>14</v>
      </c>
      <c r="R268" t="s">
        <v>531</v>
      </c>
      <c r="S268" t="s">
        <v>454</v>
      </c>
      <c r="T268"/>
      <c r="U268" t="s">
        <v>405</v>
      </c>
      <c r="V268"/>
      <c r="W268"/>
      <c r="X268"/>
      <c r="Y268" s="36" t="s">
        <v>406</v>
      </c>
      <c r="Z268"/>
      <c r="AA268"/>
      <c r="AB268"/>
      <c r="AC268"/>
      <c r="AD268"/>
      <c r="AE268"/>
      <c r="AF268"/>
      <c r="AG268"/>
      <c r="AH268"/>
      <c r="AI268"/>
      <c r="AJ268"/>
      <c r="AK268"/>
      <c r="AL268"/>
    </row>
    <row r="269" spans="1:38" x14ac:dyDescent="0.25">
      <c r="A269" t="str">
        <f t="shared" si="12"/>
        <v>Santa Monica Bay</v>
      </c>
      <c r="B269"/>
      <c r="C269" t="str">
        <f t="shared" si="13"/>
        <v>001</v>
      </c>
      <c r="D269"/>
      <c r="E269" s="38">
        <v>42696</v>
      </c>
      <c r="F269"/>
      <c r="G269" s="39">
        <v>0.4375</v>
      </c>
      <c r="H269" t="s">
        <v>404</v>
      </c>
      <c r="I269" t="str">
        <f t="shared" si="14"/>
        <v>RW-BCEG-2</v>
      </c>
      <c r="J269" t="s">
        <v>572</v>
      </c>
      <c r="K269" t="s">
        <v>393</v>
      </c>
      <c r="L269"/>
      <c r="M269"/>
      <c r="N269" s="43">
        <v>4.8</v>
      </c>
      <c r="O269" t="s">
        <v>14</v>
      </c>
      <c r="P269" s="43">
        <v>0.54</v>
      </c>
      <c r="Q269" t="s">
        <v>14</v>
      </c>
      <c r="R269" t="s">
        <v>531</v>
      </c>
      <c r="S269" t="s">
        <v>454</v>
      </c>
      <c r="T269"/>
      <c r="U269" t="s">
        <v>405</v>
      </c>
      <c r="V269"/>
      <c r="W269"/>
      <c r="X269"/>
      <c r="Y269" s="36" t="s">
        <v>406</v>
      </c>
      <c r="Z269"/>
      <c r="AA269"/>
      <c r="AB269"/>
      <c r="AC269"/>
      <c r="AD269"/>
      <c r="AE269"/>
      <c r="AF269"/>
      <c r="AG269"/>
      <c r="AH269"/>
      <c r="AI269"/>
      <c r="AJ269"/>
      <c r="AK269"/>
      <c r="AL269"/>
    </row>
    <row r="270" spans="1:38" x14ac:dyDescent="0.25">
      <c r="A270" t="str">
        <f t="shared" si="12"/>
        <v>Santa Monica Bay</v>
      </c>
      <c r="B270"/>
      <c r="C270" t="str">
        <f t="shared" si="13"/>
        <v>001</v>
      </c>
      <c r="D270"/>
      <c r="E270" s="38">
        <v>42696</v>
      </c>
      <c r="F270"/>
      <c r="G270" s="39">
        <v>0.4375</v>
      </c>
      <c r="H270" t="s">
        <v>404</v>
      </c>
      <c r="I270" t="str">
        <f t="shared" si="14"/>
        <v>RW-BCEG-2</v>
      </c>
      <c r="J270" t="s">
        <v>573</v>
      </c>
      <c r="K270" t="s">
        <v>393</v>
      </c>
      <c r="L270"/>
      <c r="M270"/>
      <c r="N270" s="43">
        <v>0.19</v>
      </c>
      <c r="O270" t="s">
        <v>14</v>
      </c>
      <c r="P270" s="43">
        <v>3.5999999999999997E-2</v>
      </c>
      <c r="Q270" t="s">
        <v>14</v>
      </c>
      <c r="R270" t="s">
        <v>531</v>
      </c>
      <c r="S270" t="s">
        <v>454</v>
      </c>
      <c r="T270"/>
      <c r="U270" t="s">
        <v>405</v>
      </c>
      <c r="V270"/>
      <c r="W270"/>
      <c r="X270"/>
      <c r="Y270" s="36" t="s">
        <v>406</v>
      </c>
      <c r="Z270"/>
      <c r="AA270"/>
      <c r="AB270"/>
      <c r="AC270"/>
      <c r="AD270"/>
      <c r="AE270"/>
      <c r="AF270"/>
      <c r="AG270"/>
      <c r="AH270"/>
      <c r="AI270"/>
      <c r="AJ270"/>
      <c r="AK270"/>
      <c r="AL270"/>
    </row>
    <row r="271" spans="1:38" x14ac:dyDescent="0.25">
      <c r="A271" t="str">
        <f t="shared" si="12"/>
        <v>Santa Monica Bay</v>
      </c>
      <c r="B271"/>
      <c r="C271" t="str">
        <f t="shared" si="13"/>
        <v>001</v>
      </c>
      <c r="D271"/>
      <c r="E271" s="38">
        <v>42696</v>
      </c>
      <c r="F271"/>
      <c r="G271" s="39">
        <v>0.4375</v>
      </c>
      <c r="H271" t="s">
        <v>404</v>
      </c>
      <c r="I271" t="str">
        <f t="shared" si="14"/>
        <v>RW-BCEG-2</v>
      </c>
      <c r="J271" t="s">
        <v>477</v>
      </c>
      <c r="K271" t="s">
        <v>393</v>
      </c>
      <c r="L271"/>
      <c r="M271"/>
      <c r="N271" s="43">
        <v>0.5</v>
      </c>
      <c r="O271" t="s">
        <v>14</v>
      </c>
      <c r="P271" s="43">
        <v>6.3500000000000001E-2</v>
      </c>
      <c r="Q271" t="s">
        <v>14</v>
      </c>
      <c r="R271" t="s">
        <v>475</v>
      </c>
      <c r="S271" t="s">
        <v>476</v>
      </c>
      <c r="T271"/>
      <c r="U271" t="s">
        <v>405</v>
      </c>
      <c r="V271"/>
      <c r="W271"/>
      <c r="X271"/>
      <c r="Y271" s="36" t="s">
        <v>406</v>
      </c>
      <c r="Z271"/>
      <c r="AA271"/>
      <c r="AB271"/>
      <c r="AC271"/>
      <c r="AD271"/>
      <c r="AE271"/>
      <c r="AF271"/>
      <c r="AG271"/>
      <c r="AH271"/>
      <c r="AI271"/>
      <c r="AJ271"/>
      <c r="AK271"/>
      <c r="AL271"/>
    </row>
    <row r="272" spans="1:38" x14ac:dyDescent="0.25">
      <c r="A272" t="str">
        <f t="shared" si="12"/>
        <v>Santa Monica Bay</v>
      </c>
      <c r="B272"/>
      <c r="C272" t="str">
        <f t="shared" si="13"/>
        <v>001</v>
      </c>
      <c r="D272"/>
      <c r="E272" s="38">
        <v>42696</v>
      </c>
      <c r="F272"/>
      <c r="G272" s="39">
        <v>0.4375</v>
      </c>
      <c r="H272" t="s">
        <v>404</v>
      </c>
      <c r="I272" t="str">
        <f t="shared" si="14"/>
        <v>RW-BCEG-2</v>
      </c>
      <c r="J272" t="s">
        <v>477</v>
      </c>
      <c r="K272" t="s">
        <v>393</v>
      </c>
      <c r="L272"/>
      <c r="M272"/>
      <c r="N272" s="43">
        <v>0.5</v>
      </c>
      <c r="O272" t="s">
        <v>14</v>
      </c>
      <c r="P272" s="43">
        <v>6.3500000000000001E-2</v>
      </c>
      <c r="Q272" t="s">
        <v>14</v>
      </c>
      <c r="R272" t="s">
        <v>475</v>
      </c>
      <c r="S272" t="s">
        <v>492</v>
      </c>
      <c r="T272"/>
      <c r="U272" t="s">
        <v>405</v>
      </c>
      <c r="V272"/>
      <c r="W272"/>
      <c r="X272"/>
      <c r="Y272" s="36" t="s">
        <v>406</v>
      </c>
      <c r="Z272"/>
      <c r="AA272"/>
      <c r="AB272"/>
      <c r="AC272"/>
      <c r="AD272"/>
      <c r="AE272"/>
      <c r="AF272"/>
      <c r="AG272"/>
      <c r="AH272"/>
      <c r="AI272"/>
      <c r="AJ272"/>
      <c r="AK272"/>
      <c r="AL272"/>
    </row>
    <row r="273" spans="1:38" x14ac:dyDescent="0.25">
      <c r="A273" t="str">
        <f t="shared" si="12"/>
        <v>Santa Monica Bay</v>
      </c>
      <c r="B273"/>
      <c r="C273" t="str">
        <f t="shared" si="13"/>
        <v>001</v>
      </c>
      <c r="D273"/>
      <c r="E273" s="38">
        <v>42696</v>
      </c>
      <c r="F273"/>
      <c r="G273" s="39">
        <v>0.4375</v>
      </c>
      <c r="H273" t="s">
        <v>404</v>
      </c>
      <c r="I273" t="str">
        <f t="shared" si="14"/>
        <v>RW-BCEG-2</v>
      </c>
      <c r="J273" t="s">
        <v>510</v>
      </c>
      <c r="K273" t="s">
        <v>393</v>
      </c>
      <c r="L273"/>
      <c r="M273"/>
      <c r="N273" s="43">
        <v>4.7999999999999996E-3</v>
      </c>
      <c r="O273" t="s">
        <v>14</v>
      </c>
      <c r="P273" s="43">
        <v>2.8999999999999998E-3</v>
      </c>
      <c r="Q273" t="s">
        <v>14</v>
      </c>
      <c r="R273" t="s">
        <v>493</v>
      </c>
      <c r="S273" t="s">
        <v>454</v>
      </c>
      <c r="T273"/>
      <c r="U273" t="s">
        <v>405</v>
      </c>
      <c r="V273"/>
      <c r="W273"/>
      <c r="X273"/>
      <c r="Y273" s="36" t="s">
        <v>406</v>
      </c>
      <c r="Z273"/>
      <c r="AA273"/>
      <c r="AB273"/>
      <c r="AC273"/>
      <c r="AD273"/>
      <c r="AE273"/>
      <c r="AF273"/>
      <c r="AG273"/>
      <c r="AH273"/>
      <c r="AI273"/>
      <c r="AJ273"/>
      <c r="AK273"/>
      <c r="AL273"/>
    </row>
    <row r="274" spans="1:38" x14ac:dyDescent="0.25">
      <c r="A274" t="str">
        <f t="shared" si="12"/>
        <v>Santa Monica Bay</v>
      </c>
      <c r="B274"/>
      <c r="C274" t="str">
        <f t="shared" si="13"/>
        <v>001</v>
      </c>
      <c r="D274"/>
      <c r="E274" s="38">
        <v>42696</v>
      </c>
      <c r="F274"/>
      <c r="G274" s="39">
        <v>0.4375</v>
      </c>
      <c r="H274" t="s">
        <v>404</v>
      </c>
      <c r="I274" t="str">
        <f t="shared" si="14"/>
        <v>RW-BCEG-2</v>
      </c>
      <c r="J274" t="s">
        <v>446</v>
      </c>
      <c r="K274" s="53">
        <v>1.1000000000000001</v>
      </c>
      <c r="L274"/>
      <c r="M274"/>
      <c r="N274" s="43">
        <v>1</v>
      </c>
      <c r="O274" t="s">
        <v>410</v>
      </c>
      <c r="P274" s="43">
        <v>0.57999999999999996</v>
      </c>
      <c r="Q274" t="s">
        <v>410</v>
      </c>
      <c r="R274" t="s">
        <v>445</v>
      </c>
      <c r="S274" t="s">
        <v>408</v>
      </c>
      <c r="T274"/>
      <c r="U274" t="s">
        <v>405</v>
      </c>
      <c r="V274"/>
      <c r="W274"/>
      <c r="X274"/>
      <c r="Y274" s="36" t="s">
        <v>406</v>
      </c>
      <c r="Z274"/>
      <c r="AA274"/>
      <c r="AB274"/>
      <c r="AC274"/>
      <c r="AD274"/>
      <c r="AE274"/>
      <c r="AF274"/>
      <c r="AG274"/>
      <c r="AH274"/>
      <c r="AI274"/>
      <c r="AJ274"/>
      <c r="AK274"/>
      <c r="AL274"/>
    </row>
    <row r="275" spans="1:38" x14ac:dyDescent="0.25">
      <c r="A275" t="str">
        <f t="shared" si="12"/>
        <v>Santa Monica Bay</v>
      </c>
      <c r="B275"/>
      <c r="C275" t="str">
        <f t="shared" si="13"/>
        <v>001</v>
      </c>
      <c r="D275"/>
      <c r="E275" s="38">
        <v>42696</v>
      </c>
      <c r="F275"/>
      <c r="G275" s="39">
        <v>0.4375</v>
      </c>
      <c r="H275" t="s">
        <v>404</v>
      </c>
      <c r="I275" t="str">
        <f t="shared" si="14"/>
        <v>RW-BCEG-2</v>
      </c>
      <c r="J275" t="s">
        <v>574</v>
      </c>
      <c r="K275" t="s">
        <v>393</v>
      </c>
      <c r="L275"/>
      <c r="M275"/>
      <c r="N275" s="43">
        <v>0.19</v>
      </c>
      <c r="O275" t="s">
        <v>14</v>
      </c>
      <c r="P275" s="43">
        <v>5.8000000000000003E-2</v>
      </c>
      <c r="Q275" t="s">
        <v>14</v>
      </c>
      <c r="R275" t="s">
        <v>531</v>
      </c>
      <c r="S275" t="s">
        <v>454</v>
      </c>
      <c r="T275"/>
      <c r="U275" t="s">
        <v>405</v>
      </c>
      <c r="V275"/>
      <c r="W275"/>
      <c r="X275"/>
      <c r="Y275" s="36" t="s">
        <v>406</v>
      </c>
      <c r="Z275"/>
      <c r="AA275"/>
      <c r="AB275"/>
      <c r="AC275"/>
      <c r="AD275"/>
      <c r="AE275"/>
      <c r="AF275"/>
      <c r="AG275"/>
      <c r="AH275"/>
      <c r="AI275"/>
      <c r="AJ275"/>
      <c r="AK275"/>
      <c r="AL275"/>
    </row>
    <row r="276" spans="1:38" x14ac:dyDescent="0.25">
      <c r="A276" t="str">
        <f t="shared" si="12"/>
        <v>Santa Monica Bay</v>
      </c>
      <c r="B276"/>
      <c r="C276" t="str">
        <f t="shared" si="13"/>
        <v>001</v>
      </c>
      <c r="D276"/>
      <c r="E276" s="38">
        <v>42696</v>
      </c>
      <c r="F276"/>
      <c r="G276" s="39">
        <v>0.4375</v>
      </c>
      <c r="H276" t="s">
        <v>404</v>
      </c>
      <c r="I276" t="str">
        <f t="shared" si="14"/>
        <v>RW-BCEG-2</v>
      </c>
      <c r="J276" t="s">
        <v>575</v>
      </c>
      <c r="K276" t="s">
        <v>393</v>
      </c>
      <c r="L276"/>
      <c r="M276"/>
      <c r="N276" s="43">
        <v>0.19</v>
      </c>
      <c r="O276" t="s">
        <v>14</v>
      </c>
      <c r="P276" s="43">
        <v>3.6999999999999998E-2</v>
      </c>
      <c r="Q276" t="s">
        <v>14</v>
      </c>
      <c r="R276" t="s">
        <v>531</v>
      </c>
      <c r="S276" t="s">
        <v>454</v>
      </c>
      <c r="T276"/>
      <c r="U276" t="s">
        <v>405</v>
      </c>
      <c r="V276"/>
      <c r="W276"/>
      <c r="X276"/>
      <c r="Y276" s="36" t="s">
        <v>406</v>
      </c>
      <c r="Z276"/>
      <c r="AA276"/>
      <c r="AB276"/>
      <c r="AC276"/>
      <c r="AD276"/>
      <c r="AE276"/>
      <c r="AF276"/>
      <c r="AG276"/>
      <c r="AH276"/>
      <c r="AI276"/>
      <c r="AJ276"/>
      <c r="AK276"/>
      <c r="AL276"/>
    </row>
    <row r="277" spans="1:38" x14ac:dyDescent="0.25">
      <c r="A277" t="str">
        <f t="shared" si="12"/>
        <v>Santa Monica Bay</v>
      </c>
      <c r="B277"/>
      <c r="C277" t="str">
        <f t="shared" si="13"/>
        <v>001</v>
      </c>
      <c r="D277"/>
      <c r="E277" s="38">
        <v>42696</v>
      </c>
      <c r="F277"/>
      <c r="G277" s="39">
        <v>0.4375</v>
      </c>
      <c r="H277" t="s">
        <v>404</v>
      </c>
      <c r="I277" t="str">
        <f t="shared" si="14"/>
        <v>RW-BCEG-2</v>
      </c>
      <c r="J277" t="s">
        <v>576</v>
      </c>
      <c r="K277" t="s">
        <v>393</v>
      </c>
      <c r="L277"/>
      <c r="M277"/>
      <c r="N277" s="43">
        <v>0.19</v>
      </c>
      <c r="O277" t="s">
        <v>14</v>
      </c>
      <c r="P277" s="43">
        <v>0.04</v>
      </c>
      <c r="Q277" t="s">
        <v>14</v>
      </c>
      <c r="R277" t="s">
        <v>531</v>
      </c>
      <c r="S277" t="s">
        <v>454</v>
      </c>
      <c r="T277"/>
      <c r="U277" t="s">
        <v>405</v>
      </c>
      <c r="V277"/>
      <c r="W277"/>
      <c r="X277"/>
      <c r="Y277" s="36" t="s">
        <v>406</v>
      </c>
      <c r="Z277"/>
      <c r="AA277"/>
      <c r="AB277"/>
      <c r="AC277"/>
      <c r="AD277"/>
      <c r="AE277"/>
      <c r="AF277"/>
      <c r="AG277"/>
      <c r="AH277"/>
      <c r="AI277"/>
      <c r="AJ277"/>
      <c r="AK277"/>
      <c r="AL277"/>
    </row>
    <row r="278" spans="1:38" x14ac:dyDescent="0.25">
      <c r="A278" t="str">
        <f t="shared" si="12"/>
        <v>Santa Monica Bay</v>
      </c>
      <c r="B278"/>
      <c r="C278" t="str">
        <f t="shared" si="13"/>
        <v>001</v>
      </c>
      <c r="D278"/>
      <c r="E278" s="38">
        <v>42696</v>
      </c>
      <c r="F278"/>
      <c r="G278" s="39">
        <v>0.4375</v>
      </c>
      <c r="H278" t="s">
        <v>404</v>
      </c>
      <c r="I278" t="str">
        <f t="shared" si="14"/>
        <v>RW-BCEG-2</v>
      </c>
      <c r="J278" t="s">
        <v>577</v>
      </c>
      <c r="K278" t="s">
        <v>393</v>
      </c>
      <c r="L278"/>
      <c r="M278"/>
      <c r="N278" s="43">
        <v>4.8</v>
      </c>
      <c r="O278" t="s">
        <v>14</v>
      </c>
      <c r="P278" s="43">
        <v>3.3</v>
      </c>
      <c r="Q278" t="s">
        <v>14</v>
      </c>
      <c r="R278" t="s">
        <v>531</v>
      </c>
      <c r="S278" t="s">
        <v>454</v>
      </c>
      <c r="T278"/>
      <c r="U278" t="s">
        <v>405</v>
      </c>
      <c r="V278"/>
      <c r="W278"/>
      <c r="X278"/>
      <c r="Y278" s="36" t="s">
        <v>406</v>
      </c>
      <c r="Z278"/>
      <c r="AA278"/>
      <c r="AB278"/>
      <c r="AC278"/>
      <c r="AD278"/>
      <c r="AE278"/>
      <c r="AF278"/>
      <c r="AG278"/>
      <c r="AH278"/>
      <c r="AI278"/>
      <c r="AJ278"/>
      <c r="AK278"/>
      <c r="AL278"/>
    </row>
    <row r="279" spans="1:38" x14ac:dyDescent="0.25">
      <c r="A279" t="str">
        <f t="shared" si="12"/>
        <v>Santa Monica Bay</v>
      </c>
      <c r="B279"/>
      <c r="C279" t="str">
        <f t="shared" si="13"/>
        <v>001</v>
      </c>
      <c r="D279"/>
      <c r="E279" s="38">
        <v>42696</v>
      </c>
      <c r="F279"/>
      <c r="G279" s="39">
        <v>0.4375</v>
      </c>
      <c r="H279" t="s">
        <v>404</v>
      </c>
      <c r="I279" t="str">
        <f t="shared" si="14"/>
        <v>RW-BCEG-2</v>
      </c>
      <c r="J279" t="s">
        <v>578</v>
      </c>
      <c r="K279" t="s">
        <v>393</v>
      </c>
      <c r="L279"/>
      <c r="M279"/>
      <c r="N279" s="43">
        <v>4.8</v>
      </c>
      <c r="O279" t="s">
        <v>14</v>
      </c>
      <c r="P279" s="43">
        <v>2</v>
      </c>
      <c r="Q279" t="s">
        <v>14</v>
      </c>
      <c r="R279" t="s">
        <v>531</v>
      </c>
      <c r="S279" t="s">
        <v>454</v>
      </c>
      <c r="T279"/>
      <c r="U279" t="s">
        <v>405</v>
      </c>
      <c r="V279"/>
      <c r="W279"/>
      <c r="X279"/>
      <c r="Y279" s="36" t="s">
        <v>406</v>
      </c>
      <c r="Z279"/>
      <c r="AA279"/>
      <c r="AB279"/>
      <c r="AC279"/>
      <c r="AD279"/>
      <c r="AE279"/>
      <c r="AF279"/>
      <c r="AG279"/>
      <c r="AH279"/>
      <c r="AI279"/>
      <c r="AJ279"/>
      <c r="AK279"/>
      <c r="AL279"/>
    </row>
    <row r="280" spans="1:38" x14ac:dyDescent="0.25">
      <c r="A280" t="str">
        <f t="shared" si="12"/>
        <v>Santa Monica Bay</v>
      </c>
      <c r="B280"/>
      <c r="C280" t="str">
        <f t="shared" si="13"/>
        <v>001</v>
      </c>
      <c r="D280"/>
      <c r="E280" s="38">
        <v>42696</v>
      </c>
      <c r="F280"/>
      <c r="G280" s="39">
        <v>0.4375</v>
      </c>
      <c r="H280" t="s">
        <v>404</v>
      </c>
      <c r="I280" t="str">
        <f t="shared" si="14"/>
        <v>RW-BCEG-2</v>
      </c>
      <c r="J280" t="s">
        <v>459</v>
      </c>
      <c r="K280" t="s">
        <v>393</v>
      </c>
      <c r="L280"/>
      <c r="M280"/>
      <c r="N280" s="43">
        <v>500</v>
      </c>
      <c r="O280" t="s">
        <v>14</v>
      </c>
      <c r="P280" s="43">
        <v>80</v>
      </c>
      <c r="Q280" t="s">
        <v>14</v>
      </c>
      <c r="R280" t="s">
        <v>453</v>
      </c>
      <c r="S280" t="s">
        <v>454</v>
      </c>
      <c r="T280"/>
      <c r="U280" t="s">
        <v>405</v>
      </c>
      <c r="V280"/>
      <c r="W280"/>
      <c r="X280"/>
      <c r="Y280" s="36" t="s">
        <v>406</v>
      </c>
      <c r="Z280"/>
      <c r="AA280"/>
      <c r="AB280"/>
      <c r="AC280"/>
      <c r="AD280"/>
      <c r="AE280"/>
      <c r="AF280"/>
      <c r="AG280"/>
      <c r="AH280"/>
      <c r="AI280"/>
      <c r="AJ280"/>
      <c r="AK280"/>
      <c r="AL280"/>
    </row>
    <row r="281" spans="1:38" x14ac:dyDescent="0.25">
      <c r="A281" t="str">
        <f t="shared" si="12"/>
        <v>Santa Monica Bay</v>
      </c>
      <c r="B281"/>
      <c r="C281" t="str">
        <f t="shared" si="13"/>
        <v>001</v>
      </c>
      <c r="D281"/>
      <c r="E281" s="38">
        <v>42696</v>
      </c>
      <c r="F281"/>
      <c r="G281" s="39">
        <v>0.4375</v>
      </c>
      <c r="H281" t="s">
        <v>404</v>
      </c>
      <c r="I281" t="str">
        <f t="shared" si="14"/>
        <v>RW-BCEG-2</v>
      </c>
      <c r="J281" t="s">
        <v>460</v>
      </c>
      <c r="K281" t="s">
        <v>393</v>
      </c>
      <c r="L281"/>
      <c r="M281"/>
      <c r="N281" s="43">
        <v>500</v>
      </c>
      <c r="O281" t="s">
        <v>14</v>
      </c>
      <c r="P281" s="43">
        <v>80</v>
      </c>
      <c r="Q281" t="s">
        <v>14</v>
      </c>
      <c r="R281" t="s">
        <v>453</v>
      </c>
      <c r="S281" t="s">
        <v>454</v>
      </c>
      <c r="T281"/>
      <c r="U281" t="s">
        <v>405</v>
      </c>
      <c r="V281"/>
      <c r="W281"/>
      <c r="X281"/>
      <c r="Y281" s="36" t="s">
        <v>406</v>
      </c>
      <c r="Z281"/>
      <c r="AA281"/>
      <c r="AB281"/>
      <c r="AC281"/>
      <c r="AD281"/>
      <c r="AE281"/>
      <c r="AF281"/>
      <c r="AG281"/>
      <c r="AH281"/>
      <c r="AI281"/>
      <c r="AJ281"/>
      <c r="AK281"/>
      <c r="AL281"/>
    </row>
    <row r="282" spans="1:38" x14ac:dyDescent="0.25">
      <c r="A282" t="str">
        <f t="shared" si="12"/>
        <v>Santa Monica Bay</v>
      </c>
      <c r="B282"/>
      <c r="C282" t="str">
        <f t="shared" si="13"/>
        <v>001</v>
      </c>
      <c r="D282"/>
      <c r="E282" s="38">
        <v>42696</v>
      </c>
      <c r="F282"/>
      <c r="G282" s="39">
        <v>0.4375</v>
      </c>
      <c r="H282" t="s">
        <v>404</v>
      </c>
      <c r="I282" t="str">
        <f t="shared" si="14"/>
        <v>RW-BCEG-2</v>
      </c>
      <c r="J282" t="s">
        <v>461</v>
      </c>
      <c r="K282" t="s">
        <v>393</v>
      </c>
      <c r="L282"/>
      <c r="M282"/>
      <c r="N282" s="43">
        <v>500</v>
      </c>
      <c r="O282" t="s">
        <v>14</v>
      </c>
      <c r="P282" s="43">
        <v>80</v>
      </c>
      <c r="Q282" t="s">
        <v>14</v>
      </c>
      <c r="R282" t="s">
        <v>453</v>
      </c>
      <c r="S282" t="s">
        <v>454</v>
      </c>
      <c r="T282"/>
      <c r="U282" t="s">
        <v>405</v>
      </c>
      <c r="V282"/>
      <c r="W282"/>
      <c r="X282"/>
      <c r="Y282" s="36" t="s">
        <v>406</v>
      </c>
      <c r="Z282"/>
      <c r="AA282"/>
      <c r="AB282"/>
      <c r="AC282"/>
      <c r="AD282"/>
      <c r="AE282"/>
      <c r="AF282"/>
      <c r="AG282"/>
      <c r="AH282"/>
      <c r="AI282"/>
      <c r="AJ282"/>
      <c r="AK282"/>
      <c r="AL282"/>
    </row>
    <row r="283" spans="1:38" x14ac:dyDescent="0.25">
      <c r="A283" t="str">
        <f t="shared" si="12"/>
        <v>Santa Monica Bay</v>
      </c>
      <c r="B283"/>
      <c r="C283" t="str">
        <f t="shared" si="13"/>
        <v>001</v>
      </c>
      <c r="D283"/>
      <c r="E283" s="38">
        <v>42696</v>
      </c>
      <c r="F283"/>
      <c r="G283" s="39">
        <v>0.4375</v>
      </c>
      <c r="H283" t="s">
        <v>404</v>
      </c>
      <c r="I283" t="str">
        <f t="shared" si="14"/>
        <v>RW-BCEG-2</v>
      </c>
      <c r="J283" t="s">
        <v>462</v>
      </c>
      <c r="K283" t="s">
        <v>393</v>
      </c>
      <c r="L283"/>
      <c r="M283"/>
      <c r="N283" s="43">
        <v>500</v>
      </c>
      <c r="O283" t="s">
        <v>14</v>
      </c>
      <c r="P283" s="43">
        <v>80</v>
      </c>
      <c r="Q283" t="s">
        <v>14</v>
      </c>
      <c r="R283" t="s">
        <v>453</v>
      </c>
      <c r="S283" t="s">
        <v>454</v>
      </c>
      <c r="T283"/>
      <c r="U283" t="s">
        <v>405</v>
      </c>
      <c r="V283"/>
      <c r="W283"/>
      <c r="X283"/>
      <c r="Y283" s="36" t="s">
        <v>406</v>
      </c>
      <c r="Z283"/>
      <c r="AA283"/>
      <c r="AB283"/>
      <c r="AC283"/>
      <c r="AD283"/>
      <c r="AE283"/>
      <c r="AF283"/>
      <c r="AG283"/>
      <c r="AH283"/>
      <c r="AI283"/>
      <c r="AJ283"/>
      <c r="AK283"/>
      <c r="AL283"/>
    </row>
    <row r="284" spans="1:38" x14ac:dyDescent="0.25">
      <c r="A284" t="str">
        <f t="shared" si="12"/>
        <v>Santa Monica Bay</v>
      </c>
      <c r="B284"/>
      <c r="C284" t="str">
        <f t="shared" si="13"/>
        <v>001</v>
      </c>
      <c r="D284"/>
      <c r="E284" s="38">
        <v>42696</v>
      </c>
      <c r="F284"/>
      <c r="G284" s="39">
        <v>0.4375</v>
      </c>
      <c r="H284" t="s">
        <v>404</v>
      </c>
      <c r="I284" t="str">
        <f t="shared" si="14"/>
        <v>RW-BCEG-2</v>
      </c>
      <c r="J284" t="s">
        <v>463</v>
      </c>
      <c r="K284" t="s">
        <v>393</v>
      </c>
      <c r="L284"/>
      <c r="M284"/>
      <c r="N284" s="43">
        <v>500</v>
      </c>
      <c r="O284" t="s">
        <v>14</v>
      </c>
      <c r="P284" s="43">
        <v>80</v>
      </c>
      <c r="Q284" t="s">
        <v>14</v>
      </c>
      <c r="R284" t="s">
        <v>453</v>
      </c>
      <c r="S284" t="s">
        <v>454</v>
      </c>
      <c r="T284"/>
      <c r="U284" t="s">
        <v>405</v>
      </c>
      <c r="V284"/>
      <c r="W284"/>
      <c r="X284"/>
      <c r="Y284" s="36" t="s">
        <v>406</v>
      </c>
      <c r="Z284"/>
      <c r="AA284"/>
      <c r="AB284"/>
      <c r="AC284"/>
      <c r="AD284"/>
      <c r="AE284"/>
      <c r="AF284"/>
      <c r="AG284"/>
      <c r="AH284"/>
      <c r="AI284"/>
      <c r="AJ284"/>
      <c r="AK284"/>
      <c r="AL284"/>
    </row>
    <row r="285" spans="1:38" x14ac:dyDescent="0.25">
      <c r="A285" t="str">
        <f t="shared" si="12"/>
        <v>Santa Monica Bay</v>
      </c>
      <c r="B285"/>
      <c r="C285" t="str">
        <f t="shared" si="13"/>
        <v>001</v>
      </c>
      <c r="D285"/>
      <c r="E285" s="38">
        <v>42696</v>
      </c>
      <c r="F285"/>
      <c r="G285" s="39">
        <v>0.4375</v>
      </c>
      <c r="H285" t="s">
        <v>404</v>
      </c>
      <c r="I285" t="str">
        <f t="shared" si="14"/>
        <v>RW-BCEG-2</v>
      </c>
      <c r="J285" t="s">
        <v>464</v>
      </c>
      <c r="K285" t="s">
        <v>393</v>
      </c>
      <c r="L285"/>
      <c r="M285"/>
      <c r="N285" s="43">
        <v>500</v>
      </c>
      <c r="O285" t="s">
        <v>14</v>
      </c>
      <c r="P285" s="43">
        <v>80</v>
      </c>
      <c r="Q285" t="s">
        <v>14</v>
      </c>
      <c r="R285" t="s">
        <v>453</v>
      </c>
      <c r="S285" t="s">
        <v>454</v>
      </c>
      <c r="T285"/>
      <c r="U285" t="s">
        <v>405</v>
      </c>
      <c r="V285"/>
      <c r="W285"/>
      <c r="X285"/>
      <c r="Y285" s="36" t="s">
        <v>406</v>
      </c>
      <c r="Z285"/>
      <c r="AA285"/>
      <c r="AB285"/>
      <c r="AC285"/>
      <c r="AD285"/>
      <c r="AE285"/>
      <c r="AF285"/>
      <c r="AG285"/>
      <c r="AH285"/>
      <c r="AI285"/>
      <c r="AJ285"/>
      <c r="AK285"/>
      <c r="AL285"/>
    </row>
    <row r="286" spans="1:38" x14ac:dyDescent="0.25">
      <c r="A286" t="str">
        <f t="shared" si="12"/>
        <v>Santa Monica Bay</v>
      </c>
      <c r="B286"/>
      <c r="C286" t="str">
        <f t="shared" si="13"/>
        <v>001</v>
      </c>
      <c r="D286"/>
      <c r="E286" s="38">
        <v>42696</v>
      </c>
      <c r="F286"/>
      <c r="G286" s="39">
        <v>0.4375</v>
      </c>
      <c r="H286" t="s">
        <v>404</v>
      </c>
      <c r="I286" t="str">
        <f t="shared" si="14"/>
        <v>RW-BCEG-2</v>
      </c>
      <c r="J286" t="s">
        <v>465</v>
      </c>
      <c r="K286" t="s">
        <v>393</v>
      </c>
      <c r="L286"/>
      <c r="M286"/>
      <c r="N286" s="43">
        <v>500</v>
      </c>
      <c r="O286" t="s">
        <v>14</v>
      </c>
      <c r="P286" s="43">
        <v>80</v>
      </c>
      <c r="Q286" t="s">
        <v>14</v>
      </c>
      <c r="R286" t="s">
        <v>453</v>
      </c>
      <c r="S286" t="s">
        <v>454</v>
      </c>
      <c r="T286"/>
      <c r="U286" t="s">
        <v>405</v>
      </c>
      <c r="V286"/>
      <c r="W286"/>
      <c r="X286"/>
      <c r="Y286" s="36" t="s">
        <v>406</v>
      </c>
      <c r="Z286"/>
      <c r="AA286"/>
      <c r="AB286"/>
      <c r="AC286"/>
      <c r="AD286"/>
      <c r="AE286"/>
      <c r="AF286"/>
      <c r="AG286"/>
      <c r="AH286"/>
      <c r="AI286"/>
      <c r="AJ286"/>
      <c r="AK286"/>
      <c r="AL286"/>
    </row>
    <row r="287" spans="1:38" x14ac:dyDescent="0.25">
      <c r="A287" t="str">
        <f t="shared" si="12"/>
        <v>Santa Monica Bay</v>
      </c>
      <c r="B287"/>
      <c r="C287" t="str">
        <f t="shared" si="13"/>
        <v>001</v>
      </c>
      <c r="D287"/>
      <c r="E287" s="38">
        <v>42696</v>
      </c>
      <c r="F287"/>
      <c r="G287" s="39">
        <v>0.4375</v>
      </c>
      <c r="H287" t="s">
        <v>404</v>
      </c>
      <c r="I287" t="str">
        <f t="shared" si="14"/>
        <v>RW-BCEG-2</v>
      </c>
      <c r="J287" t="s">
        <v>466</v>
      </c>
      <c r="K287" t="s">
        <v>393</v>
      </c>
      <c r="L287"/>
      <c r="M287"/>
      <c r="N287" s="43">
        <v>500</v>
      </c>
      <c r="O287" t="s">
        <v>14</v>
      </c>
      <c r="P287" s="43">
        <v>80</v>
      </c>
      <c r="Q287" t="s">
        <v>14</v>
      </c>
      <c r="R287" t="s">
        <v>453</v>
      </c>
      <c r="S287" t="s">
        <v>454</v>
      </c>
      <c r="T287"/>
      <c r="U287" t="s">
        <v>405</v>
      </c>
      <c r="V287"/>
      <c r="W287"/>
      <c r="X287"/>
      <c r="Y287" s="36" t="s">
        <v>406</v>
      </c>
      <c r="Z287"/>
      <c r="AA287"/>
      <c r="AB287"/>
      <c r="AC287"/>
      <c r="AD287"/>
      <c r="AE287"/>
      <c r="AF287"/>
      <c r="AG287"/>
      <c r="AH287"/>
      <c r="AI287"/>
      <c r="AJ287"/>
      <c r="AK287"/>
      <c r="AL287"/>
    </row>
    <row r="288" spans="1:38" x14ac:dyDescent="0.25">
      <c r="A288" t="str">
        <f t="shared" si="12"/>
        <v>Santa Monica Bay</v>
      </c>
      <c r="B288"/>
      <c r="C288" t="str">
        <f t="shared" si="13"/>
        <v>001</v>
      </c>
      <c r="D288"/>
      <c r="E288" s="38">
        <v>42696</v>
      </c>
      <c r="F288"/>
      <c r="G288" s="39">
        <v>0.4375</v>
      </c>
      <c r="H288" t="s">
        <v>404</v>
      </c>
      <c r="I288" t="str">
        <f t="shared" si="14"/>
        <v>RW-BCEG-2</v>
      </c>
      <c r="J288" t="s">
        <v>467</v>
      </c>
      <c r="K288" t="s">
        <v>393</v>
      </c>
      <c r="L288"/>
      <c r="M288"/>
      <c r="N288" s="43">
        <v>500</v>
      </c>
      <c r="O288" t="s">
        <v>14</v>
      </c>
      <c r="P288" s="43">
        <v>80</v>
      </c>
      <c r="Q288" t="s">
        <v>14</v>
      </c>
      <c r="R288" t="s">
        <v>453</v>
      </c>
      <c r="S288" t="s">
        <v>454</v>
      </c>
      <c r="T288"/>
      <c r="U288" t="s">
        <v>405</v>
      </c>
      <c r="V288"/>
      <c r="W288"/>
      <c r="X288"/>
      <c r="Y288" s="36" t="s">
        <v>406</v>
      </c>
      <c r="Z288"/>
      <c r="AA288"/>
      <c r="AB288"/>
      <c r="AC288"/>
      <c r="AD288"/>
      <c r="AE288"/>
      <c r="AF288"/>
      <c r="AG288"/>
      <c r="AH288"/>
      <c r="AI288"/>
      <c r="AJ288"/>
      <c r="AK288"/>
      <c r="AL288"/>
    </row>
    <row r="289" spans="1:38" x14ac:dyDescent="0.25">
      <c r="A289" t="str">
        <f t="shared" si="12"/>
        <v>Santa Monica Bay</v>
      </c>
      <c r="B289"/>
      <c r="C289" t="str">
        <f t="shared" si="13"/>
        <v>001</v>
      </c>
      <c r="D289"/>
      <c r="E289" s="38">
        <v>42696</v>
      </c>
      <c r="F289"/>
      <c r="G289" s="39">
        <v>0.4375</v>
      </c>
      <c r="H289" t="s">
        <v>404</v>
      </c>
      <c r="I289" t="str">
        <f t="shared" si="14"/>
        <v>RW-BCEG-2</v>
      </c>
      <c r="J289" t="s">
        <v>468</v>
      </c>
      <c r="K289" t="s">
        <v>393</v>
      </c>
      <c r="L289"/>
      <c r="M289"/>
      <c r="N289" s="43">
        <v>500</v>
      </c>
      <c r="O289" t="s">
        <v>14</v>
      </c>
      <c r="P289" s="43">
        <v>80</v>
      </c>
      <c r="Q289" t="s">
        <v>14</v>
      </c>
      <c r="R289" t="s">
        <v>453</v>
      </c>
      <c r="S289" t="s">
        <v>454</v>
      </c>
      <c r="T289"/>
      <c r="U289" t="s">
        <v>405</v>
      </c>
      <c r="V289"/>
      <c r="W289"/>
      <c r="X289"/>
      <c r="Y289" s="36" t="s">
        <v>406</v>
      </c>
      <c r="Z289"/>
      <c r="AA289"/>
      <c r="AB289"/>
      <c r="AC289"/>
      <c r="AD289"/>
      <c r="AE289"/>
      <c r="AF289"/>
      <c r="AG289"/>
      <c r="AH289"/>
      <c r="AI289"/>
      <c r="AJ289"/>
      <c r="AK289"/>
      <c r="AL289"/>
    </row>
    <row r="290" spans="1:38" x14ac:dyDescent="0.25">
      <c r="A290" t="str">
        <f t="shared" si="12"/>
        <v>Santa Monica Bay</v>
      </c>
      <c r="B290"/>
      <c r="C290" t="str">
        <f t="shared" si="13"/>
        <v>001</v>
      </c>
      <c r="D290"/>
      <c r="E290" s="38">
        <v>42696</v>
      </c>
      <c r="F290"/>
      <c r="G290" s="39">
        <v>0.4375</v>
      </c>
      <c r="H290" t="s">
        <v>404</v>
      </c>
      <c r="I290" t="str">
        <f t="shared" si="14"/>
        <v>RW-BCEG-2</v>
      </c>
      <c r="J290" t="s">
        <v>469</v>
      </c>
      <c r="K290" t="s">
        <v>393</v>
      </c>
      <c r="L290"/>
      <c r="M290"/>
      <c r="N290" s="43">
        <v>500</v>
      </c>
      <c r="O290" t="s">
        <v>14</v>
      </c>
      <c r="P290" s="43">
        <v>80</v>
      </c>
      <c r="Q290" t="s">
        <v>14</v>
      </c>
      <c r="R290" t="s">
        <v>453</v>
      </c>
      <c r="S290" t="s">
        <v>454</v>
      </c>
      <c r="T290"/>
      <c r="U290" t="s">
        <v>405</v>
      </c>
      <c r="V290"/>
      <c r="W290"/>
      <c r="X290"/>
      <c r="Y290" s="36" t="s">
        <v>406</v>
      </c>
      <c r="Z290"/>
      <c r="AA290"/>
      <c r="AB290"/>
      <c r="AC290"/>
      <c r="AD290"/>
      <c r="AE290"/>
      <c r="AF290"/>
      <c r="AG290"/>
      <c r="AH290"/>
      <c r="AI290"/>
      <c r="AJ290"/>
      <c r="AK290"/>
      <c r="AL290"/>
    </row>
    <row r="291" spans="1:38" x14ac:dyDescent="0.25">
      <c r="A291" t="str">
        <f t="shared" si="12"/>
        <v>Santa Monica Bay</v>
      </c>
      <c r="B291"/>
      <c r="C291" t="str">
        <f t="shared" si="13"/>
        <v>001</v>
      </c>
      <c r="D291"/>
      <c r="E291" s="38">
        <v>42696</v>
      </c>
      <c r="F291"/>
      <c r="G291" s="39">
        <v>0.4375</v>
      </c>
      <c r="H291" t="s">
        <v>404</v>
      </c>
      <c r="I291" t="str">
        <f t="shared" si="14"/>
        <v>RW-BCEG-2</v>
      </c>
      <c r="J291" t="s">
        <v>470</v>
      </c>
      <c r="K291" t="s">
        <v>393</v>
      </c>
      <c r="L291"/>
      <c r="M291"/>
      <c r="N291" s="43">
        <v>500</v>
      </c>
      <c r="O291" t="s">
        <v>14</v>
      </c>
      <c r="P291" s="43">
        <v>80</v>
      </c>
      <c r="Q291" t="s">
        <v>14</v>
      </c>
      <c r="R291" t="s">
        <v>453</v>
      </c>
      <c r="S291" t="s">
        <v>454</v>
      </c>
      <c r="T291"/>
      <c r="U291" t="s">
        <v>405</v>
      </c>
      <c r="V291"/>
      <c r="W291"/>
      <c r="X291"/>
      <c r="Y291" s="36" t="s">
        <v>406</v>
      </c>
      <c r="Z291"/>
      <c r="AA291"/>
      <c r="AB291"/>
      <c r="AC291"/>
      <c r="AD291"/>
      <c r="AE291"/>
      <c r="AF291"/>
      <c r="AG291"/>
      <c r="AH291"/>
      <c r="AI291"/>
      <c r="AJ291"/>
      <c r="AK291"/>
      <c r="AL291"/>
    </row>
    <row r="292" spans="1:38" x14ac:dyDescent="0.25">
      <c r="A292" t="str">
        <f t="shared" si="12"/>
        <v>Santa Monica Bay</v>
      </c>
      <c r="B292"/>
      <c r="C292" t="str">
        <f t="shared" si="13"/>
        <v>001</v>
      </c>
      <c r="D292"/>
      <c r="E292" s="38">
        <v>42696</v>
      </c>
      <c r="F292"/>
      <c r="G292" s="39">
        <v>0.4375</v>
      </c>
      <c r="H292" t="s">
        <v>404</v>
      </c>
      <c r="I292" t="str">
        <f t="shared" si="14"/>
        <v>RW-BCEG-2</v>
      </c>
      <c r="J292" t="s">
        <v>455</v>
      </c>
      <c r="K292" t="s">
        <v>393</v>
      </c>
      <c r="L292"/>
      <c r="M292"/>
      <c r="N292" s="43">
        <v>500</v>
      </c>
      <c r="O292" t="s">
        <v>14</v>
      </c>
      <c r="P292" s="43">
        <v>80</v>
      </c>
      <c r="Q292" t="s">
        <v>14</v>
      </c>
      <c r="R292" t="s">
        <v>453</v>
      </c>
      <c r="S292" t="s">
        <v>454</v>
      </c>
      <c r="T292"/>
      <c r="U292" t="s">
        <v>405</v>
      </c>
      <c r="V292"/>
      <c r="W292"/>
      <c r="X292"/>
      <c r="Y292" s="36" t="s">
        <v>406</v>
      </c>
      <c r="Z292"/>
      <c r="AA292"/>
      <c r="AB292"/>
      <c r="AC292"/>
      <c r="AD292"/>
      <c r="AE292"/>
      <c r="AF292"/>
      <c r="AG292"/>
      <c r="AH292"/>
      <c r="AI292"/>
      <c r="AJ292"/>
      <c r="AK292"/>
      <c r="AL292"/>
    </row>
    <row r="293" spans="1:38" x14ac:dyDescent="0.25">
      <c r="A293" t="str">
        <f t="shared" si="12"/>
        <v>Santa Monica Bay</v>
      </c>
      <c r="B293"/>
      <c r="C293" t="str">
        <f t="shared" si="13"/>
        <v>001</v>
      </c>
      <c r="D293"/>
      <c r="E293" s="38">
        <v>42696</v>
      </c>
      <c r="F293"/>
      <c r="G293" s="39">
        <v>0.4375</v>
      </c>
      <c r="H293" t="s">
        <v>404</v>
      </c>
      <c r="I293" t="str">
        <f t="shared" si="14"/>
        <v>RW-BCEG-2</v>
      </c>
      <c r="J293" t="s">
        <v>471</v>
      </c>
      <c r="K293" t="s">
        <v>393</v>
      </c>
      <c r="L293"/>
      <c r="M293"/>
      <c r="N293" s="43">
        <v>500</v>
      </c>
      <c r="O293" t="s">
        <v>14</v>
      </c>
      <c r="P293" s="43">
        <v>80</v>
      </c>
      <c r="Q293" t="s">
        <v>14</v>
      </c>
      <c r="R293" t="s">
        <v>453</v>
      </c>
      <c r="S293" t="s">
        <v>454</v>
      </c>
      <c r="T293"/>
      <c r="U293" t="s">
        <v>405</v>
      </c>
      <c r="V293"/>
      <c r="W293"/>
      <c r="X293"/>
      <c r="Y293" s="36" t="s">
        <v>406</v>
      </c>
      <c r="Z293"/>
      <c r="AA293"/>
      <c r="AB293"/>
      <c r="AC293"/>
      <c r="AD293"/>
      <c r="AE293"/>
      <c r="AF293"/>
      <c r="AG293"/>
      <c r="AH293"/>
      <c r="AI293"/>
      <c r="AJ293"/>
      <c r="AK293"/>
      <c r="AL293"/>
    </row>
    <row r="294" spans="1:38" x14ac:dyDescent="0.25">
      <c r="A294" t="str">
        <f t="shared" si="12"/>
        <v>Santa Monica Bay</v>
      </c>
      <c r="B294"/>
      <c r="C294" t="str">
        <f t="shared" si="13"/>
        <v>001</v>
      </c>
      <c r="D294"/>
      <c r="E294" s="38">
        <v>42696</v>
      </c>
      <c r="F294"/>
      <c r="G294" s="39">
        <v>0.4375</v>
      </c>
      <c r="H294" t="s">
        <v>404</v>
      </c>
      <c r="I294" t="str">
        <f t="shared" si="14"/>
        <v>RW-BCEG-2</v>
      </c>
      <c r="J294" t="s">
        <v>456</v>
      </c>
      <c r="K294" t="s">
        <v>393</v>
      </c>
      <c r="L294"/>
      <c r="M294"/>
      <c r="N294" s="43">
        <v>500</v>
      </c>
      <c r="O294" t="s">
        <v>14</v>
      </c>
      <c r="P294" s="43">
        <v>80</v>
      </c>
      <c r="Q294" t="s">
        <v>14</v>
      </c>
      <c r="R294" t="s">
        <v>453</v>
      </c>
      <c r="S294" t="s">
        <v>454</v>
      </c>
      <c r="T294"/>
      <c r="U294" t="s">
        <v>405</v>
      </c>
      <c r="V294"/>
      <c r="W294"/>
      <c r="X294"/>
      <c r="Y294" s="36" t="s">
        <v>406</v>
      </c>
      <c r="Z294"/>
      <c r="AA294"/>
      <c r="AB294"/>
      <c r="AC294"/>
      <c r="AD294"/>
      <c r="AE294"/>
      <c r="AF294"/>
      <c r="AG294"/>
      <c r="AH294"/>
      <c r="AI294"/>
      <c r="AJ294"/>
      <c r="AK294"/>
      <c r="AL294"/>
    </row>
    <row r="295" spans="1:38" x14ac:dyDescent="0.25">
      <c r="A295" t="str">
        <f t="shared" si="12"/>
        <v>Santa Monica Bay</v>
      </c>
      <c r="B295"/>
      <c r="C295" t="str">
        <f t="shared" si="13"/>
        <v>001</v>
      </c>
      <c r="D295"/>
      <c r="E295" s="38">
        <v>42696</v>
      </c>
      <c r="F295"/>
      <c r="G295" s="39">
        <v>0.4375</v>
      </c>
      <c r="H295" t="s">
        <v>404</v>
      </c>
      <c r="I295" t="str">
        <f t="shared" si="14"/>
        <v>RW-BCEG-2</v>
      </c>
      <c r="J295" t="s">
        <v>457</v>
      </c>
      <c r="K295" t="s">
        <v>393</v>
      </c>
      <c r="L295"/>
      <c r="M295"/>
      <c r="N295" s="43">
        <v>500</v>
      </c>
      <c r="O295" t="s">
        <v>14</v>
      </c>
      <c r="P295" s="43">
        <v>80</v>
      </c>
      <c r="Q295" t="s">
        <v>14</v>
      </c>
      <c r="R295" t="s">
        <v>453</v>
      </c>
      <c r="S295" t="s">
        <v>454</v>
      </c>
      <c r="T295"/>
      <c r="U295" t="s">
        <v>405</v>
      </c>
      <c r="V295"/>
      <c r="W295"/>
      <c r="X295"/>
      <c r="Y295" s="36" t="s">
        <v>406</v>
      </c>
      <c r="Z295"/>
      <c r="AA295"/>
      <c r="AB295"/>
      <c r="AC295"/>
      <c r="AD295"/>
      <c r="AE295"/>
      <c r="AF295"/>
      <c r="AG295"/>
      <c r="AH295"/>
      <c r="AI295"/>
      <c r="AJ295"/>
      <c r="AK295"/>
      <c r="AL295"/>
    </row>
    <row r="296" spans="1:38" x14ac:dyDescent="0.25">
      <c r="A296" t="str">
        <f t="shared" si="12"/>
        <v>Santa Monica Bay</v>
      </c>
      <c r="B296"/>
      <c r="C296" t="str">
        <f t="shared" si="13"/>
        <v>001</v>
      </c>
      <c r="D296"/>
      <c r="E296" s="38">
        <v>42696</v>
      </c>
      <c r="F296"/>
      <c r="G296" s="39">
        <v>0.4375</v>
      </c>
      <c r="H296" t="s">
        <v>404</v>
      </c>
      <c r="I296" t="str">
        <f t="shared" si="14"/>
        <v>RW-BCEG-2</v>
      </c>
      <c r="J296" t="s">
        <v>458</v>
      </c>
      <c r="K296" t="s">
        <v>393</v>
      </c>
      <c r="L296"/>
      <c r="M296"/>
      <c r="N296" s="43">
        <v>500</v>
      </c>
      <c r="O296" t="s">
        <v>14</v>
      </c>
      <c r="P296" s="43">
        <v>80</v>
      </c>
      <c r="Q296" t="s">
        <v>14</v>
      </c>
      <c r="R296" t="s">
        <v>453</v>
      </c>
      <c r="S296" t="s">
        <v>454</v>
      </c>
      <c r="T296"/>
      <c r="U296" t="s">
        <v>405</v>
      </c>
      <c r="V296"/>
      <c r="W296"/>
      <c r="X296"/>
      <c r="Y296" s="36" t="s">
        <v>406</v>
      </c>
      <c r="Z296"/>
      <c r="AA296"/>
      <c r="AB296"/>
      <c r="AC296"/>
      <c r="AD296"/>
      <c r="AE296"/>
      <c r="AF296"/>
      <c r="AG296"/>
      <c r="AH296"/>
      <c r="AI296"/>
      <c r="AJ296"/>
      <c r="AK296"/>
      <c r="AL296"/>
    </row>
    <row r="297" spans="1:38" x14ac:dyDescent="0.25">
      <c r="A297" t="str">
        <f t="shared" si="12"/>
        <v>Santa Monica Bay</v>
      </c>
      <c r="B297"/>
      <c r="C297" t="str">
        <f t="shared" si="13"/>
        <v>001</v>
      </c>
      <c r="D297"/>
      <c r="E297" s="38">
        <v>42696</v>
      </c>
      <c r="F297"/>
      <c r="G297" s="39">
        <v>0.4375</v>
      </c>
      <c r="H297" t="s">
        <v>404</v>
      </c>
      <c r="I297" t="str">
        <f t="shared" si="14"/>
        <v>RW-BCEG-2</v>
      </c>
      <c r="J297" t="s">
        <v>478</v>
      </c>
      <c r="K297" s="53">
        <v>2.1499999999999998E-2</v>
      </c>
      <c r="L297"/>
      <c r="M297" t="s">
        <v>411</v>
      </c>
      <c r="N297" s="43">
        <v>0.03</v>
      </c>
      <c r="O297" t="s">
        <v>14</v>
      </c>
      <c r="P297" s="43">
        <v>5.6699999999999997E-3</v>
      </c>
      <c r="Q297" t="s">
        <v>14</v>
      </c>
      <c r="R297" t="s">
        <v>475</v>
      </c>
      <c r="S297" t="s">
        <v>476</v>
      </c>
      <c r="T297"/>
      <c r="U297" t="s">
        <v>405</v>
      </c>
      <c r="V297"/>
      <c r="W297"/>
      <c r="X297"/>
      <c r="Y297" s="36" t="s">
        <v>406</v>
      </c>
      <c r="Z297"/>
      <c r="AA297"/>
      <c r="AB297"/>
      <c r="AC297"/>
      <c r="AD297"/>
      <c r="AE297"/>
      <c r="AF297"/>
      <c r="AG297"/>
      <c r="AH297"/>
      <c r="AI297"/>
      <c r="AJ297"/>
      <c r="AK297"/>
      <c r="AL297"/>
    </row>
    <row r="298" spans="1:38" x14ac:dyDescent="0.25">
      <c r="A298" t="str">
        <f t="shared" si="12"/>
        <v>Santa Monica Bay</v>
      </c>
      <c r="B298"/>
      <c r="C298" t="str">
        <f t="shared" si="13"/>
        <v>001</v>
      </c>
      <c r="D298"/>
      <c r="E298" s="38">
        <v>42696</v>
      </c>
      <c r="F298"/>
      <c r="G298" s="39">
        <v>0.4375</v>
      </c>
      <c r="H298" t="s">
        <v>404</v>
      </c>
      <c r="I298" t="str">
        <f t="shared" si="14"/>
        <v>RW-BCEG-2</v>
      </c>
      <c r="J298" t="s">
        <v>478</v>
      </c>
      <c r="K298" s="53">
        <v>2.1000000000000001E-2</v>
      </c>
      <c r="L298"/>
      <c r="M298" t="s">
        <v>411</v>
      </c>
      <c r="N298" s="43">
        <v>0.03</v>
      </c>
      <c r="O298" t="s">
        <v>14</v>
      </c>
      <c r="P298" s="43">
        <v>5.6699999999999997E-3</v>
      </c>
      <c r="Q298" t="s">
        <v>14</v>
      </c>
      <c r="R298" t="s">
        <v>475</v>
      </c>
      <c r="S298" t="s">
        <v>492</v>
      </c>
      <c r="T298"/>
      <c r="U298" t="s">
        <v>405</v>
      </c>
      <c r="V298"/>
      <c r="W298"/>
      <c r="X298"/>
      <c r="Y298" s="36" t="s">
        <v>406</v>
      </c>
      <c r="Z298"/>
      <c r="AA298"/>
      <c r="AB298"/>
      <c r="AC298"/>
      <c r="AD298"/>
      <c r="AE298"/>
      <c r="AF298"/>
      <c r="AG298"/>
      <c r="AH298"/>
      <c r="AI298"/>
      <c r="AJ298"/>
      <c r="AK298"/>
      <c r="AL298"/>
    </row>
    <row r="299" spans="1:38" x14ac:dyDescent="0.25">
      <c r="A299" t="str">
        <f t="shared" si="12"/>
        <v>Santa Monica Bay</v>
      </c>
      <c r="B299"/>
      <c r="C299" t="str">
        <f t="shared" si="13"/>
        <v>001</v>
      </c>
      <c r="D299"/>
      <c r="E299" s="38">
        <v>42696</v>
      </c>
      <c r="F299"/>
      <c r="G299" s="39">
        <v>0.4375</v>
      </c>
      <c r="H299" t="s">
        <v>404</v>
      </c>
      <c r="I299" t="str">
        <f t="shared" si="14"/>
        <v>RW-BCEG-2</v>
      </c>
      <c r="J299" t="s">
        <v>450</v>
      </c>
      <c r="K299" s="53">
        <v>1.7</v>
      </c>
      <c r="L299"/>
      <c r="M299"/>
      <c r="N299" s="43">
        <v>0.5</v>
      </c>
      <c r="O299" t="s">
        <v>410</v>
      </c>
      <c r="P299" s="43">
        <v>0.24</v>
      </c>
      <c r="Q299" t="s">
        <v>410</v>
      </c>
      <c r="R299" t="s">
        <v>449</v>
      </c>
      <c r="S299" t="s">
        <v>408</v>
      </c>
      <c r="T299"/>
      <c r="U299" t="s">
        <v>405</v>
      </c>
      <c r="V299"/>
      <c r="W299"/>
      <c r="X299"/>
      <c r="Y299" s="36" t="s">
        <v>406</v>
      </c>
      <c r="Z299"/>
      <c r="AA299"/>
      <c r="AB299"/>
      <c r="AC299"/>
      <c r="AD299"/>
      <c r="AE299"/>
      <c r="AF299"/>
      <c r="AG299"/>
      <c r="AH299"/>
      <c r="AI299"/>
      <c r="AJ299"/>
      <c r="AK299"/>
      <c r="AL299"/>
    </row>
    <row r="300" spans="1:38" x14ac:dyDescent="0.25">
      <c r="A300" t="str">
        <f t="shared" si="12"/>
        <v>Santa Monica Bay</v>
      </c>
      <c r="B300"/>
      <c r="C300" t="str">
        <f t="shared" si="13"/>
        <v>001</v>
      </c>
      <c r="D300"/>
      <c r="E300" s="38">
        <v>42696</v>
      </c>
      <c r="F300"/>
      <c r="G300" s="39">
        <v>0.4375</v>
      </c>
      <c r="H300" t="s">
        <v>404</v>
      </c>
      <c r="I300" t="str">
        <f t="shared" si="14"/>
        <v>RW-BCEG-2</v>
      </c>
      <c r="J300" t="s">
        <v>448</v>
      </c>
      <c r="K300" s="53">
        <v>290</v>
      </c>
      <c r="L300"/>
      <c r="M300"/>
      <c r="N300" s="43">
        <v>5</v>
      </c>
      <c r="O300" t="s">
        <v>410</v>
      </c>
      <c r="P300" s="43">
        <v>4.8</v>
      </c>
      <c r="Q300" t="s">
        <v>410</v>
      </c>
      <c r="R300" t="s">
        <v>447</v>
      </c>
      <c r="S300" t="s">
        <v>408</v>
      </c>
      <c r="T300"/>
      <c r="U300" t="s">
        <v>405</v>
      </c>
      <c r="V300"/>
      <c r="W300"/>
      <c r="X300"/>
      <c r="Y300" s="36" t="s">
        <v>406</v>
      </c>
      <c r="Z300"/>
      <c r="AA300"/>
      <c r="AB300"/>
      <c r="AC300"/>
      <c r="AD300"/>
      <c r="AE300"/>
      <c r="AF300"/>
      <c r="AG300"/>
      <c r="AH300"/>
      <c r="AI300"/>
      <c r="AJ300"/>
      <c r="AK300"/>
      <c r="AL300"/>
    </row>
    <row r="301" spans="1:38" x14ac:dyDescent="0.25">
      <c r="A301" t="str">
        <f t="shared" si="12"/>
        <v>Santa Monica Bay</v>
      </c>
      <c r="B301"/>
      <c r="C301" t="str">
        <f t="shared" si="13"/>
        <v>001</v>
      </c>
      <c r="D301"/>
      <c r="E301" s="38">
        <v>42696</v>
      </c>
      <c r="F301"/>
      <c r="G301" s="39">
        <v>0.4375</v>
      </c>
      <c r="H301" t="s">
        <v>404</v>
      </c>
      <c r="I301" t="str">
        <f t="shared" si="14"/>
        <v>RW-BCEG-2</v>
      </c>
      <c r="J301" t="s">
        <v>511</v>
      </c>
      <c r="K301" t="s">
        <v>393</v>
      </c>
      <c r="L301"/>
      <c r="M301"/>
      <c r="N301" s="43">
        <v>4.8000000000000001E-2</v>
      </c>
      <c r="O301" t="s">
        <v>14</v>
      </c>
      <c r="P301" s="43">
        <v>2.4E-2</v>
      </c>
      <c r="Q301" t="s">
        <v>14</v>
      </c>
      <c r="R301" t="s">
        <v>493</v>
      </c>
      <c r="S301" t="s">
        <v>454</v>
      </c>
      <c r="T301"/>
      <c r="U301" t="s">
        <v>405</v>
      </c>
      <c r="V301"/>
      <c r="W301"/>
      <c r="X301"/>
      <c r="Y301" s="36" t="s">
        <v>406</v>
      </c>
      <c r="Z301"/>
      <c r="AA301"/>
      <c r="AB301"/>
      <c r="AC301"/>
      <c r="AD301"/>
      <c r="AE301"/>
      <c r="AF301"/>
      <c r="AG301"/>
      <c r="AH301"/>
      <c r="AI301"/>
      <c r="AJ301"/>
      <c r="AK301"/>
      <c r="AL301"/>
    </row>
    <row r="302" spans="1:38" x14ac:dyDescent="0.25">
      <c r="A302" t="str">
        <f t="shared" si="12"/>
        <v>Santa Monica Bay</v>
      </c>
      <c r="B302"/>
      <c r="C302" t="str">
        <f t="shared" si="13"/>
        <v>001</v>
      </c>
      <c r="D302"/>
      <c r="E302" s="38">
        <v>42696</v>
      </c>
      <c r="F302"/>
      <c r="G302" s="39">
        <v>0.4375</v>
      </c>
      <c r="H302" t="s">
        <v>404</v>
      </c>
      <c r="I302" t="str">
        <f t="shared" si="14"/>
        <v>RW-BCEG-2</v>
      </c>
      <c r="J302" t="s">
        <v>414</v>
      </c>
      <c r="K302" s="53">
        <v>19000</v>
      </c>
      <c r="L302"/>
      <c r="M302"/>
      <c r="N302" s="43">
        <v>400</v>
      </c>
      <c r="O302" t="s">
        <v>410</v>
      </c>
      <c r="P302" s="43">
        <v>210</v>
      </c>
      <c r="Q302" t="s">
        <v>410</v>
      </c>
      <c r="R302" t="s">
        <v>407</v>
      </c>
      <c r="S302" t="s">
        <v>408</v>
      </c>
      <c r="T302"/>
      <c r="U302" t="s">
        <v>405</v>
      </c>
      <c r="V302"/>
      <c r="W302"/>
      <c r="X302"/>
      <c r="Y302" s="36" t="s">
        <v>406</v>
      </c>
      <c r="Z302"/>
      <c r="AA302"/>
      <c r="AB302"/>
      <c r="AC302"/>
      <c r="AD302"/>
      <c r="AE302"/>
      <c r="AF302"/>
      <c r="AG302"/>
      <c r="AH302"/>
      <c r="AI302"/>
      <c r="AJ302"/>
      <c r="AK302"/>
      <c r="AL302"/>
    </row>
    <row r="303" spans="1:38" x14ac:dyDescent="0.25">
      <c r="A303" t="str">
        <f t="shared" si="12"/>
        <v>Santa Monica Bay</v>
      </c>
      <c r="B303"/>
      <c r="C303" t="str">
        <f t="shared" si="13"/>
        <v>001</v>
      </c>
      <c r="D303"/>
      <c r="E303" s="38">
        <v>42696</v>
      </c>
      <c r="F303"/>
      <c r="G303" s="39">
        <v>0.4375</v>
      </c>
      <c r="H303" t="s">
        <v>404</v>
      </c>
      <c r="I303" t="str">
        <f t="shared" si="14"/>
        <v>RW-BCEG-2</v>
      </c>
      <c r="J303" t="s">
        <v>479</v>
      </c>
      <c r="K303" s="53">
        <v>0.39900000000000002</v>
      </c>
      <c r="L303"/>
      <c r="M303" t="s">
        <v>411</v>
      </c>
      <c r="N303" s="43">
        <v>0.5</v>
      </c>
      <c r="O303" t="s">
        <v>14</v>
      </c>
      <c r="P303" s="43">
        <v>0.16400000000000001</v>
      </c>
      <c r="Q303" t="s">
        <v>14</v>
      </c>
      <c r="R303" t="s">
        <v>475</v>
      </c>
      <c r="S303" t="s">
        <v>476</v>
      </c>
      <c r="T303"/>
      <c r="U303" t="s">
        <v>405</v>
      </c>
      <c r="V303"/>
      <c r="W303"/>
      <c r="X303"/>
      <c r="Y303" s="36" t="s">
        <v>406</v>
      </c>
      <c r="Z303"/>
      <c r="AA303"/>
      <c r="AB303"/>
      <c r="AC303"/>
      <c r="AD303"/>
      <c r="AE303"/>
      <c r="AF303"/>
      <c r="AG303"/>
      <c r="AH303"/>
      <c r="AI303"/>
      <c r="AJ303"/>
      <c r="AK303"/>
      <c r="AL303"/>
    </row>
    <row r="304" spans="1:38" x14ac:dyDescent="0.25">
      <c r="A304" t="str">
        <f t="shared" si="12"/>
        <v>Santa Monica Bay</v>
      </c>
      <c r="B304"/>
      <c r="C304" t="str">
        <f t="shared" si="13"/>
        <v>001</v>
      </c>
      <c r="D304"/>
      <c r="E304" s="38">
        <v>42696</v>
      </c>
      <c r="F304"/>
      <c r="G304" s="39">
        <v>0.4375</v>
      </c>
      <c r="H304" t="s">
        <v>404</v>
      </c>
      <c r="I304" t="str">
        <f t="shared" si="14"/>
        <v>RW-BCEG-2</v>
      </c>
      <c r="J304" t="s">
        <v>479</v>
      </c>
      <c r="K304" s="53">
        <v>0.32</v>
      </c>
      <c r="L304"/>
      <c r="M304" t="s">
        <v>411</v>
      </c>
      <c r="N304" s="43">
        <v>0.5</v>
      </c>
      <c r="O304" t="s">
        <v>14</v>
      </c>
      <c r="P304" s="43">
        <v>0.16400000000000001</v>
      </c>
      <c r="Q304" t="s">
        <v>14</v>
      </c>
      <c r="R304" t="s">
        <v>475</v>
      </c>
      <c r="S304" t="s">
        <v>492</v>
      </c>
      <c r="T304"/>
      <c r="U304" t="s">
        <v>405</v>
      </c>
      <c r="V304"/>
      <c r="W304"/>
      <c r="X304"/>
      <c r="Y304" s="36" t="s">
        <v>406</v>
      </c>
      <c r="Z304"/>
      <c r="AA304"/>
      <c r="AB304"/>
      <c r="AC304"/>
      <c r="AD304"/>
      <c r="AE304"/>
      <c r="AF304"/>
      <c r="AG304"/>
      <c r="AH304"/>
      <c r="AI304"/>
      <c r="AJ304"/>
      <c r="AK304"/>
      <c r="AL304"/>
    </row>
    <row r="305" spans="1:38" x14ac:dyDescent="0.25">
      <c r="A305" t="str">
        <f t="shared" si="12"/>
        <v>Santa Monica Bay</v>
      </c>
      <c r="B305"/>
      <c r="C305" t="str">
        <f t="shared" si="13"/>
        <v>001</v>
      </c>
      <c r="D305"/>
      <c r="E305" s="38">
        <v>42696</v>
      </c>
      <c r="F305"/>
      <c r="G305" s="39">
        <v>0.4375</v>
      </c>
      <c r="H305" t="s">
        <v>404</v>
      </c>
      <c r="I305" t="str">
        <f t="shared" si="14"/>
        <v>RW-BCEG-2</v>
      </c>
      <c r="J305" t="s">
        <v>420</v>
      </c>
      <c r="K305" t="s">
        <v>393</v>
      </c>
      <c r="L305"/>
      <c r="M305" t="s">
        <v>421</v>
      </c>
      <c r="N305" s="43">
        <v>40</v>
      </c>
      <c r="O305" t="s">
        <v>14</v>
      </c>
      <c r="P305" s="43">
        <v>2.7</v>
      </c>
      <c r="Q305" t="s">
        <v>14</v>
      </c>
      <c r="R305" t="s">
        <v>418</v>
      </c>
      <c r="S305" t="s">
        <v>419</v>
      </c>
      <c r="T305"/>
      <c r="U305" t="s">
        <v>405</v>
      </c>
      <c r="V305"/>
      <c r="W305"/>
      <c r="X305"/>
      <c r="Y305" s="36" t="s">
        <v>406</v>
      </c>
      <c r="Z305"/>
      <c r="AA305"/>
      <c r="AB305"/>
      <c r="AC305"/>
      <c r="AD305"/>
      <c r="AE305"/>
      <c r="AF305"/>
      <c r="AG305"/>
      <c r="AH305"/>
      <c r="AI305"/>
      <c r="AJ305"/>
      <c r="AK305"/>
      <c r="AL305"/>
    </row>
    <row r="306" spans="1:38" x14ac:dyDescent="0.25">
      <c r="A306" t="str">
        <f t="shared" si="12"/>
        <v>Santa Monica Bay</v>
      </c>
      <c r="B306"/>
      <c r="C306" t="str">
        <f t="shared" si="13"/>
        <v>001</v>
      </c>
      <c r="D306"/>
      <c r="E306" s="38">
        <v>42696</v>
      </c>
      <c r="F306"/>
      <c r="G306" s="39">
        <v>0.4375</v>
      </c>
      <c r="H306" t="s">
        <v>404</v>
      </c>
      <c r="I306" t="str">
        <f t="shared" si="14"/>
        <v>RW-BCEG-2</v>
      </c>
      <c r="J306" t="s">
        <v>579</v>
      </c>
      <c r="K306" t="s">
        <v>393</v>
      </c>
      <c r="L306"/>
      <c r="M306"/>
      <c r="N306" s="43">
        <v>0.19</v>
      </c>
      <c r="O306" t="s">
        <v>14</v>
      </c>
      <c r="P306" s="43">
        <v>0.05</v>
      </c>
      <c r="Q306" t="s">
        <v>14</v>
      </c>
      <c r="R306" t="s">
        <v>531</v>
      </c>
      <c r="S306" t="s">
        <v>454</v>
      </c>
      <c r="T306"/>
      <c r="U306" t="s">
        <v>405</v>
      </c>
      <c r="V306"/>
      <c r="W306"/>
      <c r="X306"/>
      <c r="Y306" s="36" t="s">
        <v>406</v>
      </c>
      <c r="Z306"/>
      <c r="AA306"/>
      <c r="AB306"/>
      <c r="AC306"/>
      <c r="AD306"/>
      <c r="AE306"/>
      <c r="AF306"/>
      <c r="AG306"/>
      <c r="AH306"/>
      <c r="AI306"/>
      <c r="AJ306"/>
      <c r="AK306"/>
      <c r="AL306"/>
    </row>
    <row r="307" spans="1:38" x14ac:dyDescent="0.25">
      <c r="A307" t="str">
        <f t="shared" si="12"/>
        <v>Santa Monica Bay</v>
      </c>
      <c r="B307"/>
      <c r="C307" t="str">
        <f t="shared" si="13"/>
        <v>001</v>
      </c>
      <c r="D307"/>
      <c r="E307" s="38">
        <v>42696</v>
      </c>
      <c r="F307"/>
      <c r="G307" s="39">
        <v>0.4375</v>
      </c>
      <c r="H307" t="s">
        <v>404</v>
      </c>
      <c r="I307" t="str">
        <f t="shared" si="14"/>
        <v>RW-BCEG-2</v>
      </c>
      <c r="J307" t="s">
        <v>512</v>
      </c>
      <c r="K307" t="s">
        <v>393</v>
      </c>
      <c r="L307"/>
      <c r="M307"/>
      <c r="N307" s="43">
        <v>9.4999999999999998E-3</v>
      </c>
      <c r="O307" t="s">
        <v>14</v>
      </c>
      <c r="P307" s="43">
        <v>4.7999999999999996E-3</v>
      </c>
      <c r="Q307" t="s">
        <v>14</v>
      </c>
      <c r="R307" t="s">
        <v>493</v>
      </c>
      <c r="S307" t="s">
        <v>454</v>
      </c>
      <c r="T307"/>
      <c r="U307" t="s">
        <v>405</v>
      </c>
      <c r="V307"/>
      <c r="W307"/>
      <c r="X307"/>
      <c r="Y307" s="36" t="s">
        <v>406</v>
      </c>
      <c r="Z307"/>
      <c r="AA307"/>
      <c r="AB307"/>
      <c r="AC307"/>
      <c r="AD307"/>
      <c r="AE307"/>
      <c r="AF307"/>
      <c r="AG307"/>
      <c r="AH307"/>
      <c r="AI307"/>
      <c r="AJ307"/>
      <c r="AK307"/>
      <c r="AL307"/>
    </row>
    <row r="308" spans="1:38" x14ac:dyDescent="0.25">
      <c r="A308" t="str">
        <f t="shared" si="12"/>
        <v>Santa Monica Bay</v>
      </c>
      <c r="B308"/>
      <c r="C308" t="str">
        <f t="shared" si="13"/>
        <v>001</v>
      </c>
      <c r="D308"/>
      <c r="E308" s="38">
        <v>42696</v>
      </c>
      <c r="F308"/>
      <c r="G308" s="39">
        <v>0.4375</v>
      </c>
      <c r="H308" t="s">
        <v>404</v>
      </c>
      <c r="I308" t="str">
        <f t="shared" si="14"/>
        <v>RW-BCEG-2</v>
      </c>
      <c r="J308" t="s">
        <v>480</v>
      </c>
      <c r="K308" s="53">
        <v>0.48199999999999998</v>
      </c>
      <c r="L308"/>
      <c r="M308"/>
      <c r="N308" s="43">
        <v>0.03</v>
      </c>
      <c r="O308" t="s">
        <v>14</v>
      </c>
      <c r="P308" s="43">
        <v>8.9800000000000001E-3</v>
      </c>
      <c r="Q308" t="s">
        <v>14</v>
      </c>
      <c r="R308" t="s">
        <v>475</v>
      </c>
      <c r="S308" t="s">
        <v>476</v>
      </c>
      <c r="T308"/>
      <c r="U308" t="s">
        <v>405</v>
      </c>
      <c r="V308"/>
      <c r="W308"/>
      <c r="X308"/>
      <c r="Y308" s="36" t="s">
        <v>406</v>
      </c>
      <c r="Z308"/>
      <c r="AA308"/>
      <c r="AB308"/>
      <c r="AC308"/>
      <c r="AD308"/>
      <c r="AE308"/>
      <c r="AF308"/>
      <c r="AG308"/>
      <c r="AH308"/>
      <c r="AI308"/>
      <c r="AJ308"/>
      <c r="AK308"/>
      <c r="AL308"/>
    </row>
    <row r="309" spans="1:38" x14ac:dyDescent="0.25">
      <c r="A309" t="str">
        <f t="shared" si="12"/>
        <v>Santa Monica Bay</v>
      </c>
      <c r="B309"/>
      <c r="C309" t="str">
        <f t="shared" si="13"/>
        <v>001</v>
      </c>
      <c r="D309"/>
      <c r="E309" s="38">
        <v>42696</v>
      </c>
      <c r="F309"/>
      <c r="G309" s="39">
        <v>0.4375</v>
      </c>
      <c r="H309" t="s">
        <v>404</v>
      </c>
      <c r="I309" t="str">
        <f t="shared" si="14"/>
        <v>RW-BCEG-2</v>
      </c>
      <c r="J309" t="s">
        <v>480</v>
      </c>
      <c r="K309" s="53">
        <v>0.433</v>
      </c>
      <c r="L309"/>
      <c r="M309"/>
      <c r="N309" s="43">
        <v>0.03</v>
      </c>
      <c r="O309" t="s">
        <v>14</v>
      </c>
      <c r="P309" s="43">
        <v>8.9800000000000001E-3</v>
      </c>
      <c r="Q309" t="s">
        <v>14</v>
      </c>
      <c r="R309" t="s">
        <v>475</v>
      </c>
      <c r="S309" t="s">
        <v>492</v>
      </c>
      <c r="T309"/>
      <c r="U309" t="s">
        <v>405</v>
      </c>
      <c r="V309"/>
      <c r="W309"/>
      <c r="X309"/>
      <c r="Y309" s="36" t="s">
        <v>406</v>
      </c>
      <c r="Z309"/>
      <c r="AA309"/>
      <c r="AB309"/>
      <c r="AC309"/>
      <c r="AD309"/>
      <c r="AE309"/>
      <c r="AF309"/>
      <c r="AG309"/>
      <c r="AH309"/>
      <c r="AI309"/>
      <c r="AJ309"/>
      <c r="AK309"/>
      <c r="AL309"/>
    </row>
    <row r="310" spans="1:38" x14ac:dyDescent="0.25">
      <c r="A310" t="str">
        <f t="shared" si="12"/>
        <v>Santa Monica Bay</v>
      </c>
      <c r="B310"/>
      <c r="C310" t="str">
        <f t="shared" si="13"/>
        <v>001</v>
      </c>
      <c r="D310"/>
      <c r="E310" s="38">
        <v>42696</v>
      </c>
      <c r="F310"/>
      <c r="G310" s="39">
        <v>0.4375</v>
      </c>
      <c r="H310" t="s">
        <v>404</v>
      </c>
      <c r="I310" t="str">
        <f t="shared" si="14"/>
        <v>RW-BCEG-2</v>
      </c>
      <c r="J310" t="s">
        <v>444</v>
      </c>
      <c r="K310" t="s">
        <v>393</v>
      </c>
      <c r="L310"/>
      <c r="M310"/>
      <c r="N310" s="43">
        <v>0.02</v>
      </c>
      <c r="O310" t="s">
        <v>410</v>
      </c>
      <c r="P310" s="43">
        <v>7.0000000000000001E-3</v>
      </c>
      <c r="Q310" t="s">
        <v>410</v>
      </c>
      <c r="R310" t="s">
        <v>443</v>
      </c>
      <c r="S310" t="s">
        <v>408</v>
      </c>
      <c r="T310"/>
      <c r="U310" t="s">
        <v>405</v>
      </c>
      <c r="V310"/>
      <c r="W310"/>
      <c r="X310"/>
      <c r="Y310" s="36" t="s">
        <v>406</v>
      </c>
      <c r="Z310"/>
      <c r="AA310"/>
      <c r="AB310"/>
      <c r="AC310"/>
      <c r="AD310"/>
      <c r="AE310"/>
      <c r="AF310"/>
      <c r="AG310"/>
      <c r="AH310"/>
      <c r="AI310"/>
      <c r="AJ310"/>
      <c r="AK310"/>
      <c r="AL310"/>
    </row>
    <row r="311" spans="1:38" x14ac:dyDescent="0.25">
      <c r="A311" t="str">
        <f t="shared" si="12"/>
        <v>Santa Monica Bay</v>
      </c>
      <c r="B311"/>
      <c r="C311" t="str">
        <f t="shared" si="13"/>
        <v>001</v>
      </c>
      <c r="D311"/>
      <c r="E311" s="38">
        <v>42696</v>
      </c>
      <c r="F311"/>
      <c r="G311" s="39">
        <v>0.4375</v>
      </c>
      <c r="H311" t="s">
        <v>404</v>
      </c>
      <c r="I311" t="str">
        <f t="shared" si="14"/>
        <v>RW-BCEG-2</v>
      </c>
      <c r="J311" t="s">
        <v>604</v>
      </c>
      <c r="K311" t="s">
        <v>393</v>
      </c>
      <c r="L311"/>
      <c r="M311"/>
      <c r="N311" s="43">
        <v>12</v>
      </c>
      <c r="O311" t="s">
        <v>14</v>
      </c>
      <c r="P311" s="43">
        <v>3.5</v>
      </c>
      <c r="Q311" t="s">
        <v>14</v>
      </c>
      <c r="R311" t="s">
        <v>603</v>
      </c>
      <c r="S311" t="s">
        <v>603</v>
      </c>
      <c r="T311"/>
      <c r="U311" t="s">
        <v>405</v>
      </c>
      <c r="V311"/>
      <c r="W311"/>
      <c r="X311"/>
      <c r="Y311" s="36" t="s">
        <v>406</v>
      </c>
      <c r="Z311"/>
      <c r="AA311"/>
      <c r="AB311"/>
      <c r="AC311"/>
      <c r="AD311"/>
      <c r="AE311"/>
      <c r="AF311"/>
      <c r="AG311"/>
      <c r="AH311"/>
      <c r="AI311"/>
      <c r="AJ311"/>
      <c r="AK311"/>
      <c r="AL311"/>
    </row>
    <row r="312" spans="1:38" x14ac:dyDescent="0.25">
      <c r="A312" t="str">
        <f t="shared" si="12"/>
        <v>Santa Monica Bay</v>
      </c>
      <c r="B312"/>
      <c r="C312" t="str">
        <f t="shared" si="13"/>
        <v>001</v>
      </c>
      <c r="D312"/>
      <c r="E312" s="38">
        <v>42696</v>
      </c>
      <c r="F312"/>
      <c r="G312" s="39">
        <v>0.4375</v>
      </c>
      <c r="H312" t="s">
        <v>404</v>
      </c>
      <c r="I312" t="str">
        <f t="shared" si="14"/>
        <v>RW-BCEG-2</v>
      </c>
      <c r="J312" t="s">
        <v>513</v>
      </c>
      <c r="K312" t="s">
        <v>393</v>
      </c>
      <c r="L312"/>
      <c r="M312"/>
      <c r="N312" s="43">
        <v>3.8E-3</v>
      </c>
      <c r="O312" t="s">
        <v>14</v>
      </c>
      <c r="P312" s="43">
        <v>1.9E-3</v>
      </c>
      <c r="Q312" t="s">
        <v>14</v>
      </c>
      <c r="R312" t="s">
        <v>493</v>
      </c>
      <c r="S312" t="s">
        <v>454</v>
      </c>
      <c r="T312"/>
      <c r="U312" t="s">
        <v>405</v>
      </c>
      <c r="V312"/>
      <c r="W312"/>
      <c r="X312"/>
      <c r="Y312" s="36" t="s">
        <v>406</v>
      </c>
      <c r="Z312"/>
      <c r="AA312"/>
      <c r="AB312"/>
      <c r="AC312"/>
      <c r="AD312"/>
      <c r="AE312"/>
      <c r="AF312"/>
      <c r="AG312"/>
      <c r="AH312"/>
      <c r="AI312"/>
      <c r="AJ312"/>
      <c r="AK312"/>
      <c r="AL312"/>
    </row>
    <row r="313" spans="1:38" x14ac:dyDescent="0.25">
      <c r="A313" t="str">
        <f t="shared" si="12"/>
        <v>Santa Monica Bay</v>
      </c>
      <c r="B313"/>
      <c r="C313" t="str">
        <f t="shared" si="13"/>
        <v>001</v>
      </c>
      <c r="D313"/>
      <c r="E313" s="38">
        <v>42696</v>
      </c>
      <c r="F313"/>
      <c r="G313" s="39">
        <v>0.4375</v>
      </c>
      <c r="H313" t="s">
        <v>404</v>
      </c>
      <c r="I313" t="str">
        <f t="shared" si="14"/>
        <v>RW-BCEG-2</v>
      </c>
      <c r="J313" t="s">
        <v>582</v>
      </c>
      <c r="K313" t="s">
        <v>393</v>
      </c>
      <c r="L313"/>
      <c r="M313"/>
      <c r="N313" s="43">
        <v>0.19</v>
      </c>
      <c r="O313" t="s">
        <v>14</v>
      </c>
      <c r="P313" s="43">
        <v>3.5000000000000003E-2</v>
      </c>
      <c r="Q313" t="s">
        <v>14</v>
      </c>
      <c r="R313" t="s">
        <v>531</v>
      </c>
      <c r="S313" t="s">
        <v>454</v>
      </c>
      <c r="T313"/>
      <c r="U313" t="s">
        <v>405</v>
      </c>
      <c r="V313"/>
      <c r="W313"/>
      <c r="X313"/>
      <c r="Y313" s="36" t="s">
        <v>406</v>
      </c>
      <c r="Z313"/>
      <c r="AA313"/>
      <c r="AB313"/>
      <c r="AC313"/>
      <c r="AD313"/>
      <c r="AE313"/>
      <c r="AF313"/>
      <c r="AG313"/>
      <c r="AH313"/>
      <c r="AI313"/>
      <c r="AJ313"/>
      <c r="AK313"/>
      <c r="AL313"/>
    </row>
    <row r="314" spans="1:38" x14ac:dyDescent="0.25">
      <c r="A314" t="str">
        <f t="shared" si="12"/>
        <v>Santa Monica Bay</v>
      </c>
      <c r="B314"/>
      <c r="C314" t="str">
        <f t="shared" si="13"/>
        <v>001</v>
      </c>
      <c r="D314"/>
      <c r="E314" s="38">
        <v>42696</v>
      </c>
      <c r="F314"/>
      <c r="G314" s="39">
        <v>0.4375</v>
      </c>
      <c r="H314" t="s">
        <v>404</v>
      </c>
      <c r="I314" t="str">
        <f t="shared" si="14"/>
        <v>RW-BCEG-2</v>
      </c>
      <c r="J314" t="s">
        <v>583</v>
      </c>
      <c r="K314" t="s">
        <v>393</v>
      </c>
      <c r="L314"/>
      <c r="M314"/>
      <c r="N314" s="43">
        <v>0.19</v>
      </c>
      <c r="O314" t="s">
        <v>14</v>
      </c>
      <c r="P314" s="43">
        <v>4.5999999999999999E-2</v>
      </c>
      <c r="Q314" t="s">
        <v>14</v>
      </c>
      <c r="R314" t="s">
        <v>531</v>
      </c>
      <c r="S314" t="s">
        <v>454</v>
      </c>
      <c r="T314"/>
      <c r="U314" t="s">
        <v>405</v>
      </c>
      <c r="V314"/>
      <c r="W314"/>
      <c r="X314"/>
      <c r="Y314" s="36" t="s">
        <v>406</v>
      </c>
      <c r="Z314"/>
      <c r="AA314"/>
      <c r="AB314"/>
      <c r="AC314"/>
      <c r="AD314"/>
      <c r="AE314"/>
      <c r="AF314"/>
      <c r="AG314"/>
      <c r="AH314"/>
      <c r="AI314"/>
      <c r="AJ314"/>
      <c r="AK314"/>
      <c r="AL314"/>
    </row>
    <row r="315" spans="1:38" x14ac:dyDescent="0.25">
      <c r="A315" t="str">
        <f t="shared" si="12"/>
        <v>Santa Monica Bay</v>
      </c>
      <c r="B315"/>
      <c r="C315" t="str">
        <f t="shared" si="13"/>
        <v>001</v>
      </c>
      <c r="D315"/>
      <c r="E315" s="38">
        <v>42696</v>
      </c>
      <c r="F315"/>
      <c r="G315" s="39">
        <v>0.4375</v>
      </c>
      <c r="H315" t="s">
        <v>404</v>
      </c>
      <c r="I315" t="str">
        <f t="shared" si="14"/>
        <v>RW-BCEG-2</v>
      </c>
      <c r="J315" t="s">
        <v>605</v>
      </c>
      <c r="K315" t="s">
        <v>393</v>
      </c>
      <c r="L315"/>
      <c r="M315"/>
      <c r="N315" s="43">
        <v>0.48</v>
      </c>
      <c r="O315" t="s">
        <v>14</v>
      </c>
      <c r="P315" s="43">
        <v>0.16</v>
      </c>
      <c r="Q315" t="s">
        <v>14</v>
      </c>
      <c r="R315" t="s">
        <v>603</v>
      </c>
      <c r="S315" t="s">
        <v>603</v>
      </c>
      <c r="T315"/>
      <c r="U315" t="s">
        <v>405</v>
      </c>
      <c r="V315"/>
      <c r="W315"/>
      <c r="X315"/>
      <c r="Y315" s="36" t="s">
        <v>406</v>
      </c>
      <c r="Z315"/>
      <c r="AA315"/>
      <c r="AB315"/>
      <c r="AC315"/>
      <c r="AD315"/>
      <c r="AE315"/>
      <c r="AF315"/>
      <c r="AG315"/>
      <c r="AH315"/>
      <c r="AI315"/>
      <c r="AJ315"/>
      <c r="AK315"/>
      <c r="AL315"/>
    </row>
    <row r="316" spans="1:38" x14ac:dyDescent="0.25">
      <c r="A316" t="str">
        <f t="shared" si="12"/>
        <v>Santa Monica Bay</v>
      </c>
      <c r="B316"/>
      <c r="C316" t="str">
        <f t="shared" si="13"/>
        <v>001</v>
      </c>
      <c r="D316"/>
      <c r="E316" s="38">
        <v>42696</v>
      </c>
      <c r="F316"/>
      <c r="G316" s="39">
        <v>0.4375</v>
      </c>
      <c r="H316" t="s">
        <v>404</v>
      </c>
      <c r="I316" t="str">
        <f t="shared" si="14"/>
        <v>RW-BCEG-2</v>
      </c>
      <c r="J316" t="s">
        <v>608</v>
      </c>
      <c r="K316" t="s">
        <v>393</v>
      </c>
      <c r="L316"/>
      <c r="M316"/>
      <c r="N316" s="43">
        <v>4.8</v>
      </c>
      <c r="O316" t="s">
        <v>14</v>
      </c>
      <c r="P316" s="43">
        <v>1.7</v>
      </c>
      <c r="Q316" t="s">
        <v>14</v>
      </c>
      <c r="R316" t="s">
        <v>603</v>
      </c>
      <c r="S316" t="s">
        <v>603</v>
      </c>
      <c r="T316"/>
      <c r="U316" t="s">
        <v>405</v>
      </c>
      <c r="V316"/>
      <c r="W316"/>
      <c r="X316"/>
      <c r="Y316" s="36" t="s">
        <v>406</v>
      </c>
      <c r="Z316"/>
      <c r="AA316"/>
      <c r="AB316"/>
      <c r="AC316"/>
      <c r="AD316"/>
      <c r="AE316"/>
      <c r="AF316"/>
      <c r="AG316"/>
      <c r="AH316"/>
      <c r="AI316"/>
      <c r="AJ316"/>
      <c r="AK316"/>
      <c r="AL316"/>
    </row>
    <row r="317" spans="1:38" x14ac:dyDescent="0.25">
      <c r="A317" t="str">
        <f t="shared" si="12"/>
        <v>Santa Monica Bay</v>
      </c>
      <c r="B317"/>
      <c r="C317" t="str">
        <f t="shared" si="13"/>
        <v>001</v>
      </c>
      <c r="D317"/>
      <c r="E317" s="38">
        <v>42696</v>
      </c>
      <c r="F317"/>
      <c r="G317" s="39">
        <v>0.4375</v>
      </c>
      <c r="H317" t="s">
        <v>404</v>
      </c>
      <c r="I317" t="str">
        <f t="shared" si="14"/>
        <v>RW-BCEG-2</v>
      </c>
      <c r="J317" t="s">
        <v>514</v>
      </c>
      <c r="K317" t="s">
        <v>393</v>
      </c>
      <c r="L317"/>
      <c r="M317"/>
      <c r="N317" s="43">
        <v>3.8E-3</v>
      </c>
      <c r="O317" t="s">
        <v>14</v>
      </c>
      <c r="P317" s="43">
        <v>1.9E-3</v>
      </c>
      <c r="Q317" t="s">
        <v>14</v>
      </c>
      <c r="R317" t="s">
        <v>493</v>
      </c>
      <c r="S317" t="s">
        <v>454</v>
      </c>
      <c r="T317"/>
      <c r="U317" t="s">
        <v>405</v>
      </c>
      <c r="V317"/>
      <c r="W317"/>
      <c r="X317"/>
      <c r="Y317" s="36" t="s">
        <v>406</v>
      </c>
      <c r="Z317"/>
      <c r="AA317"/>
      <c r="AB317"/>
      <c r="AC317"/>
      <c r="AD317"/>
      <c r="AE317"/>
      <c r="AF317"/>
      <c r="AG317"/>
      <c r="AH317"/>
      <c r="AI317"/>
      <c r="AJ317"/>
      <c r="AK317"/>
      <c r="AL317"/>
    </row>
    <row r="318" spans="1:38" x14ac:dyDescent="0.25">
      <c r="A318" t="str">
        <f t="shared" si="12"/>
        <v>Santa Monica Bay</v>
      </c>
      <c r="B318"/>
      <c r="C318" t="str">
        <f t="shared" si="13"/>
        <v>001</v>
      </c>
      <c r="D318"/>
      <c r="E318" s="38">
        <v>42696</v>
      </c>
      <c r="F318"/>
      <c r="G318" s="39">
        <v>0.4375</v>
      </c>
      <c r="H318" t="s">
        <v>404</v>
      </c>
      <c r="I318" t="str">
        <f t="shared" si="14"/>
        <v>RW-BCEG-2</v>
      </c>
      <c r="J318" t="s">
        <v>584</v>
      </c>
      <c r="K318" t="s">
        <v>393</v>
      </c>
      <c r="L318"/>
      <c r="M318"/>
      <c r="N318" s="43">
        <v>4.8</v>
      </c>
      <c r="O318" t="s">
        <v>14</v>
      </c>
      <c r="P318" s="43">
        <v>1.5</v>
      </c>
      <c r="Q318" t="s">
        <v>14</v>
      </c>
      <c r="R318" t="s">
        <v>531</v>
      </c>
      <c r="S318" t="s">
        <v>454</v>
      </c>
      <c r="T318"/>
      <c r="U318" t="s">
        <v>405</v>
      </c>
      <c r="V318"/>
      <c r="W318"/>
      <c r="X318"/>
      <c r="Y318" s="36" t="s">
        <v>406</v>
      </c>
      <c r="Z318"/>
      <c r="AA318"/>
      <c r="AB318"/>
      <c r="AC318"/>
      <c r="AD318"/>
      <c r="AE318"/>
      <c r="AF318"/>
      <c r="AG318"/>
      <c r="AH318"/>
      <c r="AI318"/>
      <c r="AJ318"/>
      <c r="AK318"/>
      <c r="AL318"/>
    </row>
    <row r="319" spans="1:38" x14ac:dyDescent="0.25">
      <c r="A319" t="str">
        <f t="shared" si="12"/>
        <v>Santa Monica Bay</v>
      </c>
      <c r="B319"/>
      <c r="C319" t="str">
        <f t="shared" si="13"/>
        <v>001</v>
      </c>
      <c r="D319"/>
      <c r="E319" s="38">
        <v>42696</v>
      </c>
      <c r="F319"/>
      <c r="G319" s="39">
        <v>0.4375</v>
      </c>
      <c r="H319" t="s">
        <v>404</v>
      </c>
      <c r="I319" t="str">
        <f t="shared" si="14"/>
        <v>RW-BCEG-2</v>
      </c>
      <c r="J319" t="s">
        <v>585</v>
      </c>
      <c r="K319" t="s">
        <v>393</v>
      </c>
      <c r="L319"/>
      <c r="M319"/>
      <c r="N319" s="43">
        <v>4.8</v>
      </c>
      <c r="O319" t="s">
        <v>14</v>
      </c>
      <c r="P319" s="43">
        <v>1.4</v>
      </c>
      <c r="Q319" t="s">
        <v>14</v>
      </c>
      <c r="R319" t="s">
        <v>531</v>
      </c>
      <c r="S319" t="s">
        <v>454</v>
      </c>
      <c r="T319"/>
      <c r="U319" t="s">
        <v>405</v>
      </c>
      <c r="V319"/>
      <c r="W319"/>
      <c r="X319"/>
      <c r="Y319" s="36" t="s">
        <v>406</v>
      </c>
      <c r="Z319"/>
      <c r="AA319"/>
      <c r="AB319"/>
      <c r="AC319"/>
      <c r="AD319"/>
      <c r="AE319"/>
      <c r="AF319"/>
      <c r="AG319"/>
      <c r="AH319"/>
      <c r="AI319"/>
      <c r="AJ319"/>
      <c r="AK319"/>
      <c r="AL319"/>
    </row>
    <row r="320" spans="1:38" x14ac:dyDescent="0.25">
      <c r="A320" t="str">
        <f t="shared" si="12"/>
        <v>Santa Monica Bay</v>
      </c>
      <c r="B320"/>
      <c r="C320" t="str">
        <f t="shared" si="13"/>
        <v>001</v>
      </c>
      <c r="D320"/>
      <c r="E320" s="38">
        <v>42696</v>
      </c>
      <c r="F320"/>
      <c r="G320" s="39">
        <v>0.4375</v>
      </c>
      <c r="H320" t="s">
        <v>404</v>
      </c>
      <c r="I320" t="str">
        <f t="shared" si="14"/>
        <v>RW-BCEG-2</v>
      </c>
      <c r="J320" t="s">
        <v>580</v>
      </c>
      <c r="K320" t="s">
        <v>393</v>
      </c>
      <c r="L320"/>
      <c r="M320"/>
      <c r="N320" s="43">
        <v>4.8</v>
      </c>
      <c r="O320" t="s">
        <v>14</v>
      </c>
      <c r="P320" s="43">
        <v>1.4</v>
      </c>
      <c r="Q320" t="s">
        <v>14</v>
      </c>
      <c r="R320" t="s">
        <v>531</v>
      </c>
      <c r="S320" t="s">
        <v>454</v>
      </c>
      <c r="T320"/>
      <c r="U320" t="s">
        <v>405</v>
      </c>
      <c r="V320"/>
      <c r="W320"/>
      <c r="X320"/>
      <c r="Y320" s="36" t="s">
        <v>406</v>
      </c>
      <c r="Z320"/>
      <c r="AA320"/>
      <c r="AB320"/>
      <c r="AC320"/>
      <c r="AD320"/>
      <c r="AE320"/>
      <c r="AF320"/>
      <c r="AG320"/>
      <c r="AH320"/>
      <c r="AI320"/>
      <c r="AJ320"/>
      <c r="AK320"/>
      <c r="AL320"/>
    </row>
    <row r="321" spans="1:38" x14ac:dyDescent="0.25">
      <c r="A321" t="str">
        <f t="shared" ref="A321:A384" si="15">IF(OR(RIGHT(I321,1)="1",RIGHT(I321,1)="2"),"Santa Monica Bay",IF(OR(RIGHT(I321,1)="5",RIGHT(I321,1)="5"),"Dominguez Channel",""))</f>
        <v>Santa Monica Bay</v>
      </c>
      <c r="B321"/>
      <c r="C321" t="str">
        <f t="shared" ref="C321:C384" si="16">IF(LEFT(H321,2)="RW",RIGHT(H321,3),"")</f>
        <v>001</v>
      </c>
      <c r="D321"/>
      <c r="E321" s="38">
        <v>42696</v>
      </c>
      <c r="F321"/>
      <c r="G321" s="39">
        <v>0.4375</v>
      </c>
      <c r="H321" t="s">
        <v>404</v>
      </c>
      <c r="I321" t="str">
        <f t="shared" ref="I321:I384" si="17">IF(LEFT(H321,2)="RW",LEFT(H321,9),"")</f>
        <v>RW-BCEG-2</v>
      </c>
      <c r="J321" t="s">
        <v>581</v>
      </c>
      <c r="K321" t="s">
        <v>393</v>
      </c>
      <c r="L321"/>
      <c r="M321"/>
      <c r="N321" s="43">
        <v>4.8</v>
      </c>
      <c r="O321" t="s">
        <v>14</v>
      </c>
      <c r="P321" s="43">
        <v>1.4</v>
      </c>
      <c r="Q321" t="s">
        <v>14</v>
      </c>
      <c r="R321" t="s">
        <v>531</v>
      </c>
      <c r="S321" t="s">
        <v>454</v>
      </c>
      <c r="T321"/>
      <c r="U321" t="s">
        <v>405</v>
      </c>
      <c r="V321"/>
      <c r="W321"/>
      <c r="X321"/>
      <c r="Y321" s="36" t="s">
        <v>406</v>
      </c>
      <c r="Z321"/>
      <c r="AA321"/>
      <c r="AB321"/>
      <c r="AC321"/>
      <c r="AD321"/>
      <c r="AE321"/>
      <c r="AF321"/>
      <c r="AG321"/>
      <c r="AH321"/>
      <c r="AI321"/>
      <c r="AJ321"/>
      <c r="AK321"/>
      <c r="AL321"/>
    </row>
    <row r="322" spans="1:38" x14ac:dyDescent="0.25">
      <c r="A322" t="str">
        <f t="shared" si="15"/>
        <v>Santa Monica Bay</v>
      </c>
      <c r="B322"/>
      <c r="C322" t="str">
        <f t="shared" si="16"/>
        <v>001</v>
      </c>
      <c r="D322"/>
      <c r="E322" s="38">
        <v>42696</v>
      </c>
      <c r="F322"/>
      <c r="G322" s="39">
        <v>0.4375</v>
      </c>
      <c r="H322" t="s">
        <v>404</v>
      </c>
      <c r="I322" t="str">
        <f t="shared" si="17"/>
        <v>RW-BCEG-2</v>
      </c>
      <c r="J322" t="s">
        <v>613</v>
      </c>
      <c r="K322" t="s">
        <v>393</v>
      </c>
      <c r="L322"/>
      <c r="M322"/>
      <c r="N322" s="43">
        <v>2.4</v>
      </c>
      <c r="O322" t="s">
        <v>14</v>
      </c>
      <c r="P322" s="43">
        <v>0.91</v>
      </c>
      <c r="Q322" t="s">
        <v>14</v>
      </c>
      <c r="R322" t="s">
        <v>603</v>
      </c>
      <c r="S322" t="s">
        <v>603</v>
      </c>
      <c r="T322"/>
      <c r="U322" t="s">
        <v>405</v>
      </c>
      <c r="V322"/>
      <c r="W322"/>
      <c r="X322"/>
      <c r="Y322" s="36" t="s">
        <v>406</v>
      </c>
      <c r="Z322"/>
      <c r="AA322"/>
      <c r="AB322"/>
      <c r="AC322"/>
      <c r="AD322"/>
      <c r="AE322"/>
      <c r="AF322"/>
      <c r="AG322"/>
      <c r="AH322"/>
      <c r="AI322"/>
      <c r="AJ322"/>
      <c r="AK322"/>
      <c r="AL322"/>
    </row>
    <row r="323" spans="1:38" x14ac:dyDescent="0.25">
      <c r="A323" t="str">
        <f t="shared" si="15"/>
        <v>Santa Monica Bay</v>
      </c>
      <c r="B323"/>
      <c r="C323" t="str">
        <f t="shared" si="16"/>
        <v>001</v>
      </c>
      <c r="D323"/>
      <c r="E323" s="38">
        <v>42696</v>
      </c>
      <c r="F323"/>
      <c r="G323" s="39">
        <v>0.4375</v>
      </c>
      <c r="H323" t="s">
        <v>404</v>
      </c>
      <c r="I323" t="str">
        <f t="shared" si="17"/>
        <v>RW-BCEG-2</v>
      </c>
      <c r="J323" t="s">
        <v>515</v>
      </c>
      <c r="K323" t="s">
        <v>393</v>
      </c>
      <c r="L323"/>
      <c r="M323"/>
      <c r="N323" s="43">
        <v>3.8E-3</v>
      </c>
      <c r="O323" t="s">
        <v>14</v>
      </c>
      <c r="P323" s="43">
        <v>1.9E-3</v>
      </c>
      <c r="Q323" t="s">
        <v>14</v>
      </c>
      <c r="R323" t="s">
        <v>493</v>
      </c>
      <c r="S323" t="s">
        <v>454</v>
      </c>
      <c r="T323"/>
      <c r="U323" t="s">
        <v>405</v>
      </c>
      <c r="V323"/>
      <c r="W323"/>
      <c r="X323"/>
      <c r="Y323" s="36" t="s">
        <v>406</v>
      </c>
      <c r="Z323"/>
      <c r="AA323"/>
      <c r="AB323"/>
      <c r="AC323"/>
      <c r="AD323"/>
      <c r="AE323"/>
      <c r="AF323"/>
      <c r="AG323"/>
      <c r="AH323"/>
      <c r="AI323"/>
      <c r="AJ323"/>
      <c r="AK323"/>
      <c r="AL323"/>
    </row>
    <row r="324" spans="1:38" x14ac:dyDescent="0.25">
      <c r="A324" t="str">
        <f t="shared" si="15"/>
        <v>Santa Monica Bay</v>
      </c>
      <c r="B324"/>
      <c r="C324" t="str">
        <f t="shared" si="16"/>
        <v>001</v>
      </c>
      <c r="D324"/>
      <c r="E324" s="38">
        <v>42696</v>
      </c>
      <c r="F324"/>
      <c r="G324" s="39">
        <v>0.4375</v>
      </c>
      <c r="H324" t="s">
        <v>404</v>
      </c>
      <c r="I324" t="str">
        <f t="shared" si="17"/>
        <v>RW-BCEG-2</v>
      </c>
      <c r="J324" t="s">
        <v>516</v>
      </c>
      <c r="K324" t="s">
        <v>393</v>
      </c>
      <c r="L324"/>
      <c r="M324"/>
      <c r="N324" s="43">
        <v>3.8E-3</v>
      </c>
      <c r="O324" t="s">
        <v>14</v>
      </c>
      <c r="P324" s="43">
        <v>1.9E-3</v>
      </c>
      <c r="Q324" t="s">
        <v>14</v>
      </c>
      <c r="R324" t="s">
        <v>493</v>
      </c>
      <c r="S324" t="s">
        <v>454</v>
      </c>
      <c r="T324"/>
      <c r="U324" t="s">
        <v>405</v>
      </c>
      <c r="V324"/>
      <c r="W324"/>
      <c r="X324"/>
      <c r="Y324" s="36" t="s">
        <v>406</v>
      </c>
      <c r="Z324"/>
      <c r="AA324"/>
      <c r="AB324"/>
      <c r="AC324"/>
      <c r="AD324"/>
      <c r="AE324"/>
      <c r="AF324"/>
      <c r="AG324"/>
      <c r="AH324"/>
      <c r="AI324"/>
      <c r="AJ324"/>
      <c r="AK324"/>
      <c r="AL324"/>
    </row>
    <row r="325" spans="1:38" x14ac:dyDescent="0.25">
      <c r="A325" t="str">
        <f t="shared" si="15"/>
        <v>Santa Monica Bay</v>
      </c>
      <c r="B325"/>
      <c r="C325" t="str">
        <f t="shared" si="16"/>
        <v>001</v>
      </c>
      <c r="D325"/>
      <c r="E325" s="38">
        <v>42696</v>
      </c>
      <c r="F325"/>
      <c r="G325" s="39">
        <v>0.4375</v>
      </c>
      <c r="H325" t="s">
        <v>404</v>
      </c>
      <c r="I325" t="str">
        <f t="shared" si="17"/>
        <v>RW-BCEG-2</v>
      </c>
      <c r="J325" t="s">
        <v>517</v>
      </c>
      <c r="K325" t="s">
        <v>393</v>
      </c>
      <c r="L325"/>
      <c r="M325"/>
      <c r="N325" s="43">
        <v>3.8E-3</v>
      </c>
      <c r="O325" t="s">
        <v>14</v>
      </c>
      <c r="P325" s="43">
        <v>1.9E-3</v>
      </c>
      <c r="Q325" t="s">
        <v>14</v>
      </c>
      <c r="R325" t="s">
        <v>493</v>
      </c>
      <c r="S325" t="s">
        <v>454</v>
      </c>
      <c r="T325"/>
      <c r="U325" t="s">
        <v>405</v>
      </c>
      <c r="V325"/>
      <c r="W325"/>
      <c r="X325"/>
      <c r="Y325" s="36" t="s">
        <v>406</v>
      </c>
      <c r="Z325"/>
      <c r="AA325"/>
      <c r="AB325"/>
      <c r="AC325"/>
      <c r="AD325"/>
      <c r="AE325"/>
      <c r="AF325"/>
      <c r="AG325"/>
      <c r="AH325"/>
      <c r="AI325"/>
      <c r="AJ325"/>
      <c r="AK325"/>
      <c r="AL325"/>
    </row>
    <row r="326" spans="1:38" x14ac:dyDescent="0.25">
      <c r="A326" t="str">
        <f t="shared" si="15"/>
        <v>Santa Monica Bay</v>
      </c>
      <c r="B326"/>
      <c r="C326" t="str">
        <f t="shared" si="16"/>
        <v>001</v>
      </c>
      <c r="D326"/>
      <c r="E326" s="38">
        <v>42696</v>
      </c>
      <c r="F326"/>
      <c r="G326" s="39">
        <v>0.4375</v>
      </c>
      <c r="H326" t="s">
        <v>404</v>
      </c>
      <c r="I326" t="str">
        <f t="shared" si="17"/>
        <v>RW-BCEG-2</v>
      </c>
      <c r="J326" t="s">
        <v>518</v>
      </c>
      <c r="K326" t="s">
        <v>393</v>
      </c>
      <c r="L326"/>
      <c r="M326"/>
      <c r="N326" s="43">
        <v>3.8E-3</v>
      </c>
      <c r="O326" t="s">
        <v>14</v>
      </c>
      <c r="P326" s="43">
        <v>1.9E-3</v>
      </c>
      <c r="Q326" t="s">
        <v>14</v>
      </c>
      <c r="R326" t="s">
        <v>493</v>
      </c>
      <c r="S326" t="s">
        <v>454</v>
      </c>
      <c r="T326"/>
      <c r="U326" t="s">
        <v>405</v>
      </c>
      <c r="V326"/>
      <c r="W326"/>
      <c r="X326"/>
      <c r="Y326" s="36" t="s">
        <v>406</v>
      </c>
      <c r="Z326"/>
      <c r="AA326"/>
      <c r="AB326"/>
      <c r="AC326"/>
      <c r="AD326"/>
      <c r="AE326"/>
      <c r="AF326"/>
      <c r="AG326"/>
      <c r="AH326"/>
      <c r="AI326"/>
      <c r="AJ326"/>
      <c r="AK326"/>
      <c r="AL326"/>
    </row>
    <row r="327" spans="1:38" x14ac:dyDescent="0.25">
      <c r="A327" t="str">
        <f t="shared" si="15"/>
        <v>Santa Monica Bay</v>
      </c>
      <c r="B327"/>
      <c r="C327" t="str">
        <f t="shared" si="16"/>
        <v>001</v>
      </c>
      <c r="D327"/>
      <c r="E327" s="38">
        <v>42696</v>
      </c>
      <c r="F327"/>
      <c r="G327" s="39">
        <v>0.4375</v>
      </c>
      <c r="H327" t="s">
        <v>404</v>
      </c>
      <c r="I327" t="str">
        <f t="shared" si="17"/>
        <v>RW-BCEG-2</v>
      </c>
      <c r="J327" t="s">
        <v>519</v>
      </c>
      <c r="K327" t="s">
        <v>393</v>
      </c>
      <c r="L327"/>
      <c r="M327"/>
      <c r="N327" s="43">
        <v>3.8E-3</v>
      </c>
      <c r="O327" t="s">
        <v>14</v>
      </c>
      <c r="P327" s="43">
        <v>1.9E-3</v>
      </c>
      <c r="Q327" t="s">
        <v>14</v>
      </c>
      <c r="R327" t="s">
        <v>493</v>
      </c>
      <c r="S327" t="s">
        <v>454</v>
      </c>
      <c r="T327"/>
      <c r="U327" t="s">
        <v>405</v>
      </c>
      <c r="V327"/>
      <c r="W327"/>
      <c r="X327"/>
      <c r="Y327" s="36" t="s">
        <v>406</v>
      </c>
      <c r="Z327"/>
      <c r="AA327"/>
      <c r="AB327"/>
      <c r="AC327"/>
      <c r="AD327"/>
      <c r="AE327"/>
      <c r="AF327"/>
      <c r="AG327"/>
      <c r="AH327"/>
      <c r="AI327"/>
      <c r="AJ327"/>
      <c r="AK327"/>
      <c r="AL327"/>
    </row>
    <row r="328" spans="1:38" x14ac:dyDescent="0.25">
      <c r="A328" t="str">
        <f t="shared" si="15"/>
        <v>Santa Monica Bay</v>
      </c>
      <c r="B328"/>
      <c r="C328" t="str">
        <f t="shared" si="16"/>
        <v>001</v>
      </c>
      <c r="D328"/>
      <c r="E328" s="38">
        <v>42696</v>
      </c>
      <c r="F328"/>
      <c r="G328" s="39">
        <v>0.4375</v>
      </c>
      <c r="H328" t="s">
        <v>404</v>
      </c>
      <c r="I328" t="str">
        <f t="shared" si="17"/>
        <v>RW-BCEG-2</v>
      </c>
      <c r="J328" t="s">
        <v>520</v>
      </c>
      <c r="K328" t="s">
        <v>393</v>
      </c>
      <c r="L328"/>
      <c r="M328"/>
      <c r="N328" s="43">
        <v>3.8E-3</v>
      </c>
      <c r="O328" t="s">
        <v>14</v>
      </c>
      <c r="P328" s="43">
        <v>1.9E-3</v>
      </c>
      <c r="Q328" t="s">
        <v>14</v>
      </c>
      <c r="R328" t="s">
        <v>493</v>
      </c>
      <c r="S328" t="s">
        <v>454</v>
      </c>
      <c r="T328"/>
      <c r="U328" t="s">
        <v>405</v>
      </c>
      <c r="V328"/>
      <c r="W328"/>
      <c r="X328"/>
      <c r="Y328" s="36" t="s">
        <v>406</v>
      </c>
      <c r="Z328"/>
      <c r="AA328"/>
      <c r="AB328"/>
      <c r="AC328"/>
      <c r="AD328"/>
      <c r="AE328"/>
      <c r="AF328"/>
      <c r="AG328"/>
      <c r="AH328"/>
      <c r="AI328"/>
      <c r="AJ328"/>
      <c r="AK328"/>
      <c r="AL328"/>
    </row>
    <row r="329" spans="1:38" x14ac:dyDescent="0.25">
      <c r="A329" t="str">
        <f t="shared" si="15"/>
        <v>Santa Monica Bay</v>
      </c>
      <c r="B329"/>
      <c r="C329" t="str">
        <f t="shared" si="16"/>
        <v>001</v>
      </c>
      <c r="D329"/>
      <c r="E329" s="38">
        <v>42696</v>
      </c>
      <c r="F329"/>
      <c r="G329" s="39">
        <v>0.4375</v>
      </c>
      <c r="H329" t="s">
        <v>404</v>
      </c>
      <c r="I329" t="str">
        <f t="shared" si="17"/>
        <v>RW-BCEG-2</v>
      </c>
      <c r="J329" t="s">
        <v>586</v>
      </c>
      <c r="K329" t="s">
        <v>393</v>
      </c>
      <c r="L329"/>
      <c r="M329"/>
      <c r="N329" s="43">
        <v>0.19</v>
      </c>
      <c r="O329" t="s">
        <v>14</v>
      </c>
      <c r="P329" s="43">
        <v>4.2000000000000003E-2</v>
      </c>
      <c r="Q329" t="s">
        <v>14</v>
      </c>
      <c r="R329" t="s">
        <v>531</v>
      </c>
      <c r="S329" t="s">
        <v>454</v>
      </c>
      <c r="T329"/>
      <c r="U329" t="s">
        <v>405</v>
      </c>
      <c r="V329"/>
      <c r="W329"/>
      <c r="X329"/>
      <c r="Y329" s="36" t="s">
        <v>406</v>
      </c>
      <c r="Z329"/>
      <c r="AA329"/>
      <c r="AB329"/>
      <c r="AC329"/>
      <c r="AD329"/>
      <c r="AE329"/>
      <c r="AF329"/>
      <c r="AG329"/>
      <c r="AH329"/>
      <c r="AI329"/>
      <c r="AJ329"/>
      <c r="AK329"/>
      <c r="AL329"/>
    </row>
    <row r="330" spans="1:38" x14ac:dyDescent="0.25">
      <c r="A330" t="str">
        <f t="shared" si="15"/>
        <v>Santa Monica Bay</v>
      </c>
      <c r="B330"/>
      <c r="C330" t="str">
        <f t="shared" si="16"/>
        <v>001</v>
      </c>
      <c r="D330"/>
      <c r="E330" s="38">
        <v>42696</v>
      </c>
      <c r="F330"/>
      <c r="G330" s="39">
        <v>0.4375</v>
      </c>
      <c r="H330" t="s">
        <v>404</v>
      </c>
      <c r="I330" t="str">
        <f t="shared" si="17"/>
        <v>RW-BCEG-2</v>
      </c>
      <c r="J330" t="s">
        <v>587</v>
      </c>
      <c r="K330" t="s">
        <v>393</v>
      </c>
      <c r="L330"/>
      <c r="M330"/>
      <c r="N330" s="43">
        <v>0.19</v>
      </c>
      <c r="O330" t="s">
        <v>14</v>
      </c>
      <c r="P330" s="43">
        <v>0.05</v>
      </c>
      <c r="Q330" t="s">
        <v>14</v>
      </c>
      <c r="R330" t="s">
        <v>531</v>
      </c>
      <c r="S330" t="s">
        <v>454</v>
      </c>
      <c r="T330"/>
      <c r="U330" t="s">
        <v>405</v>
      </c>
      <c r="V330"/>
      <c r="W330"/>
      <c r="X330"/>
      <c r="Y330" s="36" t="s">
        <v>406</v>
      </c>
      <c r="Z330"/>
      <c r="AA330"/>
      <c r="AB330"/>
      <c r="AC330"/>
      <c r="AD330"/>
      <c r="AE330"/>
      <c r="AF330"/>
      <c r="AG330"/>
      <c r="AH330"/>
      <c r="AI330"/>
      <c r="AJ330"/>
      <c r="AK330"/>
      <c r="AL330"/>
    </row>
    <row r="331" spans="1:38" x14ac:dyDescent="0.25">
      <c r="A331" t="str">
        <f t="shared" si="15"/>
        <v>Santa Monica Bay</v>
      </c>
      <c r="B331"/>
      <c r="C331" t="str">
        <f t="shared" si="16"/>
        <v>001</v>
      </c>
      <c r="D331"/>
      <c r="E331" s="38">
        <v>42696</v>
      </c>
      <c r="F331"/>
      <c r="G331" s="39">
        <v>0.4375</v>
      </c>
      <c r="H331" t="s">
        <v>404</v>
      </c>
      <c r="I331" t="str">
        <f t="shared" si="17"/>
        <v>RW-BCEG-2</v>
      </c>
      <c r="J331" t="s">
        <v>409</v>
      </c>
      <c r="K331" s="53">
        <v>1.8</v>
      </c>
      <c r="L331"/>
      <c r="M331" t="s">
        <v>411</v>
      </c>
      <c r="N331" s="43">
        <v>4</v>
      </c>
      <c r="O331" t="s">
        <v>410</v>
      </c>
      <c r="P331" s="43">
        <v>1.1000000000000001</v>
      </c>
      <c r="Q331" t="s">
        <v>410</v>
      </c>
      <c r="R331" t="s">
        <v>407</v>
      </c>
      <c r="S331" t="s">
        <v>408</v>
      </c>
      <c r="T331"/>
      <c r="U331" t="s">
        <v>405</v>
      </c>
      <c r="V331"/>
      <c r="W331"/>
      <c r="X331"/>
      <c r="Y331" s="36" t="s">
        <v>406</v>
      </c>
      <c r="Z331"/>
      <c r="AA331"/>
      <c r="AB331"/>
      <c r="AC331"/>
      <c r="AD331"/>
      <c r="AE331"/>
      <c r="AF331"/>
      <c r="AG331"/>
      <c r="AH331"/>
      <c r="AI331"/>
      <c r="AJ331"/>
      <c r="AK331"/>
      <c r="AL331"/>
    </row>
    <row r="332" spans="1:38" x14ac:dyDescent="0.25">
      <c r="A332" t="str">
        <f t="shared" si="15"/>
        <v>Santa Monica Bay</v>
      </c>
      <c r="B332"/>
      <c r="C332" t="str">
        <f t="shared" si="16"/>
        <v>001</v>
      </c>
      <c r="D332"/>
      <c r="E332" s="38">
        <v>42696</v>
      </c>
      <c r="F332"/>
      <c r="G332" s="39">
        <v>0.4375</v>
      </c>
      <c r="H332" t="s">
        <v>404</v>
      </c>
      <c r="I332" t="str">
        <f t="shared" si="17"/>
        <v>RW-BCEG-2</v>
      </c>
      <c r="J332" t="s">
        <v>521</v>
      </c>
      <c r="K332" t="s">
        <v>393</v>
      </c>
      <c r="L332"/>
      <c r="M332"/>
      <c r="N332" s="43">
        <v>9.4999999999999998E-3</v>
      </c>
      <c r="O332" t="s">
        <v>14</v>
      </c>
      <c r="P332" s="43">
        <v>4.7999999999999996E-3</v>
      </c>
      <c r="Q332" t="s">
        <v>14</v>
      </c>
      <c r="R332" t="s">
        <v>493</v>
      </c>
      <c r="S332" t="s">
        <v>454</v>
      </c>
      <c r="T332"/>
      <c r="U332" t="s">
        <v>405</v>
      </c>
      <c r="V332"/>
      <c r="W332"/>
      <c r="X332"/>
      <c r="Y332" s="36" t="s">
        <v>406</v>
      </c>
      <c r="Z332"/>
      <c r="AA332"/>
      <c r="AB332"/>
      <c r="AC332"/>
      <c r="AD332"/>
      <c r="AE332"/>
      <c r="AF332"/>
      <c r="AG332"/>
      <c r="AH332"/>
      <c r="AI332"/>
      <c r="AJ332"/>
      <c r="AK332"/>
      <c r="AL332"/>
    </row>
    <row r="333" spans="1:38" x14ac:dyDescent="0.25">
      <c r="A333" t="str">
        <f t="shared" si="15"/>
        <v>Santa Monica Bay</v>
      </c>
      <c r="B333"/>
      <c r="C333" t="str">
        <f t="shared" si="16"/>
        <v>001</v>
      </c>
      <c r="D333"/>
      <c r="E333" s="38">
        <v>42696</v>
      </c>
      <c r="F333"/>
      <c r="G333" s="39">
        <v>0.4375</v>
      </c>
      <c r="H333" t="s">
        <v>404</v>
      </c>
      <c r="I333" t="str">
        <f t="shared" si="17"/>
        <v>RW-BCEG-2</v>
      </c>
      <c r="J333" t="s">
        <v>522</v>
      </c>
      <c r="K333" t="s">
        <v>393</v>
      </c>
      <c r="L333"/>
      <c r="M333"/>
      <c r="N333" s="43">
        <v>3.8E-3</v>
      </c>
      <c r="O333" t="s">
        <v>14</v>
      </c>
      <c r="P333" s="43">
        <v>1.9E-3</v>
      </c>
      <c r="Q333" t="s">
        <v>14</v>
      </c>
      <c r="R333" t="s">
        <v>493</v>
      </c>
      <c r="S333" t="s">
        <v>454</v>
      </c>
      <c r="T333"/>
      <c r="U333" t="s">
        <v>405</v>
      </c>
      <c r="V333"/>
      <c r="W333"/>
      <c r="X333"/>
      <c r="Y333" s="36" t="s">
        <v>406</v>
      </c>
      <c r="Z333"/>
      <c r="AA333"/>
      <c r="AB333"/>
      <c r="AC333"/>
      <c r="AD333"/>
      <c r="AE333"/>
      <c r="AF333"/>
      <c r="AG333"/>
      <c r="AH333"/>
      <c r="AI333"/>
      <c r="AJ333"/>
      <c r="AK333"/>
      <c r="AL333"/>
    </row>
    <row r="334" spans="1:38" x14ac:dyDescent="0.25">
      <c r="A334" t="str">
        <f t="shared" si="15"/>
        <v>Santa Monica Bay</v>
      </c>
      <c r="B334"/>
      <c r="C334" t="str">
        <f t="shared" si="16"/>
        <v>001</v>
      </c>
      <c r="D334"/>
      <c r="E334" s="38">
        <v>42696</v>
      </c>
      <c r="F334"/>
      <c r="G334" s="39">
        <v>0.4375</v>
      </c>
      <c r="H334" t="s">
        <v>404</v>
      </c>
      <c r="I334" t="str">
        <f t="shared" si="17"/>
        <v>RW-BCEG-2</v>
      </c>
      <c r="J334" t="s">
        <v>436</v>
      </c>
      <c r="K334" s="53">
        <v>7200</v>
      </c>
      <c r="L334"/>
      <c r="M334"/>
      <c r="N334" s="43">
        <v>20</v>
      </c>
      <c r="O334" t="s">
        <v>410</v>
      </c>
      <c r="P334" s="43">
        <v>9.9</v>
      </c>
      <c r="Q334" t="s">
        <v>410</v>
      </c>
      <c r="R334" t="s">
        <v>435</v>
      </c>
      <c r="S334" t="s">
        <v>408</v>
      </c>
      <c r="T334"/>
      <c r="U334" t="s">
        <v>405</v>
      </c>
      <c r="V334"/>
      <c r="W334"/>
      <c r="X334"/>
      <c r="Y334" s="36" t="s">
        <v>406</v>
      </c>
      <c r="Z334"/>
      <c r="AA334"/>
      <c r="AB334"/>
      <c r="AC334"/>
      <c r="AD334"/>
      <c r="AE334"/>
      <c r="AF334"/>
      <c r="AG334"/>
      <c r="AH334"/>
      <c r="AI334"/>
      <c r="AJ334"/>
      <c r="AK334"/>
      <c r="AL334"/>
    </row>
    <row r="335" spans="1:38" x14ac:dyDescent="0.25">
      <c r="A335" t="str">
        <f t="shared" si="15"/>
        <v>Santa Monica Bay</v>
      </c>
      <c r="B335"/>
      <c r="C335" t="str">
        <f t="shared" si="16"/>
        <v>001</v>
      </c>
      <c r="D335"/>
      <c r="E335" s="38">
        <v>42696</v>
      </c>
      <c r="F335"/>
      <c r="G335" s="39">
        <v>0.4375</v>
      </c>
      <c r="H335" t="s">
        <v>404</v>
      </c>
      <c r="I335" t="str">
        <f t="shared" si="17"/>
        <v>RW-BCEG-2</v>
      </c>
      <c r="J335" t="s">
        <v>423</v>
      </c>
      <c r="K335" t="s">
        <v>393</v>
      </c>
      <c r="L335"/>
      <c r="M335"/>
      <c r="N335" s="43">
        <v>1</v>
      </c>
      <c r="O335" t="s">
        <v>410</v>
      </c>
      <c r="P335" s="43">
        <v>0.8</v>
      </c>
      <c r="Q335" t="s">
        <v>410</v>
      </c>
      <c r="R335" t="s">
        <v>422</v>
      </c>
      <c r="S335" t="s">
        <v>408</v>
      </c>
      <c r="T335"/>
      <c r="U335" t="s">
        <v>405</v>
      </c>
      <c r="V335"/>
      <c r="W335"/>
      <c r="X335"/>
      <c r="Y335" s="36" t="s">
        <v>406</v>
      </c>
      <c r="Z335"/>
      <c r="AA335"/>
      <c r="AB335"/>
      <c r="AC335"/>
      <c r="AD335"/>
      <c r="AE335"/>
      <c r="AF335"/>
      <c r="AG335"/>
      <c r="AH335"/>
      <c r="AI335"/>
      <c r="AJ335"/>
      <c r="AK335"/>
      <c r="AL335"/>
    </row>
    <row r="336" spans="1:38" x14ac:dyDescent="0.25">
      <c r="A336" t="str">
        <f t="shared" si="15"/>
        <v>Santa Monica Bay</v>
      </c>
      <c r="B336"/>
      <c r="C336" t="str">
        <f t="shared" si="16"/>
        <v>001</v>
      </c>
      <c r="D336"/>
      <c r="E336" s="38">
        <v>42696</v>
      </c>
      <c r="F336"/>
      <c r="G336" s="39">
        <v>0.4375</v>
      </c>
      <c r="H336" t="s">
        <v>404</v>
      </c>
      <c r="I336" t="str">
        <f t="shared" si="17"/>
        <v>RW-BCEG-2</v>
      </c>
      <c r="J336" t="s">
        <v>523</v>
      </c>
      <c r="K336" t="s">
        <v>393</v>
      </c>
      <c r="L336"/>
      <c r="M336"/>
      <c r="N336" s="43">
        <v>3.8E-3</v>
      </c>
      <c r="O336" t="s">
        <v>14</v>
      </c>
      <c r="P336" s="43">
        <v>1.9E-3</v>
      </c>
      <c r="Q336" t="s">
        <v>14</v>
      </c>
      <c r="R336" t="s">
        <v>493</v>
      </c>
      <c r="S336" t="s">
        <v>454</v>
      </c>
      <c r="T336"/>
      <c r="U336" t="s">
        <v>405</v>
      </c>
      <c r="V336"/>
      <c r="W336"/>
      <c r="X336"/>
      <c r="Y336" s="36" t="s">
        <v>406</v>
      </c>
      <c r="Z336"/>
      <c r="AA336"/>
      <c r="AB336"/>
      <c r="AC336"/>
      <c r="AD336"/>
      <c r="AE336"/>
      <c r="AF336"/>
      <c r="AG336"/>
      <c r="AH336"/>
      <c r="AI336"/>
      <c r="AJ336"/>
      <c r="AK336"/>
      <c r="AL336"/>
    </row>
    <row r="337" spans="1:38" x14ac:dyDescent="0.25">
      <c r="A337" t="str">
        <f t="shared" si="15"/>
        <v>Santa Monica Bay</v>
      </c>
      <c r="B337"/>
      <c r="C337" t="str">
        <f t="shared" si="16"/>
        <v>001</v>
      </c>
      <c r="D337"/>
      <c r="E337" s="38">
        <v>42696</v>
      </c>
      <c r="F337"/>
      <c r="G337" s="39">
        <v>0.4375</v>
      </c>
      <c r="H337" t="s">
        <v>404</v>
      </c>
      <c r="I337" t="str">
        <f t="shared" si="17"/>
        <v>RW-BCEG-2</v>
      </c>
      <c r="J337" t="s">
        <v>524</v>
      </c>
      <c r="K337" t="s">
        <v>393</v>
      </c>
      <c r="L337"/>
      <c r="M337"/>
      <c r="N337" s="43">
        <v>3.8E-3</v>
      </c>
      <c r="O337" t="s">
        <v>14</v>
      </c>
      <c r="P337" s="43">
        <v>1.9E-3</v>
      </c>
      <c r="Q337" t="s">
        <v>14</v>
      </c>
      <c r="R337" t="s">
        <v>493</v>
      </c>
      <c r="S337" t="s">
        <v>454</v>
      </c>
      <c r="T337"/>
      <c r="U337" t="s">
        <v>405</v>
      </c>
      <c r="V337"/>
      <c r="W337"/>
      <c r="X337"/>
      <c r="Y337" s="36" t="s">
        <v>406</v>
      </c>
      <c r="Z337"/>
      <c r="AA337"/>
      <c r="AB337"/>
      <c r="AC337"/>
      <c r="AD337"/>
      <c r="AE337"/>
      <c r="AF337"/>
      <c r="AG337"/>
      <c r="AH337"/>
      <c r="AI337"/>
      <c r="AJ337"/>
      <c r="AK337"/>
      <c r="AL337"/>
    </row>
    <row r="338" spans="1:38" x14ac:dyDescent="0.25">
      <c r="A338" t="str">
        <f t="shared" si="15"/>
        <v>Santa Monica Bay</v>
      </c>
      <c r="B338"/>
      <c r="C338" t="str">
        <f t="shared" si="16"/>
        <v>001</v>
      </c>
      <c r="D338"/>
      <c r="E338" s="38">
        <v>42696</v>
      </c>
      <c r="F338"/>
      <c r="G338" s="39">
        <v>0.4375</v>
      </c>
      <c r="H338" t="s">
        <v>404</v>
      </c>
      <c r="I338" t="str">
        <f t="shared" si="17"/>
        <v>RW-BCEG-2</v>
      </c>
      <c r="J338" t="s">
        <v>588</v>
      </c>
      <c r="K338" t="s">
        <v>393</v>
      </c>
      <c r="L338"/>
      <c r="M338"/>
      <c r="N338" s="43">
        <v>0.19</v>
      </c>
      <c r="O338" t="s">
        <v>14</v>
      </c>
      <c r="P338" s="43">
        <v>0.05</v>
      </c>
      <c r="Q338" t="s">
        <v>14</v>
      </c>
      <c r="R338" t="s">
        <v>531</v>
      </c>
      <c r="S338" t="s">
        <v>454</v>
      </c>
      <c r="T338"/>
      <c r="U338" t="s">
        <v>405</v>
      </c>
      <c r="V338"/>
      <c r="W338"/>
      <c r="X338"/>
      <c r="Y338" s="36" t="s">
        <v>406</v>
      </c>
      <c r="Z338"/>
      <c r="AA338"/>
      <c r="AB338"/>
      <c r="AC338"/>
      <c r="AD338"/>
      <c r="AE338"/>
      <c r="AF338"/>
      <c r="AG338"/>
      <c r="AH338"/>
      <c r="AI338"/>
      <c r="AJ338"/>
      <c r="AK338"/>
      <c r="AL338"/>
    </row>
    <row r="339" spans="1:38" x14ac:dyDescent="0.25">
      <c r="A339" t="str">
        <f t="shared" si="15"/>
        <v>Santa Monica Bay</v>
      </c>
      <c r="B339"/>
      <c r="C339" t="str">
        <f t="shared" si="16"/>
        <v>001</v>
      </c>
      <c r="D339"/>
      <c r="E339" s="38">
        <v>42696</v>
      </c>
      <c r="F339"/>
      <c r="G339" s="39">
        <v>0.4375</v>
      </c>
      <c r="H339" t="s">
        <v>404</v>
      </c>
      <c r="I339" t="str">
        <f t="shared" si="17"/>
        <v>RW-BCEG-2</v>
      </c>
      <c r="J339" t="s">
        <v>525</v>
      </c>
      <c r="K339" t="s">
        <v>393</v>
      </c>
      <c r="L339"/>
      <c r="M339"/>
      <c r="N339" s="43">
        <v>7.6E-3</v>
      </c>
      <c r="O339" t="s">
        <v>14</v>
      </c>
      <c r="P339" s="43">
        <v>5.1999999999999998E-3</v>
      </c>
      <c r="Q339" t="s">
        <v>14</v>
      </c>
      <c r="R339" t="s">
        <v>493</v>
      </c>
      <c r="S339" t="s">
        <v>454</v>
      </c>
      <c r="T339"/>
      <c r="U339" t="s">
        <v>405</v>
      </c>
      <c r="V339"/>
      <c r="W339"/>
      <c r="X339"/>
      <c r="Y339" s="36" t="s">
        <v>406</v>
      </c>
      <c r="Z339"/>
      <c r="AA339"/>
      <c r="AB339"/>
      <c r="AC339"/>
      <c r="AD339"/>
      <c r="AE339"/>
      <c r="AF339"/>
      <c r="AG339"/>
      <c r="AH339"/>
      <c r="AI339"/>
      <c r="AJ339"/>
      <c r="AK339"/>
      <c r="AL339"/>
    </row>
    <row r="340" spans="1:38" x14ac:dyDescent="0.25">
      <c r="A340" t="str">
        <f t="shared" si="15"/>
        <v>Santa Monica Bay</v>
      </c>
      <c r="B340"/>
      <c r="C340" t="str">
        <f t="shared" si="16"/>
        <v>001</v>
      </c>
      <c r="D340"/>
      <c r="E340" s="38">
        <v>42696</v>
      </c>
      <c r="F340"/>
      <c r="G340" s="39">
        <v>0.4375</v>
      </c>
      <c r="H340" t="s">
        <v>404</v>
      </c>
      <c r="I340" t="str">
        <f t="shared" si="17"/>
        <v>RW-BCEG-2</v>
      </c>
      <c r="J340" t="s">
        <v>525</v>
      </c>
      <c r="K340" t="s">
        <v>393</v>
      </c>
      <c r="L340"/>
      <c r="M340"/>
      <c r="N340" s="43">
        <v>0.19</v>
      </c>
      <c r="O340" t="s">
        <v>14</v>
      </c>
      <c r="P340" s="43">
        <v>4.9000000000000002E-2</v>
      </c>
      <c r="Q340" t="s">
        <v>14</v>
      </c>
      <c r="R340" t="s">
        <v>531</v>
      </c>
      <c r="S340" t="s">
        <v>454</v>
      </c>
      <c r="T340"/>
      <c r="U340" t="s">
        <v>405</v>
      </c>
      <c r="V340"/>
      <c r="W340"/>
      <c r="X340"/>
      <c r="Y340" s="36" t="s">
        <v>406</v>
      </c>
      <c r="Z340"/>
      <c r="AA340"/>
      <c r="AB340"/>
      <c r="AC340"/>
      <c r="AD340"/>
      <c r="AE340"/>
      <c r="AF340"/>
      <c r="AG340"/>
      <c r="AH340"/>
      <c r="AI340"/>
      <c r="AJ340"/>
      <c r="AK340"/>
      <c r="AL340"/>
    </row>
    <row r="341" spans="1:38" x14ac:dyDescent="0.25">
      <c r="A341" t="str">
        <f t="shared" si="15"/>
        <v>Santa Monica Bay</v>
      </c>
      <c r="B341"/>
      <c r="C341" t="str">
        <f t="shared" si="16"/>
        <v>001</v>
      </c>
      <c r="D341"/>
      <c r="E341" s="38">
        <v>42696</v>
      </c>
      <c r="F341"/>
      <c r="G341" s="39">
        <v>0.4375</v>
      </c>
      <c r="H341" t="s">
        <v>404</v>
      </c>
      <c r="I341" t="str">
        <f t="shared" si="17"/>
        <v>RW-BCEG-2</v>
      </c>
      <c r="J341" t="s">
        <v>589</v>
      </c>
      <c r="K341" t="s">
        <v>393</v>
      </c>
      <c r="L341"/>
      <c r="M341"/>
      <c r="N341" s="43">
        <v>0.19</v>
      </c>
      <c r="O341" t="s">
        <v>14</v>
      </c>
      <c r="P341" s="43">
        <v>3.4000000000000002E-2</v>
      </c>
      <c r="Q341" t="s">
        <v>14</v>
      </c>
      <c r="R341" t="s">
        <v>531</v>
      </c>
      <c r="S341" t="s">
        <v>454</v>
      </c>
      <c r="T341"/>
      <c r="U341" t="s">
        <v>405</v>
      </c>
      <c r="V341"/>
      <c r="W341"/>
      <c r="X341"/>
      <c r="Y341" s="36" t="s">
        <v>406</v>
      </c>
      <c r="Z341"/>
      <c r="AA341"/>
      <c r="AB341"/>
      <c r="AC341"/>
      <c r="AD341"/>
      <c r="AE341"/>
      <c r="AF341"/>
      <c r="AG341"/>
      <c r="AH341"/>
      <c r="AI341"/>
      <c r="AJ341"/>
      <c r="AK341"/>
      <c r="AL341"/>
    </row>
    <row r="342" spans="1:38" x14ac:dyDescent="0.25">
      <c r="A342" t="str">
        <f t="shared" si="15"/>
        <v>Santa Monica Bay</v>
      </c>
      <c r="B342"/>
      <c r="C342" t="str">
        <f t="shared" si="16"/>
        <v>001</v>
      </c>
      <c r="D342"/>
      <c r="E342" s="38">
        <v>42696</v>
      </c>
      <c r="F342"/>
      <c r="G342" s="39">
        <v>0.4375</v>
      </c>
      <c r="H342" t="s">
        <v>404</v>
      </c>
      <c r="I342" t="str">
        <f t="shared" si="17"/>
        <v>RW-BCEG-2</v>
      </c>
      <c r="J342" t="s">
        <v>590</v>
      </c>
      <c r="K342" t="s">
        <v>393</v>
      </c>
      <c r="L342"/>
      <c r="M342"/>
      <c r="N342" s="43">
        <v>0.19</v>
      </c>
      <c r="O342" t="s">
        <v>14</v>
      </c>
      <c r="P342" s="43">
        <v>5.0999999999999997E-2</v>
      </c>
      <c r="Q342" t="s">
        <v>14</v>
      </c>
      <c r="R342" t="s">
        <v>531</v>
      </c>
      <c r="S342" t="s">
        <v>454</v>
      </c>
      <c r="T342"/>
      <c r="U342" t="s">
        <v>405</v>
      </c>
      <c r="V342"/>
      <c r="W342"/>
      <c r="X342"/>
      <c r="Y342" s="36" t="s">
        <v>406</v>
      </c>
      <c r="Z342"/>
      <c r="AA342"/>
      <c r="AB342"/>
      <c r="AC342"/>
      <c r="AD342"/>
      <c r="AE342"/>
      <c r="AF342"/>
      <c r="AG342"/>
      <c r="AH342"/>
      <c r="AI342"/>
      <c r="AJ342"/>
      <c r="AK342"/>
      <c r="AL342"/>
    </row>
    <row r="343" spans="1:38" x14ac:dyDescent="0.25">
      <c r="A343" t="str">
        <f t="shared" si="15"/>
        <v>Santa Monica Bay</v>
      </c>
      <c r="B343"/>
      <c r="C343" t="str">
        <f t="shared" si="16"/>
        <v>001</v>
      </c>
      <c r="D343"/>
      <c r="E343" s="38">
        <v>42696</v>
      </c>
      <c r="F343"/>
      <c r="G343" s="39">
        <v>0.4375</v>
      </c>
      <c r="H343" t="s">
        <v>404</v>
      </c>
      <c r="I343" t="str">
        <f t="shared" si="17"/>
        <v>RW-BCEG-2</v>
      </c>
      <c r="J343" t="s">
        <v>591</v>
      </c>
      <c r="K343" t="s">
        <v>393</v>
      </c>
      <c r="L343"/>
      <c r="M343"/>
      <c r="N343" s="43">
        <v>0.19</v>
      </c>
      <c r="O343" t="s">
        <v>14</v>
      </c>
      <c r="P343" s="43">
        <v>4.2999999999999997E-2</v>
      </c>
      <c r="Q343" t="s">
        <v>14</v>
      </c>
      <c r="R343" t="s">
        <v>531</v>
      </c>
      <c r="S343" t="s">
        <v>454</v>
      </c>
      <c r="T343"/>
      <c r="U343" t="s">
        <v>405</v>
      </c>
      <c r="V343"/>
      <c r="W343"/>
      <c r="X343"/>
      <c r="Y343" s="36" t="s">
        <v>406</v>
      </c>
      <c r="Z343"/>
      <c r="AA343"/>
      <c r="AB343"/>
      <c r="AC343"/>
      <c r="AD343"/>
      <c r="AE343"/>
      <c r="AF343"/>
      <c r="AG343"/>
      <c r="AH343"/>
      <c r="AI343"/>
      <c r="AJ343"/>
      <c r="AK343"/>
      <c r="AL343"/>
    </row>
    <row r="344" spans="1:38" x14ac:dyDescent="0.25">
      <c r="A344" t="str">
        <f t="shared" si="15"/>
        <v>Santa Monica Bay</v>
      </c>
      <c r="B344"/>
      <c r="C344" t="str">
        <f t="shared" si="16"/>
        <v>001</v>
      </c>
      <c r="D344"/>
      <c r="E344" s="38">
        <v>42696</v>
      </c>
      <c r="F344"/>
      <c r="G344" s="39">
        <v>0.4375</v>
      </c>
      <c r="H344" t="s">
        <v>404</v>
      </c>
      <c r="I344" t="str">
        <f t="shared" si="17"/>
        <v>RW-BCEG-2</v>
      </c>
      <c r="J344" t="s">
        <v>488</v>
      </c>
      <c r="K344" s="53">
        <v>20.100000000000001</v>
      </c>
      <c r="L344"/>
      <c r="M344"/>
      <c r="N344" s="43">
        <v>0.5</v>
      </c>
      <c r="O344" t="s">
        <v>14</v>
      </c>
      <c r="P344" s="43">
        <v>6.3399999999999998E-2</v>
      </c>
      <c r="Q344" t="s">
        <v>14</v>
      </c>
      <c r="R344" t="s">
        <v>475</v>
      </c>
      <c r="S344" t="s">
        <v>476</v>
      </c>
      <c r="T344"/>
      <c r="U344" t="s">
        <v>405</v>
      </c>
      <c r="V344"/>
      <c r="W344"/>
      <c r="X344"/>
      <c r="Y344" s="36" t="s">
        <v>406</v>
      </c>
      <c r="Z344"/>
      <c r="AA344"/>
      <c r="AB344"/>
      <c r="AC344"/>
      <c r="AD344"/>
      <c r="AE344"/>
      <c r="AF344"/>
      <c r="AG344"/>
      <c r="AH344"/>
      <c r="AI344"/>
      <c r="AJ344"/>
      <c r="AK344"/>
      <c r="AL344"/>
    </row>
    <row r="345" spans="1:38" x14ac:dyDescent="0.25">
      <c r="A345" t="str">
        <f t="shared" si="15"/>
        <v>Santa Monica Bay</v>
      </c>
      <c r="B345"/>
      <c r="C345" t="str">
        <f t="shared" si="16"/>
        <v>001</v>
      </c>
      <c r="D345"/>
      <c r="E345" s="38">
        <v>42696</v>
      </c>
      <c r="F345"/>
      <c r="G345" s="39">
        <v>0.4375</v>
      </c>
      <c r="H345" t="s">
        <v>404</v>
      </c>
      <c r="I345" t="str">
        <f t="shared" si="17"/>
        <v>RW-BCEG-2</v>
      </c>
      <c r="J345" t="s">
        <v>488</v>
      </c>
      <c r="K345" s="53">
        <v>3.27</v>
      </c>
      <c r="L345"/>
      <c r="M345"/>
      <c r="N345" s="43">
        <v>0.5</v>
      </c>
      <c r="O345" t="s">
        <v>14</v>
      </c>
      <c r="P345" s="43">
        <v>6.3399999999999998E-2</v>
      </c>
      <c r="Q345" t="s">
        <v>14</v>
      </c>
      <c r="R345" t="s">
        <v>475</v>
      </c>
      <c r="S345" t="s">
        <v>492</v>
      </c>
      <c r="T345"/>
      <c r="U345" t="s">
        <v>405</v>
      </c>
      <c r="V345"/>
      <c r="W345"/>
      <c r="X345"/>
      <c r="Y345" s="36" t="s">
        <v>406</v>
      </c>
      <c r="Z345"/>
      <c r="AA345"/>
      <c r="AB345"/>
      <c r="AC345"/>
      <c r="AD345"/>
      <c r="AE345"/>
      <c r="AF345"/>
      <c r="AG345"/>
      <c r="AH345"/>
      <c r="AI345"/>
      <c r="AJ345"/>
      <c r="AK345"/>
      <c r="AL345"/>
    </row>
    <row r="346" spans="1:38" x14ac:dyDescent="0.25">
      <c r="A346" t="str">
        <f t="shared" si="15"/>
        <v>Santa Monica Bay</v>
      </c>
      <c r="B346"/>
      <c r="C346" t="str">
        <f t="shared" si="16"/>
        <v>001</v>
      </c>
      <c r="D346"/>
      <c r="E346" s="38">
        <v>42696</v>
      </c>
      <c r="F346"/>
      <c r="G346" s="39">
        <v>0.4375</v>
      </c>
      <c r="H346" t="s">
        <v>404</v>
      </c>
      <c r="I346" t="str">
        <f t="shared" si="17"/>
        <v>RW-BCEG-2</v>
      </c>
      <c r="J346" t="s">
        <v>592</v>
      </c>
      <c r="K346" t="s">
        <v>393</v>
      </c>
      <c r="L346"/>
      <c r="M346"/>
      <c r="N346" s="43">
        <v>1.9</v>
      </c>
      <c r="O346" t="s">
        <v>14</v>
      </c>
      <c r="P346" s="43">
        <v>5.1999999999999998E-2</v>
      </c>
      <c r="Q346" t="s">
        <v>14</v>
      </c>
      <c r="R346" t="s">
        <v>531</v>
      </c>
      <c r="S346" t="s">
        <v>454</v>
      </c>
      <c r="T346"/>
      <c r="U346" t="s">
        <v>405</v>
      </c>
      <c r="V346"/>
      <c r="W346"/>
      <c r="X346"/>
      <c r="Y346" s="36" t="s">
        <v>406</v>
      </c>
      <c r="Z346"/>
      <c r="AA346"/>
      <c r="AB346"/>
      <c r="AC346"/>
      <c r="AD346"/>
      <c r="AE346"/>
      <c r="AF346"/>
      <c r="AG346"/>
      <c r="AH346"/>
      <c r="AI346"/>
      <c r="AJ346"/>
      <c r="AK346"/>
      <c r="AL346"/>
    </row>
    <row r="347" spans="1:38" x14ac:dyDescent="0.25">
      <c r="A347" t="str">
        <f t="shared" si="15"/>
        <v>Santa Monica Bay</v>
      </c>
      <c r="B347"/>
      <c r="C347" t="str">
        <f t="shared" si="16"/>
        <v>001</v>
      </c>
      <c r="D347"/>
      <c r="E347" s="38">
        <v>42696</v>
      </c>
      <c r="F347"/>
      <c r="G347" s="39">
        <v>0.4375</v>
      </c>
      <c r="H347" t="s">
        <v>404</v>
      </c>
      <c r="I347" t="str">
        <f t="shared" si="17"/>
        <v>RW-BCEG-2</v>
      </c>
      <c r="J347" t="s">
        <v>481</v>
      </c>
      <c r="K347" s="53">
        <v>0.17199999999999999</v>
      </c>
      <c r="L347"/>
      <c r="M347"/>
      <c r="N347" s="43">
        <v>0.03</v>
      </c>
      <c r="O347" t="s">
        <v>14</v>
      </c>
      <c r="P347" s="43">
        <v>1.35E-2</v>
      </c>
      <c r="Q347" t="s">
        <v>14</v>
      </c>
      <c r="R347" t="s">
        <v>475</v>
      </c>
      <c r="S347" t="s">
        <v>476</v>
      </c>
      <c r="T347"/>
      <c r="U347" t="s">
        <v>405</v>
      </c>
      <c r="V347"/>
      <c r="W347"/>
      <c r="X347"/>
      <c r="Y347" s="36" t="s">
        <v>406</v>
      </c>
      <c r="Z347"/>
      <c r="AA347"/>
      <c r="AB347"/>
      <c r="AC347"/>
      <c r="AD347"/>
      <c r="AE347"/>
      <c r="AF347"/>
      <c r="AG347"/>
      <c r="AH347"/>
      <c r="AI347"/>
      <c r="AJ347"/>
      <c r="AK347"/>
      <c r="AL347"/>
    </row>
    <row r="348" spans="1:38" x14ac:dyDescent="0.25">
      <c r="A348" t="str">
        <f t="shared" si="15"/>
        <v>Santa Monica Bay</v>
      </c>
      <c r="B348"/>
      <c r="C348" t="str">
        <f t="shared" si="16"/>
        <v>001</v>
      </c>
      <c r="D348"/>
      <c r="E348" s="38">
        <v>42696</v>
      </c>
      <c r="F348"/>
      <c r="G348" s="39">
        <v>0.4375</v>
      </c>
      <c r="H348" t="s">
        <v>404</v>
      </c>
      <c r="I348" t="str">
        <f t="shared" si="17"/>
        <v>RW-BCEG-2</v>
      </c>
      <c r="J348" t="s">
        <v>481</v>
      </c>
      <c r="K348" s="53">
        <v>9.1499999999999998E-2</v>
      </c>
      <c r="L348"/>
      <c r="M348"/>
      <c r="N348" s="43">
        <v>0.03</v>
      </c>
      <c r="O348" t="s">
        <v>14</v>
      </c>
      <c r="P348" s="43">
        <v>1.35E-2</v>
      </c>
      <c r="Q348" t="s">
        <v>14</v>
      </c>
      <c r="R348" t="s">
        <v>475</v>
      </c>
      <c r="S348" t="s">
        <v>492</v>
      </c>
      <c r="T348"/>
      <c r="U348" t="s">
        <v>405</v>
      </c>
      <c r="V348"/>
      <c r="W348"/>
      <c r="X348"/>
      <c r="Y348" s="36" t="s">
        <v>406</v>
      </c>
      <c r="Z348"/>
      <c r="AA348"/>
      <c r="AB348"/>
      <c r="AC348"/>
      <c r="AD348"/>
      <c r="AE348"/>
      <c r="AF348"/>
      <c r="AG348"/>
      <c r="AH348"/>
      <c r="AI348"/>
      <c r="AJ348"/>
      <c r="AK348"/>
      <c r="AL348"/>
    </row>
    <row r="349" spans="1:38" x14ac:dyDescent="0.25">
      <c r="A349" t="str">
        <f t="shared" si="15"/>
        <v>Santa Monica Bay</v>
      </c>
      <c r="B349"/>
      <c r="C349" t="str">
        <f t="shared" si="16"/>
        <v>001</v>
      </c>
      <c r="D349"/>
      <c r="E349" s="38">
        <v>42696</v>
      </c>
      <c r="F349"/>
      <c r="G349" s="39">
        <v>0.4375</v>
      </c>
      <c r="H349" t="s">
        <v>404</v>
      </c>
      <c r="I349" t="str">
        <f t="shared" si="17"/>
        <v>RW-BCEG-2</v>
      </c>
      <c r="J349" t="s">
        <v>452</v>
      </c>
      <c r="K349" s="53">
        <v>0.18</v>
      </c>
      <c r="L349"/>
      <c r="M349"/>
      <c r="N349" s="43">
        <v>0.1</v>
      </c>
      <c r="O349" t="s">
        <v>410</v>
      </c>
      <c r="P349" s="43">
        <v>6.4000000000000001E-2</v>
      </c>
      <c r="Q349" t="s">
        <v>410</v>
      </c>
      <c r="R349" t="s">
        <v>451</v>
      </c>
      <c r="S349" t="s">
        <v>408</v>
      </c>
      <c r="T349"/>
      <c r="U349" t="s">
        <v>405</v>
      </c>
      <c r="V349"/>
      <c r="W349"/>
      <c r="X349"/>
      <c r="Y349" s="36" t="s">
        <v>406</v>
      </c>
      <c r="Z349"/>
      <c r="AA349"/>
      <c r="AB349"/>
      <c r="AC349"/>
      <c r="AD349"/>
      <c r="AE349"/>
      <c r="AF349"/>
      <c r="AG349"/>
      <c r="AH349"/>
      <c r="AI349"/>
      <c r="AJ349"/>
      <c r="AK349"/>
      <c r="AL349"/>
    </row>
    <row r="350" spans="1:38" x14ac:dyDescent="0.25">
      <c r="A350" t="str">
        <f t="shared" si="15"/>
        <v>Santa Monica Bay</v>
      </c>
      <c r="B350"/>
      <c r="C350" t="str">
        <f t="shared" si="16"/>
        <v>001</v>
      </c>
      <c r="D350"/>
      <c r="E350" s="38">
        <v>42696</v>
      </c>
      <c r="F350"/>
      <c r="G350" s="39">
        <v>0.4375</v>
      </c>
      <c r="H350" t="s">
        <v>404</v>
      </c>
      <c r="I350" t="str">
        <f t="shared" si="17"/>
        <v>RW-BCEG-2</v>
      </c>
      <c r="J350" t="s">
        <v>607</v>
      </c>
      <c r="K350" t="s">
        <v>393</v>
      </c>
      <c r="L350"/>
      <c r="M350"/>
      <c r="N350" s="43">
        <v>480</v>
      </c>
      <c r="O350" t="s">
        <v>14</v>
      </c>
      <c r="P350" s="43">
        <v>160</v>
      </c>
      <c r="Q350" t="s">
        <v>14</v>
      </c>
      <c r="R350" t="s">
        <v>603</v>
      </c>
      <c r="S350" t="s">
        <v>603</v>
      </c>
      <c r="T350"/>
      <c r="U350" t="s">
        <v>405</v>
      </c>
      <c r="V350"/>
      <c r="W350"/>
      <c r="X350"/>
      <c r="Y350" s="36" t="s">
        <v>406</v>
      </c>
      <c r="Z350"/>
      <c r="AA350"/>
      <c r="AB350"/>
      <c r="AC350"/>
      <c r="AD350"/>
      <c r="AE350"/>
      <c r="AF350"/>
      <c r="AG350"/>
      <c r="AH350"/>
      <c r="AI350"/>
      <c r="AJ350"/>
      <c r="AK350"/>
      <c r="AL350"/>
    </row>
    <row r="351" spans="1:38" x14ac:dyDescent="0.25">
      <c r="A351" t="str">
        <f t="shared" si="15"/>
        <v>Santa Monica Bay</v>
      </c>
      <c r="B351"/>
      <c r="C351" t="str">
        <f t="shared" si="16"/>
        <v>001</v>
      </c>
      <c r="D351"/>
      <c r="E351" s="38">
        <v>42696</v>
      </c>
      <c r="F351"/>
      <c r="G351" s="39">
        <v>0.4375</v>
      </c>
      <c r="H351" t="s">
        <v>404</v>
      </c>
      <c r="I351" t="str">
        <f t="shared" si="17"/>
        <v>RW-BCEG-2</v>
      </c>
      <c r="J351" t="s">
        <v>606</v>
      </c>
      <c r="K351" t="s">
        <v>393</v>
      </c>
      <c r="L351"/>
      <c r="M351"/>
      <c r="N351" s="43">
        <v>480</v>
      </c>
      <c r="O351" t="s">
        <v>14</v>
      </c>
      <c r="P351" s="43">
        <v>160</v>
      </c>
      <c r="Q351" t="s">
        <v>14</v>
      </c>
      <c r="R351" t="s">
        <v>603</v>
      </c>
      <c r="S351" t="s">
        <v>603</v>
      </c>
      <c r="T351"/>
      <c r="U351" t="s">
        <v>405</v>
      </c>
      <c r="V351"/>
      <c r="W351"/>
      <c r="X351"/>
      <c r="Y351" s="36" t="s">
        <v>406</v>
      </c>
      <c r="Z351"/>
      <c r="AA351"/>
      <c r="AB351"/>
      <c r="AC351"/>
      <c r="AD351"/>
      <c r="AE351"/>
      <c r="AF351"/>
      <c r="AG351"/>
      <c r="AH351"/>
      <c r="AI351"/>
      <c r="AJ351"/>
      <c r="AK351"/>
      <c r="AL351"/>
    </row>
    <row r="352" spans="1:38" x14ac:dyDescent="0.25">
      <c r="A352" t="str">
        <f t="shared" si="15"/>
        <v>Santa Monica Bay</v>
      </c>
      <c r="B352"/>
      <c r="C352" t="str">
        <f t="shared" si="16"/>
        <v>001</v>
      </c>
      <c r="D352"/>
      <c r="E352" s="38">
        <v>42696</v>
      </c>
      <c r="F352"/>
      <c r="G352" s="39">
        <v>0.4375</v>
      </c>
      <c r="H352" t="s">
        <v>404</v>
      </c>
      <c r="I352" t="str">
        <f t="shared" si="17"/>
        <v>RW-BCEG-2</v>
      </c>
      <c r="J352" t="s">
        <v>474</v>
      </c>
      <c r="K352" s="53">
        <v>1.27</v>
      </c>
      <c r="L352"/>
      <c r="M352"/>
      <c r="N352" s="43">
        <v>0.5</v>
      </c>
      <c r="O352" t="s">
        <v>21</v>
      </c>
      <c r="P352" s="43">
        <v>0.113</v>
      </c>
      <c r="Q352" t="s">
        <v>21</v>
      </c>
      <c r="R352" t="s">
        <v>472</v>
      </c>
      <c r="S352" t="s">
        <v>473</v>
      </c>
      <c r="T352"/>
      <c r="U352" t="s">
        <v>405</v>
      </c>
      <c r="V352"/>
      <c r="W352"/>
      <c r="X352"/>
      <c r="Y352" s="36" t="s">
        <v>406</v>
      </c>
      <c r="Z352"/>
      <c r="AA352"/>
      <c r="AB352"/>
      <c r="AC352"/>
      <c r="AD352"/>
      <c r="AE352"/>
      <c r="AF352"/>
      <c r="AG352"/>
      <c r="AH352"/>
      <c r="AI352"/>
      <c r="AJ352"/>
      <c r="AK352"/>
      <c r="AL352"/>
    </row>
    <row r="353" spans="1:38" x14ac:dyDescent="0.25">
      <c r="A353" t="str">
        <f t="shared" si="15"/>
        <v>Santa Monica Bay</v>
      </c>
      <c r="B353"/>
      <c r="C353" t="str">
        <f t="shared" si="16"/>
        <v>001</v>
      </c>
      <c r="D353"/>
      <c r="E353" s="38">
        <v>42696</v>
      </c>
      <c r="F353"/>
      <c r="G353" s="39">
        <v>0.4375</v>
      </c>
      <c r="H353" t="s">
        <v>404</v>
      </c>
      <c r="I353" t="str">
        <f t="shared" si="17"/>
        <v>RW-BCEG-2</v>
      </c>
      <c r="J353" t="s">
        <v>474</v>
      </c>
      <c r="K353" s="53">
        <v>1.26</v>
      </c>
      <c r="L353"/>
      <c r="M353"/>
      <c r="N353" s="43">
        <v>0.5</v>
      </c>
      <c r="O353" t="s">
        <v>21</v>
      </c>
      <c r="P353" s="43">
        <v>0.113</v>
      </c>
      <c r="Q353" t="s">
        <v>21</v>
      </c>
      <c r="R353" t="s">
        <v>472</v>
      </c>
      <c r="S353" t="s">
        <v>419</v>
      </c>
      <c r="T353"/>
      <c r="U353" t="s">
        <v>405</v>
      </c>
      <c r="V353"/>
      <c r="W353"/>
      <c r="X353"/>
      <c r="Y353" s="36" t="s">
        <v>406</v>
      </c>
      <c r="Z353"/>
      <c r="AA353"/>
      <c r="AB353"/>
      <c r="AC353"/>
      <c r="AD353"/>
      <c r="AE353"/>
      <c r="AF353"/>
      <c r="AG353"/>
      <c r="AH353"/>
      <c r="AI353"/>
      <c r="AJ353"/>
      <c r="AK353"/>
      <c r="AL353"/>
    </row>
    <row r="354" spans="1:38" x14ac:dyDescent="0.25">
      <c r="A354" t="str">
        <f t="shared" si="15"/>
        <v>Santa Monica Bay</v>
      </c>
      <c r="B354"/>
      <c r="C354" t="str">
        <f t="shared" si="16"/>
        <v>001</v>
      </c>
      <c r="D354"/>
      <c r="E354" s="38">
        <v>42696</v>
      </c>
      <c r="F354"/>
      <c r="G354" s="39">
        <v>0.4375</v>
      </c>
      <c r="H354" t="s">
        <v>404</v>
      </c>
      <c r="I354" t="str">
        <f t="shared" si="17"/>
        <v>RW-BCEG-2</v>
      </c>
      <c r="J354" t="s">
        <v>526</v>
      </c>
      <c r="K354" t="s">
        <v>393</v>
      </c>
      <c r="L354"/>
      <c r="M354"/>
      <c r="N354" s="43">
        <v>3.8E-3</v>
      </c>
      <c r="O354" t="s">
        <v>14</v>
      </c>
      <c r="P354" s="43">
        <v>1.9E-3</v>
      </c>
      <c r="Q354" t="s">
        <v>14</v>
      </c>
      <c r="R354" t="s">
        <v>493</v>
      </c>
      <c r="S354" t="s">
        <v>454</v>
      </c>
      <c r="T354"/>
      <c r="U354" t="s">
        <v>405</v>
      </c>
      <c r="V354"/>
      <c r="W354"/>
      <c r="X354"/>
      <c r="Y354" s="36" t="s">
        <v>406</v>
      </c>
      <c r="Z354"/>
      <c r="AA354"/>
      <c r="AB354"/>
      <c r="AC354"/>
      <c r="AD354"/>
      <c r="AE354"/>
      <c r="AF354"/>
      <c r="AG354"/>
      <c r="AH354"/>
      <c r="AI354"/>
      <c r="AJ354"/>
      <c r="AK354"/>
      <c r="AL354"/>
    </row>
    <row r="355" spans="1:38" x14ac:dyDescent="0.25">
      <c r="A355" t="str">
        <f t="shared" si="15"/>
        <v>Santa Monica Bay</v>
      </c>
      <c r="B355"/>
      <c r="C355" t="str">
        <f t="shared" si="16"/>
        <v>001</v>
      </c>
      <c r="D355"/>
      <c r="E355" s="38">
        <v>42696</v>
      </c>
      <c r="F355"/>
      <c r="G355" s="39">
        <v>0.4375</v>
      </c>
      <c r="H355" t="s">
        <v>404</v>
      </c>
      <c r="I355" t="str">
        <f t="shared" si="17"/>
        <v>RW-BCEG-2</v>
      </c>
      <c r="J355" t="s">
        <v>527</v>
      </c>
      <c r="K355" t="s">
        <v>393</v>
      </c>
      <c r="L355"/>
      <c r="M355"/>
      <c r="N355" s="43">
        <v>3.8E-3</v>
      </c>
      <c r="O355" t="s">
        <v>14</v>
      </c>
      <c r="P355" s="43">
        <v>1.9E-3</v>
      </c>
      <c r="Q355" t="s">
        <v>14</v>
      </c>
      <c r="R355" t="s">
        <v>493</v>
      </c>
      <c r="S355" t="s">
        <v>454</v>
      </c>
      <c r="T355"/>
      <c r="U355" t="s">
        <v>405</v>
      </c>
      <c r="V355"/>
      <c r="W355"/>
      <c r="X355"/>
      <c r="Y355" s="36" t="s">
        <v>406</v>
      </c>
      <c r="Z355"/>
      <c r="AA355"/>
      <c r="AB355"/>
      <c r="AC355"/>
      <c r="AD355"/>
      <c r="AE355"/>
      <c r="AF355"/>
      <c r="AG355"/>
      <c r="AH355"/>
      <c r="AI355"/>
      <c r="AJ355"/>
      <c r="AK355"/>
      <c r="AL355"/>
    </row>
    <row r="356" spans="1:38" x14ac:dyDescent="0.25">
      <c r="A356" t="str">
        <f t="shared" si="15"/>
        <v>Santa Monica Bay</v>
      </c>
      <c r="B356"/>
      <c r="C356" t="str">
        <f t="shared" si="16"/>
        <v>001</v>
      </c>
      <c r="D356"/>
      <c r="E356" s="38">
        <v>42696</v>
      </c>
      <c r="F356"/>
      <c r="G356" s="39">
        <v>0.4375</v>
      </c>
      <c r="H356" t="s">
        <v>404</v>
      </c>
      <c r="I356" t="str">
        <f t="shared" si="17"/>
        <v>RW-BCEG-2</v>
      </c>
      <c r="J356" t="s">
        <v>596</v>
      </c>
      <c r="K356" t="s">
        <v>393</v>
      </c>
      <c r="L356"/>
      <c r="M356"/>
      <c r="N356" s="43">
        <v>0.19</v>
      </c>
      <c r="O356" t="s">
        <v>14</v>
      </c>
      <c r="P356" s="43">
        <v>4.8000000000000001E-2</v>
      </c>
      <c r="Q356" t="s">
        <v>14</v>
      </c>
      <c r="R356" t="s">
        <v>531</v>
      </c>
      <c r="S356" t="s">
        <v>454</v>
      </c>
      <c r="T356"/>
      <c r="U356" t="s">
        <v>405</v>
      </c>
      <c r="V356"/>
      <c r="W356"/>
      <c r="X356"/>
      <c r="Y356" s="36" t="s">
        <v>406</v>
      </c>
      <c r="Z356"/>
      <c r="AA356"/>
      <c r="AB356"/>
      <c r="AC356"/>
      <c r="AD356"/>
      <c r="AE356"/>
      <c r="AF356"/>
      <c r="AG356"/>
      <c r="AH356"/>
      <c r="AI356"/>
      <c r="AJ356"/>
      <c r="AK356"/>
      <c r="AL356"/>
    </row>
    <row r="357" spans="1:38" x14ac:dyDescent="0.25">
      <c r="A357" t="str">
        <f t="shared" si="15"/>
        <v>Santa Monica Bay</v>
      </c>
      <c r="B357"/>
      <c r="C357" t="str">
        <f t="shared" si="16"/>
        <v>001</v>
      </c>
      <c r="D357"/>
      <c r="E357" s="38">
        <v>42696</v>
      </c>
      <c r="F357"/>
      <c r="G357" s="39">
        <v>0.4375</v>
      </c>
      <c r="H357" t="s">
        <v>404</v>
      </c>
      <c r="I357" t="str">
        <f t="shared" si="17"/>
        <v>RW-BCEG-2</v>
      </c>
      <c r="J357" t="s">
        <v>482</v>
      </c>
      <c r="K357" s="53">
        <v>0.36099999999999999</v>
      </c>
      <c r="L357"/>
      <c r="M357" t="s">
        <v>483</v>
      </c>
      <c r="N357" s="43">
        <v>0.05</v>
      </c>
      <c r="O357" t="s">
        <v>14</v>
      </c>
      <c r="P357" s="43">
        <v>6.0699999999999999E-3</v>
      </c>
      <c r="Q357" t="s">
        <v>14</v>
      </c>
      <c r="R357" t="s">
        <v>475</v>
      </c>
      <c r="S357" t="s">
        <v>476</v>
      </c>
      <c r="T357"/>
      <c r="U357" t="s">
        <v>405</v>
      </c>
      <c r="V357"/>
      <c r="W357"/>
      <c r="X357"/>
      <c r="Y357" s="36" t="s">
        <v>406</v>
      </c>
      <c r="Z357"/>
      <c r="AA357"/>
      <c r="AB357"/>
      <c r="AC357"/>
      <c r="AD357"/>
      <c r="AE357"/>
      <c r="AF357"/>
      <c r="AG357"/>
      <c r="AH357"/>
      <c r="AI357"/>
      <c r="AJ357"/>
      <c r="AK357"/>
      <c r="AL357"/>
    </row>
    <row r="358" spans="1:38" x14ac:dyDescent="0.25">
      <c r="A358" t="str">
        <f t="shared" si="15"/>
        <v>Santa Monica Bay</v>
      </c>
      <c r="B358"/>
      <c r="C358" t="str">
        <f t="shared" si="16"/>
        <v>001</v>
      </c>
      <c r="D358"/>
      <c r="E358" s="38">
        <v>42696</v>
      </c>
      <c r="F358"/>
      <c r="G358" s="39">
        <v>0.4375</v>
      </c>
      <c r="H358" t="s">
        <v>404</v>
      </c>
      <c r="I358" t="str">
        <f t="shared" si="17"/>
        <v>RW-BCEG-2</v>
      </c>
      <c r="J358" t="s">
        <v>482</v>
      </c>
      <c r="K358" s="53">
        <v>0.33900000000000002</v>
      </c>
      <c r="L358"/>
      <c r="M358" t="s">
        <v>483</v>
      </c>
      <c r="N358" s="43">
        <v>0.05</v>
      </c>
      <c r="O358" t="s">
        <v>14</v>
      </c>
      <c r="P358" s="43">
        <v>6.0699999999999999E-3</v>
      </c>
      <c r="Q358" t="s">
        <v>14</v>
      </c>
      <c r="R358" t="s">
        <v>475</v>
      </c>
      <c r="S358" t="s">
        <v>492</v>
      </c>
      <c r="T358"/>
      <c r="U358" t="s">
        <v>405</v>
      </c>
      <c r="V358"/>
      <c r="W358"/>
      <c r="X358"/>
      <c r="Y358" s="36" t="s">
        <v>406</v>
      </c>
      <c r="Z358"/>
      <c r="AA358"/>
      <c r="AB358"/>
      <c r="AC358"/>
      <c r="AD358"/>
      <c r="AE358"/>
      <c r="AF358"/>
      <c r="AG358"/>
      <c r="AH358"/>
      <c r="AI358"/>
      <c r="AJ358"/>
      <c r="AK358"/>
      <c r="AL358"/>
    </row>
    <row r="359" spans="1:38" x14ac:dyDescent="0.25">
      <c r="A359" t="str">
        <f t="shared" si="15"/>
        <v>Santa Monica Bay</v>
      </c>
      <c r="B359"/>
      <c r="C359" t="str">
        <f t="shared" si="16"/>
        <v>001</v>
      </c>
      <c r="D359"/>
      <c r="E359" s="38">
        <v>42696</v>
      </c>
      <c r="F359"/>
      <c r="G359" s="39">
        <v>0.4375</v>
      </c>
      <c r="H359" t="s">
        <v>404</v>
      </c>
      <c r="I359" t="str">
        <f t="shared" si="17"/>
        <v>RW-BCEG-2</v>
      </c>
      <c r="J359" t="s">
        <v>413</v>
      </c>
      <c r="K359" t="s">
        <v>393</v>
      </c>
      <c r="L359"/>
      <c r="M359"/>
      <c r="N359" s="43">
        <v>4</v>
      </c>
      <c r="O359" t="s">
        <v>410</v>
      </c>
      <c r="P359" s="43">
        <v>2.1</v>
      </c>
      <c r="Q359" t="s">
        <v>410</v>
      </c>
      <c r="R359" t="s">
        <v>407</v>
      </c>
      <c r="S359" t="s">
        <v>408</v>
      </c>
      <c r="T359"/>
      <c r="U359" t="s">
        <v>405</v>
      </c>
      <c r="V359"/>
      <c r="W359"/>
      <c r="X359"/>
      <c r="Y359" s="36" t="s">
        <v>406</v>
      </c>
      <c r="Z359"/>
      <c r="AA359"/>
      <c r="AB359"/>
      <c r="AC359"/>
      <c r="AD359"/>
      <c r="AE359"/>
      <c r="AF359"/>
      <c r="AG359"/>
      <c r="AH359"/>
      <c r="AI359"/>
      <c r="AJ359"/>
      <c r="AK359"/>
      <c r="AL359"/>
    </row>
    <row r="360" spans="1:38" x14ac:dyDescent="0.25">
      <c r="A360" t="str">
        <f t="shared" si="15"/>
        <v>Santa Monica Bay</v>
      </c>
      <c r="B360"/>
      <c r="C360" t="str">
        <f t="shared" si="16"/>
        <v>001</v>
      </c>
      <c r="D360"/>
      <c r="E360" s="38">
        <v>42696</v>
      </c>
      <c r="F360"/>
      <c r="G360" s="39">
        <v>0.4375</v>
      </c>
      <c r="H360" t="s">
        <v>404</v>
      </c>
      <c r="I360" t="str">
        <f t="shared" si="17"/>
        <v>RW-BCEG-2</v>
      </c>
      <c r="J360" t="s">
        <v>412</v>
      </c>
      <c r="K360" t="s">
        <v>393</v>
      </c>
      <c r="L360"/>
      <c r="M360"/>
      <c r="N360" s="43">
        <v>4</v>
      </c>
      <c r="O360" t="s">
        <v>410</v>
      </c>
      <c r="P360" s="43">
        <v>0.5</v>
      </c>
      <c r="Q360" t="s">
        <v>410</v>
      </c>
      <c r="R360" t="s">
        <v>407</v>
      </c>
      <c r="S360" t="s">
        <v>408</v>
      </c>
      <c r="T360"/>
      <c r="U360" t="s">
        <v>405</v>
      </c>
      <c r="V360"/>
      <c r="W360"/>
      <c r="X360"/>
      <c r="Y360" s="36" t="s">
        <v>406</v>
      </c>
      <c r="Z360"/>
      <c r="AA360"/>
      <c r="AB360"/>
      <c r="AC360"/>
      <c r="AD360"/>
      <c r="AE360"/>
      <c r="AF360"/>
      <c r="AG360"/>
      <c r="AH360"/>
      <c r="AI360"/>
      <c r="AJ360"/>
      <c r="AK360"/>
      <c r="AL360"/>
    </row>
    <row r="361" spans="1:38" x14ac:dyDescent="0.25">
      <c r="A361" t="str">
        <f t="shared" si="15"/>
        <v>Santa Monica Bay</v>
      </c>
      <c r="B361"/>
      <c r="C361" t="str">
        <f t="shared" si="16"/>
        <v>001</v>
      </c>
      <c r="D361"/>
      <c r="E361" s="38">
        <v>42696</v>
      </c>
      <c r="F361"/>
      <c r="G361" s="39">
        <v>0.4375</v>
      </c>
      <c r="H361" t="s">
        <v>404</v>
      </c>
      <c r="I361" t="str">
        <f t="shared" si="17"/>
        <v>RW-BCEG-2</v>
      </c>
      <c r="J361" t="s">
        <v>597</v>
      </c>
      <c r="K361" t="s">
        <v>393</v>
      </c>
      <c r="L361"/>
      <c r="M361"/>
      <c r="N361" s="43">
        <v>0.19</v>
      </c>
      <c r="O361" t="s">
        <v>14</v>
      </c>
      <c r="P361" s="43">
        <v>6.3E-2</v>
      </c>
      <c r="Q361" t="s">
        <v>14</v>
      </c>
      <c r="R361" t="s">
        <v>531</v>
      </c>
      <c r="S361" t="s">
        <v>454</v>
      </c>
      <c r="T361"/>
      <c r="U361" t="s">
        <v>405</v>
      </c>
      <c r="V361"/>
      <c r="W361"/>
      <c r="X361"/>
      <c r="Y361" s="36" t="s">
        <v>406</v>
      </c>
      <c r="Z361"/>
      <c r="AA361"/>
      <c r="AB361"/>
      <c r="AC361"/>
      <c r="AD361"/>
      <c r="AE361"/>
      <c r="AF361"/>
      <c r="AG361"/>
      <c r="AH361"/>
      <c r="AI361"/>
      <c r="AJ361"/>
      <c r="AK361"/>
      <c r="AL361"/>
    </row>
    <row r="362" spans="1:38" x14ac:dyDescent="0.25">
      <c r="A362" t="str">
        <f t="shared" si="15"/>
        <v>Santa Monica Bay</v>
      </c>
      <c r="B362"/>
      <c r="C362" t="str">
        <f t="shared" si="16"/>
        <v>001</v>
      </c>
      <c r="D362"/>
      <c r="E362" s="38">
        <v>42696</v>
      </c>
      <c r="F362"/>
      <c r="G362" s="39">
        <v>0.4375</v>
      </c>
      <c r="H362" t="s">
        <v>404</v>
      </c>
      <c r="I362" t="str">
        <f t="shared" si="17"/>
        <v>RW-BCEG-2</v>
      </c>
      <c r="J362" t="s">
        <v>594</v>
      </c>
      <c r="K362" t="s">
        <v>393</v>
      </c>
      <c r="L362"/>
      <c r="M362"/>
      <c r="N362" s="43">
        <v>0.19</v>
      </c>
      <c r="O362" t="s">
        <v>14</v>
      </c>
      <c r="P362" s="43">
        <v>0.18</v>
      </c>
      <c r="Q362" t="s">
        <v>14</v>
      </c>
      <c r="R362" t="s">
        <v>531</v>
      </c>
      <c r="S362" t="s">
        <v>454</v>
      </c>
      <c r="T362"/>
      <c r="U362" t="s">
        <v>405</v>
      </c>
      <c r="V362"/>
      <c r="W362"/>
      <c r="X362"/>
      <c r="Y362" s="36" t="s">
        <v>406</v>
      </c>
      <c r="Z362"/>
      <c r="AA362"/>
      <c r="AB362"/>
      <c r="AC362"/>
      <c r="AD362"/>
      <c r="AE362"/>
      <c r="AF362"/>
      <c r="AG362"/>
      <c r="AH362"/>
      <c r="AI362"/>
      <c r="AJ362"/>
      <c r="AK362"/>
      <c r="AL362"/>
    </row>
    <row r="363" spans="1:38" x14ac:dyDescent="0.25">
      <c r="A363" t="str">
        <f t="shared" si="15"/>
        <v>Santa Monica Bay</v>
      </c>
      <c r="B363"/>
      <c r="C363" t="str">
        <f t="shared" si="16"/>
        <v>001</v>
      </c>
      <c r="D363"/>
      <c r="E363" s="38">
        <v>42696</v>
      </c>
      <c r="F363"/>
      <c r="G363" s="39">
        <v>0.4375</v>
      </c>
      <c r="H363" t="s">
        <v>404</v>
      </c>
      <c r="I363" t="str">
        <f t="shared" si="17"/>
        <v>RW-BCEG-2</v>
      </c>
      <c r="J363" t="s">
        <v>593</v>
      </c>
      <c r="K363" t="s">
        <v>393</v>
      </c>
      <c r="L363"/>
      <c r="M363"/>
      <c r="N363" s="43">
        <v>0.19</v>
      </c>
      <c r="O363" t="s">
        <v>14</v>
      </c>
      <c r="P363" s="43">
        <v>3.3000000000000002E-2</v>
      </c>
      <c r="Q363" t="s">
        <v>14</v>
      </c>
      <c r="R363" t="s">
        <v>531</v>
      </c>
      <c r="S363" t="s">
        <v>454</v>
      </c>
      <c r="T363"/>
      <c r="U363" t="s">
        <v>405</v>
      </c>
      <c r="V363"/>
      <c r="W363"/>
      <c r="X363"/>
      <c r="Y363" s="36" t="s">
        <v>406</v>
      </c>
      <c r="Z363"/>
      <c r="AA363"/>
      <c r="AB363"/>
      <c r="AC363"/>
      <c r="AD363"/>
      <c r="AE363"/>
      <c r="AF363"/>
      <c r="AG363"/>
      <c r="AH363"/>
      <c r="AI363"/>
      <c r="AJ363"/>
      <c r="AK363"/>
      <c r="AL363"/>
    </row>
    <row r="364" spans="1:38" x14ac:dyDescent="0.25">
      <c r="A364" t="str">
        <f t="shared" si="15"/>
        <v>Santa Monica Bay</v>
      </c>
      <c r="B364"/>
      <c r="C364" t="str">
        <f t="shared" si="16"/>
        <v>001</v>
      </c>
      <c r="D364"/>
      <c r="E364" s="38">
        <v>42696</v>
      </c>
      <c r="F364"/>
      <c r="G364" s="39">
        <v>0.4375</v>
      </c>
      <c r="H364" t="s">
        <v>404</v>
      </c>
      <c r="I364" t="str">
        <f t="shared" si="17"/>
        <v>RW-BCEG-2</v>
      </c>
      <c r="J364" t="s">
        <v>595</v>
      </c>
      <c r="K364" t="s">
        <v>393</v>
      </c>
      <c r="L364"/>
      <c r="M364"/>
      <c r="N364" s="43">
        <v>0.19</v>
      </c>
      <c r="O364" t="s">
        <v>14</v>
      </c>
      <c r="P364" s="43">
        <v>4.4999999999999998E-2</v>
      </c>
      <c r="Q364" t="s">
        <v>14</v>
      </c>
      <c r="R364" t="s">
        <v>531</v>
      </c>
      <c r="S364" t="s">
        <v>454</v>
      </c>
      <c r="T364"/>
      <c r="U364" t="s">
        <v>405</v>
      </c>
      <c r="V364"/>
      <c r="W364"/>
      <c r="X364"/>
      <c r="Y364" s="36" t="s">
        <v>406</v>
      </c>
      <c r="Z364"/>
      <c r="AA364"/>
      <c r="AB364"/>
      <c r="AC364"/>
      <c r="AD364"/>
      <c r="AE364"/>
      <c r="AF364"/>
      <c r="AG364"/>
      <c r="AH364"/>
      <c r="AI364"/>
      <c r="AJ364"/>
      <c r="AK364"/>
      <c r="AL364"/>
    </row>
    <row r="365" spans="1:38" x14ac:dyDescent="0.25">
      <c r="A365" t="str">
        <f t="shared" si="15"/>
        <v>Santa Monica Bay</v>
      </c>
      <c r="B365"/>
      <c r="C365" t="str">
        <f t="shared" si="16"/>
        <v>001</v>
      </c>
      <c r="D365"/>
      <c r="E365" s="38">
        <v>42696</v>
      </c>
      <c r="F365"/>
      <c r="G365" s="39">
        <v>0.4375</v>
      </c>
      <c r="H365" t="s">
        <v>404</v>
      </c>
      <c r="I365" t="str">
        <f t="shared" si="17"/>
        <v>RW-BCEG-2</v>
      </c>
      <c r="J365" t="s">
        <v>528</v>
      </c>
      <c r="K365" t="s">
        <v>393</v>
      </c>
      <c r="L365"/>
      <c r="M365"/>
      <c r="N365" s="43">
        <v>9.4999999999999998E-3</v>
      </c>
      <c r="O365" t="s">
        <v>14</v>
      </c>
      <c r="P365" s="43">
        <v>4.7999999999999996E-3</v>
      </c>
      <c r="Q365" t="s">
        <v>14</v>
      </c>
      <c r="R365" t="s">
        <v>493</v>
      </c>
      <c r="S365" t="s">
        <v>454</v>
      </c>
      <c r="T365"/>
      <c r="U365" t="s">
        <v>405</v>
      </c>
      <c r="V365"/>
      <c r="W365"/>
      <c r="X365"/>
      <c r="Y365" s="36" t="s">
        <v>406</v>
      </c>
      <c r="Z365"/>
      <c r="AA365"/>
      <c r="AB365"/>
      <c r="AC365"/>
      <c r="AD365"/>
      <c r="AE365"/>
      <c r="AF365"/>
      <c r="AG365"/>
      <c r="AH365"/>
      <c r="AI365"/>
      <c r="AJ365"/>
      <c r="AK365"/>
      <c r="AL365"/>
    </row>
    <row r="366" spans="1:38" x14ac:dyDescent="0.25">
      <c r="A366" t="str">
        <f t="shared" si="15"/>
        <v>Santa Monica Bay</v>
      </c>
      <c r="B366"/>
      <c r="C366" t="str">
        <f t="shared" si="16"/>
        <v>001</v>
      </c>
      <c r="D366"/>
      <c r="E366" s="38">
        <v>42696</v>
      </c>
      <c r="F366"/>
      <c r="G366" s="39">
        <v>0.4375</v>
      </c>
      <c r="H366" t="s">
        <v>404</v>
      </c>
      <c r="I366" t="str">
        <f t="shared" si="17"/>
        <v>RW-BCEG-2</v>
      </c>
      <c r="J366" t="s">
        <v>598</v>
      </c>
      <c r="K366" t="s">
        <v>393</v>
      </c>
      <c r="L366"/>
      <c r="M366"/>
      <c r="N366" s="43">
        <v>4.8</v>
      </c>
      <c r="O366" t="s">
        <v>14</v>
      </c>
      <c r="P366" s="43">
        <v>0.72</v>
      </c>
      <c r="Q366" t="s">
        <v>14</v>
      </c>
      <c r="R366" t="s">
        <v>531</v>
      </c>
      <c r="S366" t="s">
        <v>454</v>
      </c>
      <c r="T366"/>
      <c r="U366" t="s">
        <v>405</v>
      </c>
      <c r="V366"/>
      <c r="W366"/>
      <c r="X366"/>
      <c r="Y366" s="36" t="s">
        <v>406</v>
      </c>
      <c r="Z366"/>
      <c r="AA366"/>
      <c r="AB366"/>
      <c r="AC366"/>
      <c r="AD366"/>
      <c r="AE366"/>
      <c r="AF366"/>
      <c r="AG366"/>
      <c r="AH366"/>
      <c r="AI366"/>
      <c r="AJ366"/>
      <c r="AK366"/>
      <c r="AL366"/>
    </row>
    <row r="367" spans="1:38" x14ac:dyDescent="0.25">
      <c r="A367" t="str">
        <f t="shared" si="15"/>
        <v>Santa Monica Bay</v>
      </c>
      <c r="B367"/>
      <c r="C367" t="str">
        <f t="shared" si="16"/>
        <v>001</v>
      </c>
      <c r="D367"/>
      <c r="E367" s="38">
        <v>42696</v>
      </c>
      <c r="F367"/>
      <c r="G367" s="39">
        <v>0.4375</v>
      </c>
      <c r="H367" t="s">
        <v>404</v>
      </c>
      <c r="I367" t="str">
        <f t="shared" si="17"/>
        <v>RW-BCEG-2</v>
      </c>
      <c r="J367" t="s">
        <v>417</v>
      </c>
      <c r="K367" t="s">
        <v>393</v>
      </c>
      <c r="L367"/>
      <c r="M367"/>
      <c r="N367" s="43">
        <v>80</v>
      </c>
      <c r="O367" t="s">
        <v>14</v>
      </c>
      <c r="P367" s="43">
        <v>28</v>
      </c>
      <c r="Q367" t="s">
        <v>14</v>
      </c>
      <c r="R367" t="s">
        <v>416</v>
      </c>
      <c r="S367" t="s">
        <v>408</v>
      </c>
      <c r="T367"/>
      <c r="U367" t="s">
        <v>405</v>
      </c>
      <c r="V367"/>
      <c r="W367"/>
      <c r="X367"/>
      <c r="Y367" s="36" t="s">
        <v>406</v>
      </c>
      <c r="Z367"/>
      <c r="AA367"/>
      <c r="AB367"/>
      <c r="AC367"/>
      <c r="AD367"/>
      <c r="AE367"/>
      <c r="AF367"/>
      <c r="AG367"/>
      <c r="AH367"/>
      <c r="AI367"/>
      <c r="AJ367"/>
      <c r="AK367"/>
      <c r="AL367"/>
    </row>
    <row r="368" spans="1:38" x14ac:dyDescent="0.25">
      <c r="A368" t="str">
        <f t="shared" si="15"/>
        <v>Santa Monica Bay</v>
      </c>
      <c r="B368"/>
      <c r="C368" t="str">
        <f t="shared" si="16"/>
        <v>001</v>
      </c>
      <c r="D368"/>
      <c r="E368" s="38">
        <v>42696</v>
      </c>
      <c r="F368"/>
      <c r="G368" s="39">
        <v>0.4375</v>
      </c>
      <c r="H368" t="s">
        <v>404</v>
      </c>
      <c r="I368" t="str">
        <f t="shared" si="17"/>
        <v>RW-BCEG-2</v>
      </c>
      <c r="J368" t="s">
        <v>599</v>
      </c>
      <c r="K368" t="s">
        <v>393</v>
      </c>
      <c r="L368"/>
      <c r="M368"/>
      <c r="N368" s="43">
        <v>0.19</v>
      </c>
      <c r="O368" t="s">
        <v>14</v>
      </c>
      <c r="P368" s="43">
        <v>4.9000000000000002E-2</v>
      </c>
      <c r="Q368" t="s">
        <v>14</v>
      </c>
      <c r="R368" t="s">
        <v>531</v>
      </c>
      <c r="S368" t="s">
        <v>454</v>
      </c>
      <c r="T368"/>
      <c r="U368" t="s">
        <v>405</v>
      </c>
      <c r="V368"/>
      <c r="W368"/>
      <c r="X368"/>
      <c r="Y368" s="36" t="s">
        <v>406</v>
      </c>
      <c r="Z368"/>
      <c r="AA368"/>
      <c r="AB368"/>
      <c r="AC368"/>
      <c r="AD368"/>
      <c r="AE368"/>
      <c r="AF368"/>
      <c r="AG368"/>
      <c r="AH368"/>
      <c r="AI368"/>
      <c r="AJ368"/>
      <c r="AK368"/>
      <c r="AL368"/>
    </row>
    <row r="369" spans="1:38" x14ac:dyDescent="0.25">
      <c r="A369" t="str">
        <f t="shared" si="15"/>
        <v>Santa Monica Bay</v>
      </c>
      <c r="B369"/>
      <c r="C369" t="str">
        <f t="shared" si="16"/>
        <v>001</v>
      </c>
      <c r="D369"/>
      <c r="E369" s="38">
        <v>42696</v>
      </c>
      <c r="F369"/>
      <c r="G369" s="39">
        <v>0.4375</v>
      </c>
      <c r="H369" t="s">
        <v>404</v>
      </c>
      <c r="I369" t="str">
        <f t="shared" si="17"/>
        <v>RW-BCEG-2</v>
      </c>
      <c r="J369" t="s">
        <v>600</v>
      </c>
      <c r="K369" t="s">
        <v>393</v>
      </c>
      <c r="L369"/>
      <c r="M369"/>
      <c r="N369" s="43">
        <v>0.19</v>
      </c>
      <c r="O369" t="s">
        <v>14</v>
      </c>
      <c r="P369" s="43">
        <v>3.1E-2</v>
      </c>
      <c r="Q369" t="s">
        <v>14</v>
      </c>
      <c r="R369" t="s">
        <v>531</v>
      </c>
      <c r="S369" t="s">
        <v>454</v>
      </c>
      <c r="T369"/>
      <c r="U369" t="s">
        <v>405</v>
      </c>
      <c r="V369"/>
      <c r="W369"/>
      <c r="X369"/>
      <c r="Y369" s="36" t="s">
        <v>406</v>
      </c>
      <c r="Z369"/>
      <c r="AA369"/>
      <c r="AB369"/>
      <c r="AC369"/>
      <c r="AD369"/>
      <c r="AE369"/>
      <c r="AF369"/>
      <c r="AG369"/>
      <c r="AH369"/>
      <c r="AI369"/>
      <c r="AJ369"/>
      <c r="AK369"/>
      <c r="AL369"/>
    </row>
    <row r="370" spans="1:38" x14ac:dyDescent="0.25">
      <c r="A370" t="str">
        <f t="shared" si="15"/>
        <v>Santa Monica Bay</v>
      </c>
      <c r="B370"/>
      <c r="C370" t="str">
        <f t="shared" si="16"/>
        <v>001</v>
      </c>
      <c r="D370"/>
      <c r="E370" s="38">
        <v>42696</v>
      </c>
      <c r="F370"/>
      <c r="G370" s="39">
        <v>0.4375</v>
      </c>
      <c r="H370" t="s">
        <v>404</v>
      </c>
      <c r="I370" t="str">
        <f t="shared" si="17"/>
        <v>RW-BCEG-2</v>
      </c>
      <c r="J370" t="s">
        <v>432</v>
      </c>
      <c r="K370" t="s">
        <v>393</v>
      </c>
      <c r="L370"/>
      <c r="M370"/>
      <c r="N370" s="43">
        <v>0.1</v>
      </c>
      <c r="O370" t="s">
        <v>410</v>
      </c>
      <c r="P370" s="43">
        <v>4.5999999999999999E-2</v>
      </c>
      <c r="Q370" t="s">
        <v>410</v>
      </c>
      <c r="R370" t="s">
        <v>431</v>
      </c>
      <c r="S370" t="s">
        <v>408</v>
      </c>
      <c r="T370"/>
      <c r="U370" t="s">
        <v>405</v>
      </c>
      <c r="V370"/>
      <c r="W370"/>
      <c r="X370"/>
      <c r="Y370" s="36" t="s">
        <v>406</v>
      </c>
      <c r="Z370"/>
      <c r="AA370"/>
      <c r="AB370"/>
      <c r="AC370"/>
      <c r="AD370"/>
      <c r="AE370"/>
      <c r="AF370"/>
      <c r="AG370"/>
      <c r="AH370"/>
      <c r="AI370"/>
      <c r="AJ370"/>
      <c r="AK370"/>
      <c r="AL370"/>
    </row>
    <row r="371" spans="1:38" x14ac:dyDescent="0.25">
      <c r="A371" t="str">
        <f t="shared" si="15"/>
        <v>Santa Monica Bay</v>
      </c>
      <c r="B371"/>
      <c r="C371" t="str">
        <f t="shared" si="16"/>
        <v>001</v>
      </c>
      <c r="D371"/>
      <c r="E371" s="38">
        <v>42696</v>
      </c>
      <c r="F371"/>
      <c r="G371" s="39">
        <v>0.4375</v>
      </c>
      <c r="H371" t="s">
        <v>404</v>
      </c>
      <c r="I371" t="str">
        <f t="shared" si="17"/>
        <v>RW-BCEG-2</v>
      </c>
      <c r="J371" t="s">
        <v>430</v>
      </c>
      <c r="K371" t="s">
        <v>393</v>
      </c>
      <c r="L371"/>
      <c r="M371"/>
      <c r="N371" s="43">
        <v>0.05</v>
      </c>
      <c r="O371" t="s">
        <v>410</v>
      </c>
      <c r="P371" s="43">
        <v>1.2E-2</v>
      </c>
      <c r="Q371" t="s">
        <v>410</v>
      </c>
      <c r="R371" t="s">
        <v>428</v>
      </c>
      <c r="S371" t="s">
        <v>408</v>
      </c>
      <c r="T371"/>
      <c r="U371" t="s">
        <v>405</v>
      </c>
      <c r="V371"/>
      <c r="W371"/>
      <c r="X371"/>
      <c r="Y371" s="36" t="s">
        <v>406</v>
      </c>
      <c r="Z371"/>
      <c r="AA371"/>
      <c r="AB371"/>
      <c r="AC371"/>
      <c r="AD371"/>
      <c r="AE371"/>
      <c r="AF371"/>
      <c r="AG371"/>
      <c r="AH371"/>
      <c r="AI371"/>
      <c r="AJ371"/>
      <c r="AK371"/>
      <c r="AL371"/>
    </row>
    <row r="372" spans="1:38" x14ac:dyDescent="0.25">
      <c r="A372" t="str">
        <f t="shared" si="15"/>
        <v>Santa Monica Bay</v>
      </c>
      <c r="B372"/>
      <c r="C372" t="str">
        <f t="shared" si="16"/>
        <v>001</v>
      </c>
      <c r="D372"/>
      <c r="E372" s="38">
        <v>42696</v>
      </c>
      <c r="F372"/>
      <c r="G372" s="39">
        <v>0.4375</v>
      </c>
      <c r="H372" t="s">
        <v>404</v>
      </c>
      <c r="I372" t="str">
        <f t="shared" si="17"/>
        <v>RW-BCEG-2</v>
      </c>
      <c r="J372" t="s">
        <v>429</v>
      </c>
      <c r="K372" t="s">
        <v>393</v>
      </c>
      <c r="L372"/>
      <c r="M372"/>
      <c r="N372" s="43">
        <v>0.05</v>
      </c>
      <c r="O372" t="s">
        <v>410</v>
      </c>
      <c r="P372" s="43">
        <v>0.02</v>
      </c>
      <c r="Q372" t="s">
        <v>410</v>
      </c>
      <c r="R372" t="s">
        <v>428</v>
      </c>
      <c r="S372" t="s">
        <v>408</v>
      </c>
      <c r="T372"/>
      <c r="U372" t="s">
        <v>405</v>
      </c>
      <c r="V372"/>
      <c r="W372"/>
      <c r="X372"/>
      <c r="Y372" s="36" t="s">
        <v>406</v>
      </c>
      <c r="Z372"/>
      <c r="AA372"/>
      <c r="AB372"/>
      <c r="AC372"/>
      <c r="AD372"/>
      <c r="AE372"/>
      <c r="AF372"/>
      <c r="AG372"/>
      <c r="AH372"/>
      <c r="AI372"/>
      <c r="AJ372"/>
      <c r="AK372"/>
      <c r="AL372"/>
    </row>
    <row r="373" spans="1:38" x14ac:dyDescent="0.25">
      <c r="A373" t="str">
        <f t="shared" si="15"/>
        <v>Santa Monica Bay</v>
      </c>
      <c r="B373"/>
      <c r="C373" t="str">
        <f t="shared" si="16"/>
        <v>001</v>
      </c>
      <c r="D373"/>
      <c r="E373" s="38">
        <v>42696</v>
      </c>
      <c r="F373"/>
      <c r="G373" s="39">
        <v>0.4375</v>
      </c>
      <c r="H373" t="s">
        <v>404</v>
      </c>
      <c r="I373" t="str">
        <f t="shared" si="17"/>
        <v>RW-BCEG-2</v>
      </c>
      <c r="J373" t="s">
        <v>601</v>
      </c>
      <c r="K373" t="s">
        <v>393</v>
      </c>
      <c r="L373"/>
      <c r="M373"/>
      <c r="N373" s="43">
        <v>0.19</v>
      </c>
      <c r="O373" t="s">
        <v>14</v>
      </c>
      <c r="P373" s="43">
        <v>4.7E-2</v>
      </c>
      <c r="Q373" t="s">
        <v>14</v>
      </c>
      <c r="R373" t="s">
        <v>531</v>
      </c>
      <c r="S373" t="s">
        <v>454</v>
      </c>
      <c r="T373"/>
      <c r="U373" t="s">
        <v>405</v>
      </c>
      <c r="V373"/>
      <c r="W373"/>
      <c r="X373"/>
      <c r="Y373" s="36" t="s">
        <v>406</v>
      </c>
      <c r="Z373"/>
      <c r="AA373"/>
      <c r="AB373"/>
      <c r="AC373"/>
      <c r="AD373"/>
      <c r="AE373"/>
      <c r="AF373"/>
      <c r="AG373"/>
      <c r="AH373"/>
      <c r="AI373"/>
      <c r="AJ373"/>
      <c r="AK373"/>
      <c r="AL373"/>
    </row>
    <row r="374" spans="1:38" x14ac:dyDescent="0.25">
      <c r="A374" t="str">
        <f t="shared" si="15"/>
        <v>Santa Monica Bay</v>
      </c>
      <c r="B374"/>
      <c r="C374" t="str">
        <f t="shared" si="16"/>
        <v>001</v>
      </c>
      <c r="D374"/>
      <c r="E374" s="38">
        <v>42696</v>
      </c>
      <c r="F374"/>
      <c r="G374" s="39">
        <v>0.4375</v>
      </c>
      <c r="H374" t="s">
        <v>404</v>
      </c>
      <c r="I374" t="str">
        <f t="shared" si="17"/>
        <v>RW-BCEG-2</v>
      </c>
      <c r="J374" t="s">
        <v>602</v>
      </c>
      <c r="K374" t="s">
        <v>393</v>
      </c>
      <c r="L374"/>
      <c r="M374"/>
      <c r="N374" s="43">
        <v>0.19</v>
      </c>
      <c r="O374" t="s">
        <v>14</v>
      </c>
      <c r="P374" s="43">
        <v>4.8000000000000001E-2</v>
      </c>
      <c r="Q374" t="s">
        <v>14</v>
      </c>
      <c r="R374" t="s">
        <v>531</v>
      </c>
      <c r="S374" t="s">
        <v>454</v>
      </c>
      <c r="T374"/>
      <c r="U374" t="s">
        <v>405</v>
      </c>
      <c r="V374"/>
      <c r="W374"/>
      <c r="X374"/>
      <c r="Y374" s="36" t="s">
        <v>406</v>
      </c>
      <c r="Z374"/>
      <c r="AA374"/>
      <c r="AB374"/>
      <c r="AC374"/>
      <c r="AD374"/>
      <c r="AE374"/>
      <c r="AF374"/>
      <c r="AG374"/>
      <c r="AH374"/>
      <c r="AI374"/>
      <c r="AJ374"/>
      <c r="AK374"/>
      <c r="AL374"/>
    </row>
    <row r="375" spans="1:38" x14ac:dyDescent="0.25">
      <c r="A375" t="str">
        <f t="shared" si="15"/>
        <v>Santa Monica Bay</v>
      </c>
      <c r="B375"/>
      <c r="C375" t="str">
        <f t="shared" si="16"/>
        <v>001</v>
      </c>
      <c r="D375"/>
      <c r="E375" s="38">
        <v>42696</v>
      </c>
      <c r="F375"/>
      <c r="G375" s="39">
        <v>0.4375</v>
      </c>
      <c r="H375" t="s">
        <v>404</v>
      </c>
      <c r="I375" t="str">
        <f t="shared" si="17"/>
        <v>RW-BCEG-2</v>
      </c>
      <c r="J375" t="s">
        <v>491</v>
      </c>
      <c r="K375" s="53">
        <v>2.9100000000000001E-2</v>
      </c>
      <c r="L375"/>
      <c r="M375" t="s">
        <v>411</v>
      </c>
      <c r="N375" s="43">
        <v>0.05</v>
      </c>
      <c r="O375" t="s">
        <v>14</v>
      </c>
      <c r="P375" s="43">
        <v>1.21E-2</v>
      </c>
      <c r="Q375" t="s">
        <v>14</v>
      </c>
      <c r="R375" t="s">
        <v>475</v>
      </c>
      <c r="S375" t="s">
        <v>476</v>
      </c>
      <c r="T375"/>
      <c r="U375" t="s">
        <v>405</v>
      </c>
      <c r="V375"/>
      <c r="W375"/>
      <c r="X375"/>
      <c r="Y375" s="36" t="s">
        <v>406</v>
      </c>
      <c r="Z375"/>
      <c r="AA375"/>
      <c r="AB375"/>
      <c r="AC375"/>
      <c r="AD375"/>
      <c r="AE375"/>
      <c r="AF375"/>
      <c r="AG375"/>
      <c r="AH375"/>
      <c r="AI375"/>
      <c r="AJ375"/>
      <c r="AK375"/>
      <c r="AL375"/>
    </row>
    <row r="376" spans="1:38" x14ac:dyDescent="0.25">
      <c r="A376" t="str">
        <f t="shared" si="15"/>
        <v>Santa Monica Bay</v>
      </c>
      <c r="B376"/>
      <c r="C376" t="str">
        <f t="shared" si="16"/>
        <v>001</v>
      </c>
      <c r="D376"/>
      <c r="E376" s="38">
        <v>42696</v>
      </c>
      <c r="F376"/>
      <c r="G376" s="39">
        <v>0.4375</v>
      </c>
      <c r="H376" t="s">
        <v>404</v>
      </c>
      <c r="I376" t="str">
        <f t="shared" si="17"/>
        <v>RW-BCEG-2</v>
      </c>
      <c r="J376" t="s">
        <v>491</v>
      </c>
      <c r="K376" s="53">
        <v>2.2800000000000001E-2</v>
      </c>
      <c r="L376"/>
      <c r="M376" t="s">
        <v>411</v>
      </c>
      <c r="N376" s="43">
        <v>0.05</v>
      </c>
      <c r="O376" t="s">
        <v>14</v>
      </c>
      <c r="P376" s="43">
        <v>1.21E-2</v>
      </c>
      <c r="Q376" t="s">
        <v>14</v>
      </c>
      <c r="R376" t="s">
        <v>475</v>
      </c>
      <c r="S376" t="s">
        <v>492</v>
      </c>
      <c r="T376"/>
      <c r="U376" t="s">
        <v>405</v>
      </c>
      <c r="V376"/>
      <c r="W376"/>
      <c r="X376"/>
      <c r="Y376" s="36" t="s">
        <v>406</v>
      </c>
      <c r="Z376"/>
      <c r="AA376"/>
      <c r="AB376"/>
      <c r="AC376"/>
      <c r="AD376"/>
      <c r="AE376"/>
      <c r="AF376"/>
      <c r="AG376"/>
      <c r="AH376"/>
      <c r="AI376"/>
      <c r="AJ376"/>
      <c r="AK376"/>
      <c r="AL376"/>
    </row>
    <row r="377" spans="1:38" x14ac:dyDescent="0.25">
      <c r="A377" t="str">
        <f t="shared" si="15"/>
        <v>Santa Monica Bay</v>
      </c>
      <c r="B377"/>
      <c r="C377" t="str">
        <f t="shared" si="16"/>
        <v>001</v>
      </c>
      <c r="D377"/>
      <c r="E377" s="38">
        <v>42696</v>
      </c>
      <c r="F377"/>
      <c r="G377" s="39">
        <v>0.4375</v>
      </c>
      <c r="H377" t="s">
        <v>404</v>
      </c>
      <c r="I377" t="str">
        <f t="shared" si="17"/>
        <v>RW-BCEG-2</v>
      </c>
      <c r="J377" t="s">
        <v>484</v>
      </c>
      <c r="K377" t="s">
        <v>393</v>
      </c>
      <c r="L377"/>
      <c r="M377"/>
      <c r="N377" s="43">
        <v>0.05</v>
      </c>
      <c r="O377" t="s">
        <v>14</v>
      </c>
      <c r="P377" s="43">
        <v>8.2199999999999999E-3</v>
      </c>
      <c r="Q377" t="s">
        <v>14</v>
      </c>
      <c r="R377" t="s">
        <v>475</v>
      </c>
      <c r="S377" t="s">
        <v>476</v>
      </c>
      <c r="T377"/>
      <c r="U377" t="s">
        <v>405</v>
      </c>
      <c r="V377"/>
      <c r="W377"/>
      <c r="X377"/>
      <c r="Y377" s="36" t="s">
        <v>406</v>
      </c>
      <c r="Z377"/>
      <c r="AA377"/>
      <c r="AB377"/>
      <c r="AC377"/>
      <c r="AD377"/>
      <c r="AE377"/>
      <c r="AF377"/>
      <c r="AG377"/>
      <c r="AH377"/>
      <c r="AI377"/>
      <c r="AJ377"/>
      <c r="AK377"/>
      <c r="AL377"/>
    </row>
    <row r="378" spans="1:38" x14ac:dyDescent="0.25">
      <c r="A378" t="str">
        <f t="shared" si="15"/>
        <v>Santa Monica Bay</v>
      </c>
      <c r="B378"/>
      <c r="C378" t="str">
        <f t="shared" si="16"/>
        <v>001</v>
      </c>
      <c r="D378"/>
      <c r="E378" s="38">
        <v>42696</v>
      </c>
      <c r="F378"/>
      <c r="G378" s="39">
        <v>0.4375</v>
      </c>
      <c r="H378" t="s">
        <v>404</v>
      </c>
      <c r="I378" t="str">
        <f t="shared" si="17"/>
        <v>RW-BCEG-2</v>
      </c>
      <c r="J378" t="s">
        <v>484</v>
      </c>
      <c r="K378" t="s">
        <v>393</v>
      </c>
      <c r="L378"/>
      <c r="M378"/>
      <c r="N378" s="43">
        <v>0.05</v>
      </c>
      <c r="O378" t="s">
        <v>14</v>
      </c>
      <c r="P378" s="43">
        <v>8.2199999999999999E-3</v>
      </c>
      <c r="Q378" t="s">
        <v>14</v>
      </c>
      <c r="R378" t="s">
        <v>475</v>
      </c>
      <c r="S378" t="s">
        <v>492</v>
      </c>
      <c r="T378"/>
      <c r="U378" t="s">
        <v>405</v>
      </c>
      <c r="V378"/>
      <c r="W378"/>
      <c r="X378"/>
      <c r="Y378" s="36" t="s">
        <v>406</v>
      </c>
      <c r="Z378"/>
      <c r="AA378"/>
      <c r="AB378"/>
      <c r="AC378"/>
      <c r="AD378"/>
      <c r="AE378"/>
      <c r="AF378"/>
      <c r="AG378"/>
      <c r="AH378"/>
      <c r="AI378"/>
      <c r="AJ378"/>
      <c r="AK378"/>
      <c r="AL378"/>
    </row>
    <row r="379" spans="1:38" x14ac:dyDescent="0.25">
      <c r="A379" t="str">
        <f t="shared" si="15"/>
        <v>Santa Monica Bay</v>
      </c>
      <c r="B379"/>
      <c r="C379" t="str">
        <f t="shared" si="16"/>
        <v>001</v>
      </c>
      <c r="D379"/>
      <c r="E379" s="38">
        <v>42696</v>
      </c>
      <c r="F379"/>
      <c r="G379" s="39">
        <v>0.4375</v>
      </c>
      <c r="H379" t="s">
        <v>404</v>
      </c>
      <c r="I379" t="str">
        <f t="shared" si="17"/>
        <v>RW-BCEG-2</v>
      </c>
      <c r="J379" t="s">
        <v>438</v>
      </c>
      <c r="K379" s="53">
        <v>34900</v>
      </c>
      <c r="L379"/>
      <c r="M379"/>
      <c r="N379" s="43">
        <v>100</v>
      </c>
      <c r="O379" t="s">
        <v>410</v>
      </c>
      <c r="P379" s="43">
        <v>0.87</v>
      </c>
      <c r="Q379" t="s">
        <v>410</v>
      </c>
      <c r="R379" t="s">
        <v>437</v>
      </c>
      <c r="S379" t="s">
        <v>408</v>
      </c>
      <c r="T379"/>
      <c r="U379" t="s">
        <v>405</v>
      </c>
      <c r="V379"/>
      <c r="W379"/>
      <c r="X379"/>
      <c r="Y379" s="36" t="s">
        <v>406</v>
      </c>
      <c r="Z379"/>
      <c r="AA379"/>
      <c r="AB379"/>
      <c r="AC379"/>
      <c r="AD379"/>
      <c r="AE379"/>
      <c r="AF379"/>
      <c r="AG379"/>
      <c r="AH379"/>
      <c r="AI379"/>
      <c r="AJ379"/>
      <c r="AK379"/>
      <c r="AL379"/>
    </row>
    <row r="380" spans="1:38" x14ac:dyDescent="0.25">
      <c r="A380" t="str">
        <f t="shared" si="15"/>
        <v>Santa Monica Bay</v>
      </c>
      <c r="B380"/>
      <c r="C380" t="str">
        <f t="shared" si="16"/>
        <v>001</v>
      </c>
      <c r="D380"/>
      <c r="E380" s="38">
        <v>42696</v>
      </c>
      <c r="F380"/>
      <c r="G380" s="39">
        <v>0.4375</v>
      </c>
      <c r="H380" t="s">
        <v>404</v>
      </c>
      <c r="I380" t="str">
        <f t="shared" si="17"/>
        <v>RW-BCEG-2</v>
      </c>
      <c r="J380" t="s">
        <v>440</v>
      </c>
      <c r="K380" s="53">
        <v>1.4</v>
      </c>
      <c r="L380"/>
      <c r="M380"/>
      <c r="N380" s="43">
        <v>1</v>
      </c>
      <c r="O380" t="s">
        <v>410</v>
      </c>
      <c r="P380" s="43">
        <v>0.83</v>
      </c>
      <c r="Q380" t="s">
        <v>410</v>
      </c>
      <c r="R380" t="s">
        <v>439</v>
      </c>
      <c r="S380" t="s">
        <v>408</v>
      </c>
      <c r="T380"/>
      <c r="U380" t="s">
        <v>405</v>
      </c>
      <c r="V380"/>
      <c r="W380"/>
      <c r="X380"/>
      <c r="Y380" s="36" t="s">
        <v>406</v>
      </c>
      <c r="Z380"/>
      <c r="AA380"/>
      <c r="AB380"/>
      <c r="AC380"/>
      <c r="AD380"/>
      <c r="AE380"/>
      <c r="AF380"/>
      <c r="AG380"/>
      <c r="AH380"/>
      <c r="AI380"/>
      <c r="AJ380"/>
      <c r="AK380"/>
      <c r="AL380"/>
    </row>
    <row r="381" spans="1:38" x14ac:dyDescent="0.25">
      <c r="A381" t="str">
        <f t="shared" si="15"/>
        <v>Santa Monica Bay</v>
      </c>
      <c r="B381"/>
      <c r="C381" t="str">
        <f t="shared" si="16"/>
        <v>001</v>
      </c>
      <c r="D381"/>
      <c r="E381" s="38">
        <v>42696</v>
      </c>
      <c r="F381"/>
      <c r="G381" s="39">
        <v>0.4375</v>
      </c>
      <c r="H381" t="s">
        <v>404</v>
      </c>
      <c r="I381" t="str">
        <f t="shared" si="17"/>
        <v>RW-BCEG-2</v>
      </c>
      <c r="J381" t="s">
        <v>442</v>
      </c>
      <c r="K381" t="s">
        <v>393</v>
      </c>
      <c r="L381"/>
      <c r="M381"/>
      <c r="N381" s="43">
        <v>1</v>
      </c>
      <c r="O381" t="s">
        <v>410</v>
      </c>
      <c r="P381" s="43">
        <v>1</v>
      </c>
      <c r="Q381" t="s">
        <v>410</v>
      </c>
      <c r="R381" t="s">
        <v>441</v>
      </c>
      <c r="S381" t="s">
        <v>408</v>
      </c>
      <c r="T381"/>
      <c r="U381" t="s">
        <v>405</v>
      </c>
      <c r="V381"/>
      <c r="W381"/>
      <c r="X381"/>
      <c r="Y381" s="36" t="s">
        <v>406</v>
      </c>
      <c r="Z381"/>
      <c r="AA381"/>
      <c r="AB381"/>
      <c r="AC381"/>
      <c r="AD381"/>
      <c r="AE381"/>
      <c r="AF381"/>
      <c r="AG381"/>
      <c r="AH381"/>
      <c r="AI381"/>
      <c r="AJ381"/>
      <c r="AK381"/>
      <c r="AL381"/>
    </row>
    <row r="382" spans="1:38" x14ac:dyDescent="0.25">
      <c r="A382" t="str">
        <f t="shared" si="15"/>
        <v>Santa Monica Bay</v>
      </c>
      <c r="B382"/>
      <c r="C382" t="str">
        <f t="shared" si="16"/>
        <v>001</v>
      </c>
      <c r="D382"/>
      <c r="E382" s="38">
        <v>42696</v>
      </c>
      <c r="F382"/>
      <c r="G382" s="39">
        <v>0.4375</v>
      </c>
      <c r="H382" t="s">
        <v>404</v>
      </c>
      <c r="I382" t="str">
        <f t="shared" si="17"/>
        <v>RW-BCEG-2</v>
      </c>
      <c r="J382" t="s">
        <v>485</v>
      </c>
      <c r="K382" t="s">
        <v>393</v>
      </c>
      <c r="L382"/>
      <c r="M382"/>
      <c r="N382" s="43">
        <v>0.03</v>
      </c>
      <c r="O382" t="s">
        <v>14</v>
      </c>
      <c r="P382" s="43">
        <v>8.6999999999999994E-3</v>
      </c>
      <c r="Q382" t="s">
        <v>14</v>
      </c>
      <c r="R382" t="s">
        <v>475</v>
      </c>
      <c r="S382" t="s">
        <v>476</v>
      </c>
      <c r="T382"/>
      <c r="U382" t="s">
        <v>405</v>
      </c>
      <c r="V382"/>
      <c r="W382"/>
      <c r="X382"/>
      <c r="Y382" s="36" t="s">
        <v>406</v>
      </c>
      <c r="Z382"/>
      <c r="AA382"/>
      <c r="AB382"/>
      <c r="AC382"/>
      <c r="AD382"/>
      <c r="AE382"/>
      <c r="AF382"/>
      <c r="AG382"/>
      <c r="AH382"/>
      <c r="AI382"/>
      <c r="AJ382"/>
      <c r="AK382"/>
      <c r="AL382"/>
    </row>
    <row r="383" spans="1:38" x14ac:dyDescent="0.25">
      <c r="A383" t="str">
        <f t="shared" si="15"/>
        <v>Santa Monica Bay</v>
      </c>
      <c r="B383"/>
      <c r="C383" t="str">
        <f t="shared" si="16"/>
        <v>001</v>
      </c>
      <c r="D383"/>
      <c r="E383" s="38">
        <v>42696</v>
      </c>
      <c r="F383"/>
      <c r="G383" s="39">
        <v>0.4375</v>
      </c>
      <c r="H383" t="s">
        <v>404</v>
      </c>
      <c r="I383" t="str">
        <f t="shared" si="17"/>
        <v>RW-BCEG-2</v>
      </c>
      <c r="J383" t="s">
        <v>485</v>
      </c>
      <c r="K383" t="s">
        <v>393</v>
      </c>
      <c r="L383"/>
      <c r="M383"/>
      <c r="N383" s="43">
        <v>0.03</v>
      </c>
      <c r="O383" t="s">
        <v>14</v>
      </c>
      <c r="P383" s="43">
        <v>8.6999999999999994E-3</v>
      </c>
      <c r="Q383" t="s">
        <v>14</v>
      </c>
      <c r="R383" t="s">
        <v>475</v>
      </c>
      <c r="S383" t="s">
        <v>492</v>
      </c>
      <c r="T383"/>
      <c r="U383" t="s">
        <v>405</v>
      </c>
      <c r="V383"/>
      <c r="W383"/>
      <c r="X383"/>
      <c r="Y383" s="36" t="s">
        <v>406</v>
      </c>
      <c r="Z383"/>
      <c r="AA383"/>
      <c r="AB383"/>
      <c r="AC383"/>
      <c r="AD383"/>
      <c r="AE383"/>
      <c r="AF383"/>
      <c r="AG383"/>
      <c r="AH383"/>
      <c r="AI383"/>
      <c r="AJ383"/>
      <c r="AK383"/>
      <c r="AL383"/>
    </row>
    <row r="384" spans="1:38" x14ac:dyDescent="0.25">
      <c r="A384" t="str">
        <f t="shared" si="15"/>
        <v>Santa Monica Bay</v>
      </c>
      <c r="B384"/>
      <c r="C384" t="str">
        <f t="shared" si="16"/>
        <v>001</v>
      </c>
      <c r="D384"/>
      <c r="E384" s="38">
        <v>42696</v>
      </c>
      <c r="F384"/>
      <c r="G384" s="39">
        <v>0.4375</v>
      </c>
      <c r="H384" t="s">
        <v>404</v>
      </c>
      <c r="I384" t="str">
        <f t="shared" si="17"/>
        <v>RW-BCEG-2</v>
      </c>
      <c r="J384" t="s">
        <v>427</v>
      </c>
      <c r="K384" s="53">
        <v>0.28000000000000003</v>
      </c>
      <c r="L384"/>
      <c r="M384"/>
      <c r="N384" s="43">
        <v>0.2</v>
      </c>
      <c r="O384" t="s">
        <v>410</v>
      </c>
      <c r="P384" s="43">
        <v>4.7E-2</v>
      </c>
      <c r="Q384" t="s">
        <v>410</v>
      </c>
      <c r="R384" t="s">
        <v>426</v>
      </c>
      <c r="S384" t="s">
        <v>408</v>
      </c>
      <c r="T384"/>
      <c r="U384" t="s">
        <v>405</v>
      </c>
      <c r="V384"/>
      <c r="W384"/>
      <c r="X384"/>
      <c r="Y384" s="36" t="s">
        <v>406</v>
      </c>
      <c r="Z384"/>
      <c r="AA384"/>
      <c r="AB384"/>
      <c r="AC384"/>
      <c r="AD384"/>
      <c r="AE384"/>
      <c r="AF384"/>
      <c r="AG384"/>
      <c r="AH384"/>
      <c r="AI384"/>
      <c r="AJ384"/>
      <c r="AK384"/>
      <c r="AL384"/>
    </row>
    <row r="385" spans="1:38" x14ac:dyDescent="0.25">
      <c r="A385" t="str">
        <f t="shared" ref="A385:A438" si="18">IF(OR(RIGHT(I385,1)="1",RIGHT(I385,1)="2"),"Santa Monica Bay",IF(OR(RIGHT(I385,1)="5",RIGHT(I385,1)="5"),"Dominguez Channel",""))</f>
        <v>Santa Monica Bay</v>
      </c>
      <c r="B385"/>
      <c r="C385" t="str">
        <f t="shared" ref="C385:C447" si="19">IF(LEFT(H385,2)="RW",RIGHT(H385,3),"")</f>
        <v>001</v>
      </c>
      <c r="D385"/>
      <c r="E385" s="38">
        <v>42696</v>
      </c>
      <c r="F385"/>
      <c r="G385" s="39">
        <v>0.4375</v>
      </c>
      <c r="H385" t="s">
        <v>404</v>
      </c>
      <c r="I385" t="str">
        <f t="shared" ref="I385:I447" si="20">IF(LEFT(H385,2)="RW",LEFT(H385,9),"")</f>
        <v>RW-BCEG-2</v>
      </c>
      <c r="J385" t="s">
        <v>529</v>
      </c>
      <c r="K385" t="s">
        <v>393</v>
      </c>
      <c r="L385"/>
      <c r="M385"/>
      <c r="N385" s="43">
        <v>0.28999999999999998</v>
      </c>
      <c r="O385" t="s">
        <v>14</v>
      </c>
      <c r="P385" s="43">
        <v>0.14000000000000001</v>
      </c>
      <c r="Q385" t="s">
        <v>14</v>
      </c>
      <c r="R385" t="s">
        <v>493</v>
      </c>
      <c r="S385" t="s">
        <v>454</v>
      </c>
      <c r="T385"/>
      <c r="U385" t="s">
        <v>405</v>
      </c>
      <c r="V385"/>
      <c r="W385"/>
      <c r="X385"/>
      <c r="Y385" s="36" t="s">
        <v>406</v>
      </c>
      <c r="Z385"/>
      <c r="AA385"/>
      <c r="AB385"/>
      <c r="AC385"/>
      <c r="AD385"/>
      <c r="AE385"/>
      <c r="AF385"/>
      <c r="AG385"/>
      <c r="AH385"/>
      <c r="AI385"/>
      <c r="AJ385"/>
      <c r="AK385"/>
      <c r="AL385"/>
    </row>
    <row r="386" spans="1:38" x14ac:dyDescent="0.25">
      <c r="A386" t="str">
        <f t="shared" si="18"/>
        <v>Santa Monica Bay</v>
      </c>
      <c r="B386"/>
      <c r="C386" t="str">
        <f t="shared" si="19"/>
        <v>001</v>
      </c>
      <c r="D386"/>
      <c r="E386" s="38">
        <v>42696</v>
      </c>
      <c r="F386"/>
      <c r="G386" s="39">
        <v>0.4375</v>
      </c>
      <c r="H386" t="s">
        <v>404</v>
      </c>
      <c r="I386" t="str">
        <f t="shared" si="20"/>
        <v>RW-BCEG-2</v>
      </c>
      <c r="J386" t="s">
        <v>530</v>
      </c>
      <c r="K386" t="s">
        <v>393</v>
      </c>
      <c r="L386"/>
      <c r="M386"/>
      <c r="N386" s="43">
        <v>9.4999999999999998E-3</v>
      </c>
      <c r="O386" t="s">
        <v>14</v>
      </c>
      <c r="P386" s="43">
        <v>4.7999999999999996E-3</v>
      </c>
      <c r="Q386" t="s">
        <v>14</v>
      </c>
      <c r="R386" t="s">
        <v>493</v>
      </c>
      <c r="S386" t="s">
        <v>454</v>
      </c>
      <c r="T386"/>
      <c r="U386" t="s">
        <v>405</v>
      </c>
      <c r="V386"/>
      <c r="W386"/>
      <c r="X386"/>
      <c r="Y386" s="36" t="s">
        <v>406</v>
      </c>
      <c r="Z386"/>
      <c r="AA386"/>
      <c r="AB386"/>
      <c r="AC386"/>
      <c r="AD386"/>
      <c r="AE386"/>
      <c r="AF386"/>
      <c r="AG386"/>
      <c r="AH386"/>
      <c r="AI386"/>
      <c r="AJ386"/>
      <c r="AK386"/>
      <c r="AL386"/>
    </row>
    <row r="387" spans="1:38" x14ac:dyDescent="0.25">
      <c r="A387" t="str">
        <f t="shared" si="18"/>
        <v>Santa Monica Bay</v>
      </c>
      <c r="B387"/>
      <c r="C387" t="str">
        <f t="shared" si="19"/>
        <v>001</v>
      </c>
      <c r="D387"/>
      <c r="E387" s="38">
        <v>42696</v>
      </c>
      <c r="F387"/>
      <c r="G387" s="39">
        <v>0.4375</v>
      </c>
      <c r="H387" t="s">
        <v>404</v>
      </c>
      <c r="I387" t="str">
        <f t="shared" si="20"/>
        <v>RW-BCEG-2</v>
      </c>
      <c r="J387" t="s">
        <v>486</v>
      </c>
      <c r="K387" s="53">
        <v>3.19</v>
      </c>
      <c r="L387"/>
      <c r="M387"/>
      <c r="N387" s="43">
        <v>0.5</v>
      </c>
      <c r="O387" t="s">
        <v>14</v>
      </c>
      <c r="P387" s="43">
        <v>0.17599999999999999</v>
      </c>
      <c r="Q387" t="s">
        <v>14</v>
      </c>
      <c r="R387" t="s">
        <v>475</v>
      </c>
      <c r="S387" t="s">
        <v>476</v>
      </c>
      <c r="T387"/>
      <c r="U387" t="s">
        <v>405</v>
      </c>
      <c r="V387"/>
      <c r="W387"/>
      <c r="X387"/>
      <c r="Y387" s="36" t="s">
        <v>406</v>
      </c>
      <c r="Z387"/>
      <c r="AA387"/>
      <c r="AB387"/>
      <c r="AC387"/>
      <c r="AD387"/>
      <c r="AE387"/>
      <c r="AF387"/>
      <c r="AG387"/>
      <c r="AH387"/>
      <c r="AI387"/>
      <c r="AJ387"/>
      <c r="AK387"/>
      <c r="AL387"/>
    </row>
    <row r="388" spans="1:38" x14ac:dyDescent="0.25">
      <c r="A388" t="str">
        <f t="shared" si="18"/>
        <v>Santa Monica Bay</v>
      </c>
      <c r="B388"/>
      <c r="C388" t="str">
        <f t="shared" si="19"/>
        <v>001</v>
      </c>
      <c r="D388"/>
      <c r="E388" s="38">
        <v>42696</v>
      </c>
      <c r="F388"/>
      <c r="G388" s="39">
        <v>0.4375</v>
      </c>
      <c r="H388" t="s">
        <v>404</v>
      </c>
      <c r="I388" t="str">
        <f t="shared" si="20"/>
        <v>RW-BCEG-2</v>
      </c>
      <c r="J388" t="s">
        <v>486</v>
      </c>
      <c r="K388" s="53">
        <v>2.96</v>
      </c>
      <c r="L388"/>
      <c r="M388"/>
      <c r="N388" s="43">
        <v>0.5</v>
      </c>
      <c r="O388" t="s">
        <v>14</v>
      </c>
      <c r="P388" s="43">
        <v>7.3599999999999999E-2</v>
      </c>
      <c r="Q388" t="s">
        <v>14</v>
      </c>
      <c r="R388" t="s">
        <v>475</v>
      </c>
      <c r="S388" t="s">
        <v>492</v>
      </c>
      <c r="T388"/>
      <c r="U388" t="s">
        <v>405</v>
      </c>
      <c r="V388"/>
      <c r="W388"/>
      <c r="X388"/>
      <c r="Y388" s="36" t="s">
        <v>406</v>
      </c>
      <c r="Z388"/>
      <c r="AA388"/>
      <c r="AB388"/>
      <c r="AC388"/>
      <c r="AD388"/>
      <c r="AE388"/>
      <c r="AF388"/>
      <c r="AG388"/>
      <c r="AH388"/>
      <c r="AI388"/>
      <c r="AJ388"/>
      <c r="AK388"/>
      <c r="AL388"/>
    </row>
    <row r="389" spans="1:38" x14ac:dyDescent="0.25">
      <c r="A389" t="str">
        <f t="shared" si="18"/>
        <v>Santa Monica Bay</v>
      </c>
      <c r="C389" t="str">
        <f t="shared" si="19"/>
        <v>001</v>
      </c>
      <c r="E389" s="52">
        <v>42696</v>
      </c>
      <c r="G389" s="50">
        <v>0.4375</v>
      </c>
      <c r="H389" t="s">
        <v>404</v>
      </c>
      <c r="I389" t="str">
        <f t="shared" si="20"/>
        <v>RW-BCEG-2</v>
      </c>
      <c r="J389" s="4" t="s">
        <v>138</v>
      </c>
      <c r="K389" s="4">
        <v>10</v>
      </c>
      <c r="L389" s="4" t="s">
        <v>139</v>
      </c>
      <c r="O389" t="s">
        <v>19</v>
      </c>
      <c r="R389" s="4" t="s">
        <v>620</v>
      </c>
      <c r="U389" s="4" t="s">
        <v>622</v>
      </c>
    </row>
    <row r="390" spans="1:38" x14ac:dyDescent="0.25">
      <c r="A390" t="str">
        <f t="shared" si="18"/>
        <v>Santa Monica Bay</v>
      </c>
      <c r="C390" t="str">
        <f t="shared" si="19"/>
        <v>001</v>
      </c>
      <c r="E390" s="52">
        <v>42696</v>
      </c>
      <c r="G390" s="50">
        <v>0.4375</v>
      </c>
      <c r="H390" t="s">
        <v>404</v>
      </c>
      <c r="I390" t="str">
        <f t="shared" si="20"/>
        <v>RW-BCEG-2</v>
      </c>
      <c r="J390" s="4" t="s">
        <v>57</v>
      </c>
      <c r="K390" s="4">
        <v>10</v>
      </c>
      <c r="O390" t="s">
        <v>19</v>
      </c>
      <c r="R390" s="4" t="s">
        <v>621</v>
      </c>
      <c r="U390" s="4" t="s">
        <v>622</v>
      </c>
    </row>
    <row r="391" spans="1:38" x14ac:dyDescent="0.25">
      <c r="A391" t="str">
        <f t="shared" si="18"/>
        <v>Santa Monica Bay</v>
      </c>
      <c r="C391" t="str">
        <f t="shared" si="19"/>
        <v>001</v>
      </c>
      <c r="E391" s="52">
        <v>42696</v>
      </c>
      <c r="G391" s="50">
        <v>0.4375</v>
      </c>
      <c r="H391" t="s">
        <v>404</v>
      </c>
      <c r="I391" t="str">
        <f t="shared" si="20"/>
        <v>RW-BCEG-2</v>
      </c>
      <c r="J391" s="4" t="s">
        <v>20</v>
      </c>
      <c r="K391" s="4">
        <v>10</v>
      </c>
      <c r="O391" t="s">
        <v>19</v>
      </c>
      <c r="R391" s="4" t="s">
        <v>619</v>
      </c>
      <c r="U391" s="4" t="s">
        <v>622</v>
      </c>
    </row>
    <row r="392" spans="1:38" x14ac:dyDescent="0.25">
      <c r="A392" t="str">
        <f t="shared" si="18"/>
        <v>Santa Monica Bay</v>
      </c>
      <c r="B392"/>
      <c r="C392" t="str">
        <f t="shared" si="19"/>
        <v>001</v>
      </c>
      <c r="D392"/>
      <c r="E392" s="46">
        <v>42696</v>
      </c>
      <c r="F392"/>
      <c r="G392" s="39">
        <v>0.45833333333333331</v>
      </c>
      <c r="H392" t="s">
        <v>404</v>
      </c>
      <c r="I392" t="str">
        <f t="shared" si="20"/>
        <v>RW-BCEG-2</v>
      </c>
      <c r="J392" t="s">
        <v>392</v>
      </c>
      <c r="K392" t="s">
        <v>393</v>
      </c>
      <c r="L392"/>
      <c r="M392"/>
      <c r="N392" s="78">
        <v>0.1</v>
      </c>
      <c r="O392" t="s">
        <v>390</v>
      </c>
      <c r="P392" s="53">
        <v>3.5999999999999997E-2</v>
      </c>
      <c r="Q392" t="s">
        <v>390</v>
      </c>
      <c r="R392" t="s">
        <v>388</v>
      </c>
      <c r="S392" t="s">
        <v>388</v>
      </c>
      <c r="T392"/>
      <c r="U392" s="44" t="s">
        <v>385</v>
      </c>
      <c r="V392"/>
      <c r="W392"/>
      <c r="X392"/>
      <c r="Y392" s="69" t="s">
        <v>387</v>
      </c>
      <c r="Z392"/>
      <c r="AA392"/>
      <c r="AB392"/>
      <c r="AC392"/>
      <c r="AD392"/>
      <c r="AE392"/>
      <c r="AF392"/>
      <c r="AG392"/>
      <c r="AH392"/>
      <c r="AI392"/>
      <c r="AJ392"/>
      <c r="AK392"/>
      <c r="AL392"/>
    </row>
    <row r="393" spans="1:38" x14ac:dyDescent="0.25">
      <c r="A393" t="str">
        <f t="shared" si="18"/>
        <v>Santa Monica Bay</v>
      </c>
      <c r="B393"/>
      <c r="C393" t="str">
        <f t="shared" si="19"/>
        <v>001</v>
      </c>
      <c r="D393"/>
      <c r="E393" s="46">
        <v>42696</v>
      </c>
      <c r="F393"/>
      <c r="G393" s="39">
        <v>0.45833333333333331</v>
      </c>
      <c r="H393" t="s">
        <v>404</v>
      </c>
      <c r="I393" t="str">
        <f t="shared" si="20"/>
        <v>RW-BCEG-2</v>
      </c>
      <c r="J393" t="s">
        <v>394</v>
      </c>
      <c r="K393" t="s">
        <v>393</v>
      </c>
      <c r="L393"/>
      <c r="M393"/>
      <c r="N393" s="78">
        <v>0.1</v>
      </c>
      <c r="O393" t="s">
        <v>390</v>
      </c>
      <c r="P393" s="53">
        <v>1.4999999999999999E-2</v>
      </c>
      <c r="Q393" t="s">
        <v>390</v>
      </c>
      <c r="R393" t="s">
        <v>388</v>
      </c>
      <c r="S393" t="s">
        <v>388</v>
      </c>
      <c r="T393"/>
      <c r="U393" s="44" t="s">
        <v>385</v>
      </c>
      <c r="V393"/>
      <c r="W393"/>
      <c r="X393"/>
      <c r="Y393" s="69" t="s">
        <v>387</v>
      </c>
      <c r="Z393"/>
      <c r="AA393"/>
      <c r="AB393"/>
      <c r="AC393"/>
      <c r="AD393"/>
      <c r="AE393"/>
      <c r="AF393"/>
      <c r="AG393"/>
      <c r="AH393"/>
      <c r="AI393"/>
      <c r="AJ393"/>
      <c r="AK393"/>
      <c r="AL393"/>
    </row>
    <row r="394" spans="1:38" x14ac:dyDescent="0.25">
      <c r="A394" t="str">
        <f t="shared" si="18"/>
        <v>Santa Monica Bay</v>
      </c>
      <c r="B394"/>
      <c r="C394" t="str">
        <f t="shared" si="19"/>
        <v>001</v>
      </c>
      <c r="D394"/>
      <c r="E394" s="38">
        <v>42696</v>
      </c>
      <c r="F394"/>
      <c r="G394" s="39">
        <v>0.4375</v>
      </c>
      <c r="H394" t="s">
        <v>404</v>
      </c>
      <c r="I394" t="str">
        <f t="shared" si="20"/>
        <v>RW-BCEG-2</v>
      </c>
      <c r="J394" t="s">
        <v>395</v>
      </c>
      <c r="K394" t="s">
        <v>393</v>
      </c>
      <c r="L394"/>
      <c r="M394"/>
      <c r="N394" s="43">
        <v>0.1</v>
      </c>
      <c r="O394" t="s">
        <v>390</v>
      </c>
      <c r="P394" s="53">
        <v>3.4000000000000002E-2</v>
      </c>
      <c r="Q394" t="s">
        <v>390</v>
      </c>
      <c r="R394" t="s">
        <v>388</v>
      </c>
      <c r="S394" t="s">
        <v>388</v>
      </c>
      <c r="T394"/>
      <c r="U394" t="s">
        <v>385</v>
      </c>
      <c r="V394"/>
      <c r="W394"/>
      <c r="X394"/>
      <c r="Y394" s="69" t="s">
        <v>387</v>
      </c>
      <c r="Z394"/>
      <c r="AA394"/>
      <c r="AB394"/>
      <c r="AC394"/>
      <c r="AD394"/>
      <c r="AE394"/>
      <c r="AF394"/>
      <c r="AG394"/>
      <c r="AH394"/>
      <c r="AI394"/>
      <c r="AJ394"/>
      <c r="AK394"/>
      <c r="AL394"/>
    </row>
    <row r="395" spans="1:38" x14ac:dyDescent="0.25">
      <c r="A395" t="str">
        <f t="shared" si="18"/>
        <v>Santa Monica Bay</v>
      </c>
      <c r="B395"/>
      <c r="C395" t="str">
        <f t="shared" si="19"/>
        <v>001</v>
      </c>
      <c r="D395"/>
      <c r="E395" s="46">
        <v>42696</v>
      </c>
      <c r="F395"/>
      <c r="G395" s="39">
        <v>0.4375</v>
      </c>
      <c r="H395" t="s">
        <v>404</v>
      </c>
      <c r="I395" t="str">
        <f t="shared" si="20"/>
        <v>RW-BCEG-2</v>
      </c>
      <c r="J395" t="s">
        <v>396</v>
      </c>
      <c r="K395" t="s">
        <v>393</v>
      </c>
      <c r="L395"/>
      <c r="M395"/>
      <c r="N395" s="78">
        <v>0.1</v>
      </c>
      <c r="O395" t="s">
        <v>390</v>
      </c>
      <c r="P395" s="53">
        <v>2.4E-2</v>
      </c>
      <c r="Q395" t="s">
        <v>390</v>
      </c>
      <c r="R395" t="s">
        <v>388</v>
      </c>
      <c r="S395" t="s">
        <v>388</v>
      </c>
      <c r="T395"/>
      <c r="U395" s="44" t="s">
        <v>385</v>
      </c>
      <c r="V395"/>
      <c r="W395"/>
      <c r="X395"/>
      <c r="Y395" s="69" t="s">
        <v>387</v>
      </c>
      <c r="Z395"/>
      <c r="AA395"/>
      <c r="AB395"/>
      <c r="AC395"/>
      <c r="AD395"/>
      <c r="AE395"/>
      <c r="AF395"/>
      <c r="AG395"/>
      <c r="AH395"/>
      <c r="AI395"/>
      <c r="AJ395"/>
      <c r="AK395"/>
      <c r="AL395"/>
    </row>
    <row r="396" spans="1:38" x14ac:dyDescent="0.25">
      <c r="A396" t="str">
        <f t="shared" si="18"/>
        <v>Santa Monica Bay</v>
      </c>
      <c r="B396"/>
      <c r="C396" t="str">
        <f t="shared" si="19"/>
        <v>001</v>
      </c>
      <c r="D396"/>
      <c r="E396" s="46">
        <v>42696</v>
      </c>
      <c r="F396"/>
      <c r="G396" s="39">
        <v>0.45833333333333331</v>
      </c>
      <c r="H396" t="s">
        <v>404</v>
      </c>
      <c r="I396" t="str">
        <f t="shared" si="20"/>
        <v>RW-BCEG-2</v>
      </c>
      <c r="J396" t="s">
        <v>397</v>
      </c>
      <c r="K396" t="s">
        <v>393</v>
      </c>
      <c r="L396"/>
      <c r="M396"/>
      <c r="N396" s="78">
        <v>0.1</v>
      </c>
      <c r="O396" t="s">
        <v>390</v>
      </c>
      <c r="P396" s="53">
        <v>9.6000000000000002E-2</v>
      </c>
      <c r="Q396" t="s">
        <v>390</v>
      </c>
      <c r="R396" t="s">
        <v>388</v>
      </c>
      <c r="S396" t="s">
        <v>388</v>
      </c>
      <c r="T396"/>
      <c r="U396" s="44" t="s">
        <v>385</v>
      </c>
      <c r="V396"/>
      <c r="W396"/>
      <c r="X396"/>
      <c r="Y396" s="69" t="s">
        <v>387</v>
      </c>
      <c r="Z396"/>
      <c r="AA396"/>
      <c r="AB396"/>
      <c r="AC396"/>
      <c r="AD396"/>
      <c r="AE396"/>
      <c r="AF396"/>
      <c r="AG396"/>
      <c r="AH396"/>
      <c r="AI396"/>
      <c r="AJ396"/>
      <c r="AK396"/>
      <c r="AL396"/>
    </row>
    <row r="397" spans="1:38" x14ac:dyDescent="0.25">
      <c r="A397" t="str">
        <f t="shared" si="18"/>
        <v>Santa Monica Bay</v>
      </c>
      <c r="B397"/>
      <c r="C397" t="str">
        <f t="shared" si="19"/>
        <v>001</v>
      </c>
      <c r="D397"/>
      <c r="E397" s="46">
        <v>42696</v>
      </c>
      <c r="F397"/>
      <c r="G397" s="39">
        <v>0.4375</v>
      </c>
      <c r="H397" t="s">
        <v>404</v>
      </c>
      <c r="I397" t="str">
        <f t="shared" si="20"/>
        <v>RW-BCEG-2</v>
      </c>
      <c r="J397" t="s">
        <v>399</v>
      </c>
      <c r="K397" t="s">
        <v>393</v>
      </c>
      <c r="L397"/>
      <c r="M397"/>
      <c r="N397" s="78">
        <v>10</v>
      </c>
      <c r="O397" t="s">
        <v>398</v>
      </c>
      <c r="P397" s="53">
        <v>7.6</v>
      </c>
      <c r="Q397" t="s">
        <v>398</v>
      </c>
      <c r="R397" t="s">
        <v>388</v>
      </c>
      <c r="S397" t="s">
        <v>388</v>
      </c>
      <c r="T397"/>
      <c r="U397" s="44" t="s">
        <v>385</v>
      </c>
      <c r="V397"/>
      <c r="W397"/>
      <c r="X397"/>
      <c r="Y397" s="69" t="s">
        <v>387</v>
      </c>
      <c r="Z397"/>
      <c r="AA397"/>
      <c r="AB397"/>
      <c r="AC397"/>
      <c r="AD397"/>
      <c r="AE397"/>
      <c r="AF397"/>
      <c r="AG397"/>
      <c r="AH397"/>
      <c r="AI397"/>
      <c r="AJ397"/>
      <c r="AK397"/>
      <c r="AL397"/>
    </row>
    <row r="398" spans="1:38" x14ac:dyDescent="0.25">
      <c r="A398" t="str">
        <f t="shared" si="18"/>
        <v>Santa Monica Bay</v>
      </c>
      <c r="B398"/>
      <c r="C398" t="str">
        <f t="shared" si="19"/>
        <v>001</v>
      </c>
      <c r="D398"/>
      <c r="E398" s="46">
        <v>42696</v>
      </c>
      <c r="F398"/>
      <c r="G398" s="39">
        <v>0.45833333333333331</v>
      </c>
      <c r="H398" t="s">
        <v>404</v>
      </c>
      <c r="I398" t="str">
        <f t="shared" si="20"/>
        <v>RW-BCEG-2</v>
      </c>
      <c r="J398" t="s">
        <v>400</v>
      </c>
      <c r="K398" t="s">
        <v>393</v>
      </c>
      <c r="L398"/>
      <c r="M398"/>
      <c r="N398" s="78">
        <v>10</v>
      </c>
      <c r="O398" t="s">
        <v>398</v>
      </c>
      <c r="P398" s="53">
        <v>6.9</v>
      </c>
      <c r="Q398" t="s">
        <v>398</v>
      </c>
      <c r="R398" t="s">
        <v>388</v>
      </c>
      <c r="S398" t="s">
        <v>388</v>
      </c>
      <c r="T398"/>
      <c r="U398" s="44" t="s">
        <v>385</v>
      </c>
      <c r="V398"/>
      <c r="W398"/>
      <c r="X398"/>
      <c r="Y398" s="69" t="s">
        <v>387</v>
      </c>
      <c r="Z398"/>
      <c r="AA398"/>
      <c r="AB398"/>
      <c r="AC398"/>
      <c r="AD398"/>
      <c r="AE398"/>
      <c r="AF398"/>
      <c r="AG398"/>
      <c r="AH398"/>
      <c r="AI398"/>
      <c r="AJ398"/>
      <c r="AK398"/>
      <c r="AL398"/>
    </row>
    <row r="399" spans="1:38" x14ac:dyDescent="0.25">
      <c r="A399" t="str">
        <f t="shared" si="18"/>
        <v>Santa Monica Bay</v>
      </c>
      <c r="B399"/>
      <c r="C399" t="str">
        <f t="shared" si="19"/>
        <v>001</v>
      </c>
      <c r="D399"/>
      <c r="E399" s="46">
        <v>42696</v>
      </c>
      <c r="F399"/>
      <c r="G399" s="39">
        <v>0.45833333333333331</v>
      </c>
      <c r="H399" t="s">
        <v>404</v>
      </c>
      <c r="I399" t="str">
        <f t="shared" si="20"/>
        <v>RW-BCEG-2</v>
      </c>
      <c r="J399" t="s">
        <v>403</v>
      </c>
      <c r="K399" t="s">
        <v>393</v>
      </c>
      <c r="L399"/>
      <c r="M399"/>
      <c r="N399" s="78">
        <v>5</v>
      </c>
      <c r="O399" t="s">
        <v>390</v>
      </c>
      <c r="P399" s="53">
        <v>1.8</v>
      </c>
      <c r="Q399" t="s">
        <v>390</v>
      </c>
      <c r="R399" t="s">
        <v>401</v>
      </c>
      <c r="S399" t="s">
        <v>402</v>
      </c>
      <c r="T399"/>
      <c r="U399" s="44" t="s">
        <v>385</v>
      </c>
      <c r="V399"/>
      <c r="W399"/>
      <c r="X399"/>
      <c r="Y399" s="69" t="s">
        <v>387</v>
      </c>
      <c r="Z399"/>
      <c r="AA399"/>
      <c r="AB399"/>
      <c r="AC399"/>
      <c r="AD399"/>
      <c r="AE399"/>
      <c r="AF399"/>
      <c r="AG399"/>
      <c r="AH399"/>
      <c r="AI399"/>
      <c r="AJ399"/>
      <c r="AK399"/>
      <c r="AL399"/>
    </row>
    <row r="400" spans="1:38" x14ac:dyDescent="0.25">
      <c r="A400" t="str">
        <f t="shared" si="18"/>
        <v>Santa Monica Bay</v>
      </c>
      <c r="B400"/>
      <c r="C400" t="str">
        <f t="shared" si="19"/>
        <v>002</v>
      </c>
      <c r="D400"/>
      <c r="E400" s="38">
        <v>42722</v>
      </c>
      <c r="F400"/>
      <c r="G400" s="39">
        <v>0.36805555555555558</v>
      </c>
      <c r="H400" t="s">
        <v>616</v>
      </c>
      <c r="I400" t="str">
        <f t="shared" si="20"/>
        <v>RW-BCEG-1</v>
      </c>
      <c r="J400" t="s">
        <v>494</v>
      </c>
      <c r="K400" t="s">
        <v>393</v>
      </c>
      <c r="L400"/>
      <c r="M400"/>
      <c r="N400" s="53">
        <v>3.8E-3</v>
      </c>
      <c r="O400" t="s">
        <v>14</v>
      </c>
      <c r="P400" s="53">
        <v>1.9E-3</v>
      </c>
      <c r="Q400" t="s">
        <v>14</v>
      </c>
      <c r="R400" t="s">
        <v>493</v>
      </c>
      <c r="S400" t="s">
        <v>454</v>
      </c>
      <c r="T400"/>
      <c r="U400" t="s">
        <v>405</v>
      </c>
      <c r="V400"/>
      <c r="W400"/>
      <c r="X400"/>
      <c r="Y400" t="s">
        <v>406</v>
      </c>
      <c r="Z400"/>
      <c r="AA400"/>
      <c r="AB400"/>
      <c r="AC400"/>
      <c r="AD400"/>
      <c r="AE400"/>
      <c r="AF400"/>
      <c r="AG400"/>
      <c r="AH400"/>
      <c r="AI400"/>
      <c r="AJ400"/>
      <c r="AK400"/>
      <c r="AL400"/>
    </row>
    <row r="401" spans="1:38" x14ac:dyDescent="0.25">
      <c r="A401" t="str">
        <f t="shared" si="18"/>
        <v>Santa Monica Bay</v>
      </c>
      <c r="B401"/>
      <c r="C401" t="str">
        <f t="shared" si="19"/>
        <v>002</v>
      </c>
      <c r="D401"/>
      <c r="E401" s="38">
        <v>42722</v>
      </c>
      <c r="F401"/>
      <c r="G401" s="39">
        <v>0.36805555555555558</v>
      </c>
      <c r="H401" t="s">
        <v>616</v>
      </c>
      <c r="I401" t="str">
        <f t="shared" si="20"/>
        <v>RW-BCEG-1</v>
      </c>
      <c r="J401" t="s">
        <v>495</v>
      </c>
      <c r="K401" t="s">
        <v>393</v>
      </c>
      <c r="L401"/>
      <c r="M401"/>
      <c r="N401" s="53">
        <v>3.8E-3</v>
      </c>
      <c r="O401" t="s">
        <v>14</v>
      </c>
      <c r="P401" s="53">
        <v>1.9E-3</v>
      </c>
      <c r="Q401" t="s">
        <v>14</v>
      </c>
      <c r="R401" t="s">
        <v>493</v>
      </c>
      <c r="S401" t="s">
        <v>454</v>
      </c>
      <c r="T401"/>
      <c r="U401" t="s">
        <v>405</v>
      </c>
      <c r="V401"/>
      <c r="W401"/>
      <c r="X401"/>
      <c r="Y401" t="s">
        <v>406</v>
      </c>
      <c r="Z401"/>
      <c r="AA401"/>
      <c r="AB401"/>
      <c r="AC401"/>
      <c r="AD401"/>
      <c r="AE401"/>
      <c r="AF401"/>
      <c r="AG401"/>
      <c r="AH401"/>
      <c r="AI401"/>
      <c r="AJ401"/>
      <c r="AK401"/>
      <c r="AL401"/>
    </row>
    <row r="402" spans="1:38" x14ac:dyDescent="0.25">
      <c r="A402" t="str">
        <f t="shared" si="18"/>
        <v>Santa Monica Bay</v>
      </c>
      <c r="B402"/>
      <c r="C402" t="str">
        <f t="shared" si="19"/>
        <v>002</v>
      </c>
      <c r="D402"/>
      <c r="E402" s="38">
        <v>42722</v>
      </c>
      <c r="F402"/>
      <c r="G402" s="39">
        <v>0.36805555555555558</v>
      </c>
      <c r="H402" t="s">
        <v>616</v>
      </c>
      <c r="I402" t="str">
        <f t="shared" si="20"/>
        <v>RW-BCEG-1</v>
      </c>
      <c r="J402" t="s">
        <v>496</v>
      </c>
      <c r="K402" t="s">
        <v>393</v>
      </c>
      <c r="L402"/>
      <c r="M402"/>
      <c r="N402" s="53">
        <v>5.7000000000000002E-3</v>
      </c>
      <c r="O402" t="s">
        <v>14</v>
      </c>
      <c r="P402" s="53">
        <v>2.8999999999999998E-3</v>
      </c>
      <c r="Q402" t="s">
        <v>14</v>
      </c>
      <c r="R402" t="s">
        <v>493</v>
      </c>
      <c r="S402" t="s">
        <v>454</v>
      </c>
      <c r="T402"/>
      <c r="U402" t="s">
        <v>405</v>
      </c>
      <c r="V402"/>
      <c r="W402"/>
      <c r="X402"/>
      <c r="Y402" t="s">
        <v>406</v>
      </c>
      <c r="Z402"/>
      <c r="AA402"/>
      <c r="AB402"/>
      <c r="AC402"/>
      <c r="AD402"/>
      <c r="AE402"/>
      <c r="AF402"/>
      <c r="AG402"/>
      <c r="AH402"/>
      <c r="AI402"/>
      <c r="AJ402"/>
      <c r="AK402"/>
      <c r="AL402"/>
    </row>
    <row r="403" spans="1:38" x14ac:dyDescent="0.25">
      <c r="A403" t="str">
        <f t="shared" si="18"/>
        <v>Santa Monica Bay</v>
      </c>
      <c r="B403"/>
      <c r="C403" t="str">
        <f t="shared" si="19"/>
        <v>002</v>
      </c>
      <c r="D403"/>
      <c r="E403" s="38">
        <v>42722</v>
      </c>
      <c r="F403"/>
      <c r="G403" s="39">
        <v>0.36805555555555558</v>
      </c>
      <c r="H403" t="s">
        <v>616</v>
      </c>
      <c r="I403" t="str">
        <f t="shared" si="20"/>
        <v>RW-BCEG-1</v>
      </c>
      <c r="J403" t="s">
        <v>497</v>
      </c>
      <c r="K403" t="s">
        <v>393</v>
      </c>
      <c r="L403"/>
      <c r="M403"/>
      <c r="N403" s="53">
        <v>3.8E-3</v>
      </c>
      <c r="O403" t="s">
        <v>14</v>
      </c>
      <c r="P403" s="53">
        <v>1.9E-3</v>
      </c>
      <c r="Q403" t="s">
        <v>14</v>
      </c>
      <c r="R403" t="s">
        <v>493</v>
      </c>
      <c r="S403" t="s">
        <v>454</v>
      </c>
      <c r="T403"/>
      <c r="U403" t="s">
        <v>405</v>
      </c>
      <c r="V403"/>
      <c r="W403"/>
      <c r="X403"/>
      <c r="Y403" t="s">
        <v>406</v>
      </c>
      <c r="Z403"/>
      <c r="AA403"/>
      <c r="AB403"/>
      <c r="AC403"/>
      <c r="AD403"/>
      <c r="AE403"/>
      <c r="AF403"/>
      <c r="AG403"/>
      <c r="AH403"/>
      <c r="AI403"/>
      <c r="AJ403"/>
      <c r="AK403"/>
      <c r="AL403"/>
    </row>
    <row r="404" spans="1:38" x14ac:dyDescent="0.25">
      <c r="A404" t="str">
        <f t="shared" si="18"/>
        <v>Santa Monica Bay</v>
      </c>
      <c r="B404"/>
      <c r="C404" t="str">
        <f t="shared" si="19"/>
        <v>002</v>
      </c>
      <c r="D404"/>
      <c r="E404" s="38">
        <v>42722</v>
      </c>
      <c r="F404"/>
      <c r="G404" s="39">
        <v>0.36805555555555558</v>
      </c>
      <c r="H404" t="s">
        <v>616</v>
      </c>
      <c r="I404" t="str">
        <f t="shared" si="20"/>
        <v>RW-BCEG-1</v>
      </c>
      <c r="J404" t="s">
        <v>498</v>
      </c>
      <c r="K404" t="s">
        <v>393</v>
      </c>
      <c r="L404"/>
      <c r="M404"/>
      <c r="N404" s="53">
        <v>3.8E-3</v>
      </c>
      <c r="O404" t="s">
        <v>14</v>
      </c>
      <c r="P404" s="53">
        <v>1.9E-3</v>
      </c>
      <c r="Q404" t="s">
        <v>14</v>
      </c>
      <c r="R404" t="s">
        <v>493</v>
      </c>
      <c r="S404" t="s">
        <v>454</v>
      </c>
      <c r="T404"/>
      <c r="U404" t="s">
        <v>405</v>
      </c>
      <c r="V404"/>
      <c r="W404"/>
      <c r="X404"/>
      <c r="Y404" t="s">
        <v>406</v>
      </c>
      <c r="Z404"/>
      <c r="AA404"/>
      <c r="AB404"/>
      <c r="AC404"/>
      <c r="AD404"/>
      <c r="AE404"/>
      <c r="AF404"/>
      <c r="AG404"/>
      <c r="AH404"/>
      <c r="AI404"/>
      <c r="AJ404"/>
      <c r="AK404"/>
      <c r="AL404"/>
    </row>
    <row r="405" spans="1:38" x14ac:dyDescent="0.25">
      <c r="A405" t="str">
        <f t="shared" si="18"/>
        <v>Santa Monica Bay</v>
      </c>
      <c r="B405"/>
      <c r="C405" t="str">
        <f t="shared" si="19"/>
        <v>002</v>
      </c>
      <c r="D405"/>
      <c r="E405" s="38">
        <v>42722</v>
      </c>
      <c r="F405"/>
      <c r="G405" s="39">
        <v>0.36805555555555558</v>
      </c>
      <c r="H405" t="s">
        <v>616</v>
      </c>
      <c r="I405" t="str">
        <f t="shared" si="20"/>
        <v>RW-BCEG-1</v>
      </c>
      <c r="J405" t="s">
        <v>499</v>
      </c>
      <c r="K405" t="s">
        <v>393</v>
      </c>
      <c r="L405"/>
      <c r="M405"/>
      <c r="N405" s="53">
        <v>3.8E-3</v>
      </c>
      <c r="O405" t="s">
        <v>14</v>
      </c>
      <c r="P405" s="53">
        <v>1.9E-3</v>
      </c>
      <c r="Q405" t="s">
        <v>14</v>
      </c>
      <c r="R405" t="s">
        <v>493</v>
      </c>
      <c r="S405" t="s">
        <v>454</v>
      </c>
      <c r="T405"/>
      <c r="U405" t="s">
        <v>405</v>
      </c>
      <c r="V405"/>
      <c r="W405"/>
      <c r="X405"/>
      <c r="Y405" t="s">
        <v>406</v>
      </c>
      <c r="Z405"/>
      <c r="AA405"/>
      <c r="AB405"/>
      <c r="AC405"/>
      <c r="AD405"/>
      <c r="AE405"/>
      <c r="AF405"/>
      <c r="AG405"/>
      <c r="AH405"/>
      <c r="AI405"/>
      <c r="AJ405"/>
      <c r="AK405"/>
      <c r="AL405"/>
    </row>
    <row r="406" spans="1:38" x14ac:dyDescent="0.25">
      <c r="A406" t="str">
        <f t="shared" si="18"/>
        <v>Santa Monica Bay</v>
      </c>
      <c r="B406"/>
      <c r="C406" t="str">
        <f t="shared" si="19"/>
        <v>002</v>
      </c>
      <c r="D406"/>
      <c r="E406" s="38">
        <v>42722</v>
      </c>
      <c r="F406"/>
      <c r="G406" s="39">
        <v>0.36805555555555558</v>
      </c>
      <c r="H406" t="s">
        <v>616</v>
      </c>
      <c r="I406" t="str">
        <f t="shared" si="20"/>
        <v>RW-BCEG-1</v>
      </c>
      <c r="J406" t="s">
        <v>500</v>
      </c>
      <c r="K406" t="s">
        <v>393</v>
      </c>
      <c r="L406"/>
      <c r="M406"/>
      <c r="N406" s="53">
        <v>3.8E-3</v>
      </c>
      <c r="O406" t="s">
        <v>14</v>
      </c>
      <c r="P406" s="53">
        <v>1.9E-3</v>
      </c>
      <c r="Q406" t="s">
        <v>14</v>
      </c>
      <c r="R406" t="s">
        <v>493</v>
      </c>
      <c r="S406" t="s">
        <v>454</v>
      </c>
      <c r="T406"/>
      <c r="U406" t="s">
        <v>405</v>
      </c>
      <c r="V406"/>
      <c r="W406"/>
      <c r="X406"/>
      <c r="Y406" t="s">
        <v>406</v>
      </c>
      <c r="Z406"/>
      <c r="AA406"/>
      <c r="AB406"/>
      <c r="AC406"/>
      <c r="AD406"/>
      <c r="AE406"/>
      <c r="AF406"/>
      <c r="AG406"/>
      <c r="AH406"/>
      <c r="AI406"/>
      <c r="AJ406"/>
      <c r="AK406"/>
      <c r="AL406"/>
    </row>
    <row r="407" spans="1:38" x14ac:dyDescent="0.25">
      <c r="A407" t="str">
        <f t="shared" si="18"/>
        <v>Santa Monica Bay</v>
      </c>
      <c r="B407"/>
      <c r="C407" t="str">
        <f t="shared" si="19"/>
        <v>002</v>
      </c>
      <c r="D407"/>
      <c r="E407" s="38">
        <v>42722</v>
      </c>
      <c r="F407"/>
      <c r="G407" s="39">
        <v>0.36805555555555558</v>
      </c>
      <c r="H407" t="s">
        <v>616</v>
      </c>
      <c r="I407" t="str">
        <f t="shared" si="20"/>
        <v>RW-BCEG-1</v>
      </c>
      <c r="J407" t="s">
        <v>501</v>
      </c>
      <c r="K407" t="s">
        <v>393</v>
      </c>
      <c r="L407"/>
      <c r="M407"/>
      <c r="N407" s="53">
        <v>9.4999999999999998E-3</v>
      </c>
      <c r="O407" t="s">
        <v>14</v>
      </c>
      <c r="P407" s="53">
        <v>4.7999999999999996E-3</v>
      </c>
      <c r="Q407" t="s">
        <v>14</v>
      </c>
      <c r="R407" t="s">
        <v>493</v>
      </c>
      <c r="S407" t="s">
        <v>454</v>
      </c>
      <c r="T407"/>
      <c r="U407" t="s">
        <v>405</v>
      </c>
      <c r="V407"/>
      <c r="W407"/>
      <c r="X407"/>
      <c r="Y407" t="s">
        <v>406</v>
      </c>
      <c r="Z407"/>
      <c r="AA407"/>
      <c r="AB407"/>
      <c r="AC407"/>
      <c r="AD407"/>
      <c r="AE407"/>
      <c r="AF407"/>
      <c r="AG407"/>
      <c r="AH407"/>
      <c r="AI407"/>
      <c r="AJ407"/>
      <c r="AK407"/>
      <c r="AL407"/>
    </row>
    <row r="408" spans="1:38" x14ac:dyDescent="0.25">
      <c r="A408" t="str">
        <f t="shared" si="18"/>
        <v>Santa Monica Bay</v>
      </c>
      <c r="B408"/>
      <c r="C408" t="str">
        <f t="shared" si="19"/>
        <v>002</v>
      </c>
      <c r="D408"/>
      <c r="E408" s="38">
        <v>42722</v>
      </c>
      <c r="F408"/>
      <c r="G408" s="39">
        <v>0.36805555555555558</v>
      </c>
      <c r="H408" t="s">
        <v>616</v>
      </c>
      <c r="I408" t="str">
        <f t="shared" si="20"/>
        <v>RW-BCEG-1</v>
      </c>
      <c r="J408" t="s">
        <v>502</v>
      </c>
      <c r="K408" t="s">
        <v>393</v>
      </c>
      <c r="L408"/>
      <c r="M408"/>
      <c r="N408" s="53">
        <v>3.8E-3</v>
      </c>
      <c r="O408" t="s">
        <v>14</v>
      </c>
      <c r="P408" s="53">
        <v>1.9E-3</v>
      </c>
      <c r="Q408" t="s">
        <v>14</v>
      </c>
      <c r="R408" t="s">
        <v>493</v>
      </c>
      <c r="S408" t="s">
        <v>454</v>
      </c>
      <c r="T408"/>
      <c r="U408" t="s">
        <v>405</v>
      </c>
      <c r="V408"/>
      <c r="W408"/>
      <c r="X408"/>
      <c r="Y408" t="s">
        <v>406</v>
      </c>
      <c r="Z408"/>
      <c r="AA408"/>
      <c r="AB408"/>
      <c r="AC408"/>
      <c r="AD408"/>
      <c r="AE408"/>
      <c r="AF408"/>
      <c r="AG408"/>
      <c r="AH408"/>
      <c r="AI408"/>
      <c r="AJ408"/>
      <c r="AK408"/>
      <c r="AL408"/>
    </row>
    <row r="409" spans="1:38" x14ac:dyDescent="0.25">
      <c r="A409" t="str">
        <f t="shared" si="18"/>
        <v>Santa Monica Bay</v>
      </c>
      <c r="B409"/>
      <c r="C409" t="str">
        <f t="shared" si="19"/>
        <v>002</v>
      </c>
      <c r="D409"/>
      <c r="E409" s="38">
        <v>42722</v>
      </c>
      <c r="F409"/>
      <c r="G409" s="39">
        <v>0.36805555555555558</v>
      </c>
      <c r="H409" t="s">
        <v>616</v>
      </c>
      <c r="I409" t="str">
        <f t="shared" si="20"/>
        <v>RW-BCEG-1</v>
      </c>
      <c r="J409" t="s">
        <v>503</v>
      </c>
      <c r="K409" t="s">
        <v>393</v>
      </c>
      <c r="L409"/>
      <c r="M409"/>
      <c r="N409" s="53">
        <v>0.28999999999999998</v>
      </c>
      <c r="O409" t="s">
        <v>14</v>
      </c>
      <c r="P409" s="53">
        <v>0.14000000000000001</v>
      </c>
      <c r="Q409" t="s">
        <v>14</v>
      </c>
      <c r="R409" t="s">
        <v>493</v>
      </c>
      <c r="S409" t="s">
        <v>454</v>
      </c>
      <c r="T409"/>
      <c r="U409" t="s">
        <v>405</v>
      </c>
      <c r="V409"/>
      <c r="W409"/>
      <c r="X409"/>
      <c r="Y409" t="s">
        <v>406</v>
      </c>
      <c r="Z409"/>
      <c r="AA409"/>
      <c r="AB409"/>
      <c r="AC409"/>
      <c r="AD409"/>
      <c r="AE409"/>
      <c r="AF409"/>
      <c r="AG409"/>
      <c r="AH409"/>
      <c r="AI409"/>
      <c r="AJ409"/>
      <c r="AK409"/>
      <c r="AL409"/>
    </row>
    <row r="410" spans="1:38" x14ac:dyDescent="0.25">
      <c r="A410" t="str">
        <f t="shared" si="18"/>
        <v>Santa Monica Bay</v>
      </c>
      <c r="B410"/>
      <c r="C410" t="str">
        <f t="shared" si="19"/>
        <v>002</v>
      </c>
      <c r="D410"/>
      <c r="E410" s="38">
        <v>42722</v>
      </c>
      <c r="F410"/>
      <c r="G410" s="39">
        <v>0.36805555555555558</v>
      </c>
      <c r="H410" t="s">
        <v>616</v>
      </c>
      <c r="I410" t="str">
        <f t="shared" si="20"/>
        <v>RW-BCEG-1</v>
      </c>
      <c r="J410" t="s">
        <v>504</v>
      </c>
      <c r="K410" t="s">
        <v>393</v>
      </c>
      <c r="L410"/>
      <c r="M410"/>
      <c r="N410" s="53">
        <v>0.28999999999999998</v>
      </c>
      <c r="O410" t="s">
        <v>14</v>
      </c>
      <c r="P410" s="53">
        <v>0.15</v>
      </c>
      <c r="Q410" t="s">
        <v>14</v>
      </c>
      <c r="R410" t="s">
        <v>493</v>
      </c>
      <c r="S410" t="s">
        <v>454</v>
      </c>
      <c r="T410"/>
      <c r="U410" t="s">
        <v>405</v>
      </c>
      <c r="V410"/>
      <c r="W410"/>
      <c r="X410"/>
      <c r="Y410" t="s">
        <v>406</v>
      </c>
      <c r="Z410"/>
      <c r="AA410"/>
      <c r="AB410"/>
      <c r="AC410"/>
      <c r="AD410"/>
      <c r="AE410"/>
      <c r="AF410"/>
      <c r="AG410"/>
      <c r="AH410"/>
      <c r="AI410"/>
      <c r="AJ410"/>
      <c r="AK410"/>
      <c r="AL410"/>
    </row>
    <row r="411" spans="1:38" x14ac:dyDescent="0.25">
      <c r="A411" t="str">
        <f t="shared" si="18"/>
        <v>Santa Monica Bay</v>
      </c>
      <c r="B411"/>
      <c r="C411" t="str">
        <f t="shared" si="19"/>
        <v>002</v>
      </c>
      <c r="D411"/>
      <c r="E411" s="38">
        <v>42722</v>
      </c>
      <c r="F411"/>
      <c r="G411" s="39">
        <v>0.36805555555555558</v>
      </c>
      <c r="H411" t="s">
        <v>616</v>
      </c>
      <c r="I411" t="str">
        <f t="shared" si="20"/>
        <v>RW-BCEG-1</v>
      </c>
      <c r="J411" t="s">
        <v>505</v>
      </c>
      <c r="K411" t="s">
        <v>393</v>
      </c>
      <c r="L411"/>
      <c r="M411"/>
      <c r="N411" s="53">
        <v>0.28999999999999998</v>
      </c>
      <c r="O411" t="s">
        <v>14</v>
      </c>
      <c r="P411" s="53">
        <v>0.14000000000000001</v>
      </c>
      <c r="Q411" t="s">
        <v>14</v>
      </c>
      <c r="R411" t="s">
        <v>493</v>
      </c>
      <c r="S411" t="s">
        <v>454</v>
      </c>
      <c r="T411"/>
      <c r="U411" t="s">
        <v>405</v>
      </c>
      <c r="V411"/>
      <c r="W411"/>
      <c r="X411"/>
      <c r="Y411" t="s">
        <v>406</v>
      </c>
      <c r="Z411"/>
      <c r="AA411"/>
      <c r="AB411"/>
      <c r="AC411"/>
      <c r="AD411"/>
      <c r="AE411"/>
      <c r="AF411"/>
      <c r="AG411"/>
      <c r="AH411"/>
      <c r="AI411"/>
      <c r="AJ411"/>
      <c r="AK411"/>
      <c r="AL411"/>
    </row>
    <row r="412" spans="1:38" x14ac:dyDescent="0.25">
      <c r="A412" t="str">
        <f t="shared" si="18"/>
        <v>Santa Monica Bay</v>
      </c>
      <c r="B412"/>
      <c r="C412" t="str">
        <f t="shared" si="19"/>
        <v>002</v>
      </c>
      <c r="D412"/>
      <c r="E412" s="38">
        <v>42722</v>
      </c>
      <c r="F412"/>
      <c r="G412" s="39">
        <v>0.36805555555555558</v>
      </c>
      <c r="H412" t="s">
        <v>616</v>
      </c>
      <c r="I412" t="str">
        <f t="shared" si="20"/>
        <v>RW-BCEG-1</v>
      </c>
      <c r="J412" t="s">
        <v>506</v>
      </c>
      <c r="K412" t="s">
        <v>393</v>
      </c>
      <c r="L412"/>
      <c r="M412"/>
      <c r="N412" s="53">
        <v>0.28999999999999998</v>
      </c>
      <c r="O412" t="s">
        <v>14</v>
      </c>
      <c r="P412" s="53">
        <v>0.14000000000000001</v>
      </c>
      <c r="Q412" t="s">
        <v>14</v>
      </c>
      <c r="R412" t="s">
        <v>493</v>
      </c>
      <c r="S412" t="s">
        <v>454</v>
      </c>
      <c r="T412"/>
      <c r="U412" t="s">
        <v>405</v>
      </c>
      <c r="V412"/>
      <c r="W412"/>
      <c r="X412"/>
      <c r="Y412" t="s">
        <v>406</v>
      </c>
      <c r="Z412"/>
      <c r="AA412"/>
      <c r="AB412"/>
      <c r="AC412"/>
      <c r="AD412"/>
      <c r="AE412"/>
      <c r="AF412"/>
      <c r="AG412"/>
      <c r="AH412"/>
      <c r="AI412"/>
      <c r="AJ412"/>
      <c r="AK412"/>
      <c r="AL412"/>
    </row>
    <row r="413" spans="1:38" x14ac:dyDescent="0.25">
      <c r="A413" t="str">
        <f t="shared" si="18"/>
        <v>Santa Monica Bay</v>
      </c>
      <c r="B413"/>
      <c r="C413" t="str">
        <f t="shared" si="19"/>
        <v>002</v>
      </c>
      <c r="D413"/>
      <c r="E413" s="38">
        <v>42722</v>
      </c>
      <c r="F413"/>
      <c r="G413" s="39">
        <v>0.36805555555555558</v>
      </c>
      <c r="H413" t="s">
        <v>616</v>
      </c>
      <c r="I413" t="str">
        <f t="shared" si="20"/>
        <v>RW-BCEG-1</v>
      </c>
      <c r="J413" t="s">
        <v>507</v>
      </c>
      <c r="K413" t="s">
        <v>393</v>
      </c>
      <c r="L413"/>
      <c r="M413"/>
      <c r="N413" s="53">
        <v>0.28999999999999998</v>
      </c>
      <c r="O413" t="s">
        <v>14</v>
      </c>
      <c r="P413" s="53">
        <v>0.14000000000000001</v>
      </c>
      <c r="Q413" t="s">
        <v>14</v>
      </c>
      <c r="R413" t="s">
        <v>493</v>
      </c>
      <c r="S413" t="s">
        <v>454</v>
      </c>
      <c r="T413"/>
      <c r="U413" t="s">
        <v>405</v>
      </c>
      <c r="V413"/>
      <c r="W413"/>
      <c r="X413"/>
      <c r="Y413" t="s">
        <v>406</v>
      </c>
      <c r="Z413"/>
      <c r="AA413"/>
      <c r="AB413"/>
      <c r="AC413"/>
      <c r="AD413"/>
      <c r="AE413"/>
      <c r="AF413"/>
      <c r="AG413"/>
      <c r="AH413"/>
      <c r="AI413"/>
      <c r="AJ413"/>
      <c r="AK413"/>
      <c r="AL413"/>
    </row>
    <row r="414" spans="1:38" x14ac:dyDescent="0.25">
      <c r="A414" t="str">
        <f t="shared" si="18"/>
        <v>Santa Monica Bay</v>
      </c>
      <c r="B414"/>
      <c r="C414" t="str">
        <f t="shared" si="19"/>
        <v>002</v>
      </c>
      <c r="D414"/>
      <c r="E414" s="38">
        <v>42722</v>
      </c>
      <c r="F414"/>
      <c r="G414" s="39">
        <v>0.36805555555555558</v>
      </c>
      <c r="H414" t="s">
        <v>616</v>
      </c>
      <c r="I414" t="str">
        <f t="shared" si="20"/>
        <v>RW-BCEG-1</v>
      </c>
      <c r="J414" t="s">
        <v>508</v>
      </c>
      <c r="K414" t="s">
        <v>393</v>
      </c>
      <c r="L414"/>
      <c r="M414"/>
      <c r="N414" s="53">
        <v>0.28999999999999998</v>
      </c>
      <c r="O414" t="s">
        <v>14</v>
      </c>
      <c r="P414" s="53">
        <v>0.14000000000000001</v>
      </c>
      <c r="Q414" t="s">
        <v>14</v>
      </c>
      <c r="R414" t="s">
        <v>493</v>
      </c>
      <c r="S414" t="s">
        <v>454</v>
      </c>
      <c r="T414"/>
      <c r="U414" t="s">
        <v>405</v>
      </c>
      <c r="V414"/>
      <c r="W414"/>
      <c r="X414"/>
      <c r="Y414" t="s">
        <v>406</v>
      </c>
      <c r="Z414"/>
      <c r="AA414"/>
      <c r="AB414"/>
      <c r="AC414"/>
      <c r="AD414"/>
      <c r="AE414"/>
      <c r="AF414"/>
      <c r="AG414"/>
      <c r="AH414"/>
      <c r="AI414"/>
      <c r="AJ414"/>
      <c r="AK414"/>
      <c r="AL414"/>
    </row>
    <row r="415" spans="1:38" x14ac:dyDescent="0.25">
      <c r="A415" t="str">
        <f t="shared" si="18"/>
        <v>Santa Monica Bay</v>
      </c>
      <c r="B415"/>
      <c r="C415" t="str">
        <f t="shared" si="19"/>
        <v>002</v>
      </c>
      <c r="D415"/>
      <c r="E415" s="38">
        <v>42722</v>
      </c>
      <c r="F415"/>
      <c r="G415" s="39">
        <v>0.36805555555555558</v>
      </c>
      <c r="H415" t="s">
        <v>616</v>
      </c>
      <c r="I415" t="str">
        <f t="shared" si="20"/>
        <v>RW-BCEG-1</v>
      </c>
      <c r="J415" t="s">
        <v>509</v>
      </c>
      <c r="K415" t="s">
        <v>393</v>
      </c>
      <c r="L415"/>
      <c r="M415"/>
      <c r="N415" s="53">
        <v>0.28999999999999998</v>
      </c>
      <c r="O415" t="s">
        <v>14</v>
      </c>
      <c r="P415" s="53">
        <v>0.14000000000000001</v>
      </c>
      <c r="Q415" t="s">
        <v>14</v>
      </c>
      <c r="R415" t="s">
        <v>493</v>
      </c>
      <c r="S415" t="s">
        <v>454</v>
      </c>
      <c r="T415"/>
      <c r="U415" t="s">
        <v>405</v>
      </c>
      <c r="V415"/>
      <c r="W415"/>
      <c r="X415"/>
      <c r="Y415" t="s">
        <v>406</v>
      </c>
      <c r="Z415"/>
      <c r="AA415"/>
      <c r="AB415"/>
      <c r="AC415"/>
      <c r="AD415"/>
      <c r="AE415"/>
      <c r="AF415"/>
      <c r="AG415"/>
      <c r="AH415"/>
      <c r="AI415"/>
      <c r="AJ415"/>
      <c r="AK415"/>
      <c r="AL415"/>
    </row>
    <row r="416" spans="1:38" x14ac:dyDescent="0.25">
      <c r="A416" t="str">
        <f t="shared" si="18"/>
        <v>Santa Monica Bay</v>
      </c>
      <c r="B416"/>
      <c r="C416" t="str">
        <f t="shared" si="19"/>
        <v>002</v>
      </c>
      <c r="D416"/>
      <c r="E416" s="38">
        <v>42722</v>
      </c>
      <c r="F416"/>
      <c r="G416" s="39">
        <v>0.36805555555555558</v>
      </c>
      <c r="H416" t="s">
        <v>616</v>
      </c>
      <c r="I416" t="str">
        <f t="shared" si="20"/>
        <v>RW-BCEG-1</v>
      </c>
      <c r="J416" t="s">
        <v>510</v>
      </c>
      <c r="K416" t="s">
        <v>393</v>
      </c>
      <c r="L416"/>
      <c r="M416"/>
      <c r="N416" s="53">
        <v>4.7999999999999996E-3</v>
      </c>
      <c r="O416" t="s">
        <v>14</v>
      </c>
      <c r="P416" s="53">
        <v>2.8999999999999998E-3</v>
      </c>
      <c r="Q416" t="s">
        <v>14</v>
      </c>
      <c r="R416" t="s">
        <v>493</v>
      </c>
      <c r="S416" t="s">
        <v>454</v>
      </c>
      <c r="T416"/>
      <c r="U416" t="s">
        <v>405</v>
      </c>
      <c r="V416"/>
      <c r="W416"/>
      <c r="X416"/>
      <c r="Y416" t="s">
        <v>406</v>
      </c>
      <c r="Z416"/>
      <c r="AA416"/>
      <c r="AB416"/>
      <c r="AC416"/>
      <c r="AD416"/>
      <c r="AE416"/>
      <c r="AF416"/>
      <c r="AG416"/>
      <c r="AH416"/>
      <c r="AI416"/>
      <c r="AJ416"/>
      <c r="AK416"/>
      <c r="AL416"/>
    </row>
    <row r="417" spans="1:38" x14ac:dyDescent="0.25">
      <c r="A417" t="str">
        <f t="shared" si="18"/>
        <v>Santa Monica Bay</v>
      </c>
      <c r="B417"/>
      <c r="C417" t="str">
        <f t="shared" si="19"/>
        <v>002</v>
      </c>
      <c r="D417"/>
      <c r="E417" s="38">
        <v>42722</v>
      </c>
      <c r="F417"/>
      <c r="G417" s="39">
        <v>0.36805555555555558</v>
      </c>
      <c r="H417" t="s">
        <v>616</v>
      </c>
      <c r="I417" t="str">
        <f t="shared" si="20"/>
        <v>RW-BCEG-1</v>
      </c>
      <c r="J417" t="s">
        <v>511</v>
      </c>
      <c r="K417" t="s">
        <v>393</v>
      </c>
      <c r="L417"/>
      <c r="M417"/>
      <c r="N417" s="53">
        <v>4.8000000000000001E-2</v>
      </c>
      <c r="O417" t="s">
        <v>14</v>
      </c>
      <c r="P417" s="53">
        <v>2.4E-2</v>
      </c>
      <c r="Q417" t="s">
        <v>14</v>
      </c>
      <c r="R417" t="s">
        <v>493</v>
      </c>
      <c r="S417" t="s">
        <v>454</v>
      </c>
      <c r="T417"/>
      <c r="U417" t="s">
        <v>405</v>
      </c>
      <c r="V417"/>
      <c r="W417"/>
      <c r="X417"/>
      <c r="Y417" t="s">
        <v>406</v>
      </c>
      <c r="Z417"/>
      <c r="AA417"/>
      <c r="AB417"/>
      <c r="AC417"/>
      <c r="AD417"/>
      <c r="AE417"/>
      <c r="AF417"/>
      <c r="AG417"/>
      <c r="AH417"/>
      <c r="AI417"/>
      <c r="AJ417"/>
      <c r="AK417"/>
      <c r="AL417"/>
    </row>
    <row r="418" spans="1:38" x14ac:dyDescent="0.25">
      <c r="A418" t="str">
        <f t="shared" si="18"/>
        <v>Santa Monica Bay</v>
      </c>
      <c r="B418"/>
      <c r="C418" t="str">
        <f t="shared" si="19"/>
        <v>002</v>
      </c>
      <c r="D418"/>
      <c r="E418" s="38">
        <v>42722</v>
      </c>
      <c r="F418"/>
      <c r="G418" s="39">
        <v>0.36805555555555558</v>
      </c>
      <c r="H418" t="s">
        <v>616</v>
      </c>
      <c r="I418" t="str">
        <f t="shared" si="20"/>
        <v>RW-BCEG-1</v>
      </c>
      <c r="J418" t="s">
        <v>512</v>
      </c>
      <c r="K418" t="s">
        <v>393</v>
      </c>
      <c r="L418"/>
      <c r="M418"/>
      <c r="N418" s="53">
        <v>9.4999999999999998E-3</v>
      </c>
      <c r="O418" t="s">
        <v>14</v>
      </c>
      <c r="P418" s="53">
        <v>4.7999999999999996E-3</v>
      </c>
      <c r="Q418" t="s">
        <v>14</v>
      </c>
      <c r="R418" t="s">
        <v>493</v>
      </c>
      <c r="S418" t="s">
        <v>454</v>
      </c>
      <c r="T418"/>
      <c r="U418" t="s">
        <v>405</v>
      </c>
      <c r="V418"/>
      <c r="W418"/>
      <c r="X418"/>
      <c r="Y418" t="s">
        <v>406</v>
      </c>
      <c r="Z418"/>
      <c r="AA418"/>
      <c r="AB418"/>
      <c r="AC418"/>
      <c r="AD418"/>
      <c r="AE418"/>
      <c r="AF418"/>
      <c r="AG418"/>
      <c r="AH418"/>
      <c r="AI418"/>
      <c r="AJ418"/>
      <c r="AK418"/>
      <c r="AL418"/>
    </row>
    <row r="419" spans="1:38" x14ac:dyDescent="0.25">
      <c r="A419" t="str">
        <f t="shared" si="18"/>
        <v>Santa Monica Bay</v>
      </c>
      <c r="B419"/>
      <c r="C419" t="str">
        <f t="shared" si="19"/>
        <v>002</v>
      </c>
      <c r="D419"/>
      <c r="E419" s="38">
        <v>42722</v>
      </c>
      <c r="F419"/>
      <c r="G419" s="39">
        <v>0.36805555555555558</v>
      </c>
      <c r="H419" t="s">
        <v>616</v>
      </c>
      <c r="I419" t="str">
        <f t="shared" si="20"/>
        <v>RW-BCEG-1</v>
      </c>
      <c r="J419" t="s">
        <v>513</v>
      </c>
      <c r="K419" t="s">
        <v>393</v>
      </c>
      <c r="L419"/>
      <c r="M419"/>
      <c r="N419" s="43">
        <v>3.8E-3</v>
      </c>
      <c r="O419" t="s">
        <v>14</v>
      </c>
      <c r="P419" s="43">
        <v>1.9E-3</v>
      </c>
      <c r="Q419" t="s">
        <v>14</v>
      </c>
      <c r="R419" t="s">
        <v>493</v>
      </c>
      <c r="S419" t="s">
        <v>454</v>
      </c>
      <c r="T419"/>
      <c r="U419" t="s">
        <v>405</v>
      </c>
      <c r="V419"/>
      <c r="W419"/>
      <c r="X419"/>
      <c r="Y419" s="36" t="s">
        <v>406</v>
      </c>
      <c r="Z419"/>
      <c r="AA419"/>
      <c r="AB419"/>
      <c r="AC419"/>
      <c r="AD419"/>
      <c r="AE419"/>
      <c r="AF419"/>
      <c r="AG419"/>
      <c r="AH419"/>
      <c r="AI419"/>
      <c r="AJ419"/>
      <c r="AK419"/>
      <c r="AL419"/>
    </row>
    <row r="420" spans="1:38" x14ac:dyDescent="0.25">
      <c r="A420" t="str">
        <f t="shared" si="18"/>
        <v>Santa Monica Bay</v>
      </c>
      <c r="B420"/>
      <c r="C420" t="str">
        <f t="shared" si="19"/>
        <v>002</v>
      </c>
      <c r="D420"/>
      <c r="E420" s="38">
        <v>42722</v>
      </c>
      <c r="F420"/>
      <c r="G420" s="39">
        <v>0.36805555555555558</v>
      </c>
      <c r="H420" t="s">
        <v>616</v>
      </c>
      <c r="I420" t="str">
        <f t="shared" si="20"/>
        <v>RW-BCEG-1</v>
      </c>
      <c r="J420" t="s">
        <v>514</v>
      </c>
      <c r="K420" t="s">
        <v>393</v>
      </c>
      <c r="L420"/>
      <c r="M420"/>
      <c r="N420" s="43">
        <v>3.8E-3</v>
      </c>
      <c r="O420" t="s">
        <v>14</v>
      </c>
      <c r="P420" s="43">
        <v>1.9E-3</v>
      </c>
      <c r="Q420" t="s">
        <v>14</v>
      </c>
      <c r="R420" t="s">
        <v>493</v>
      </c>
      <c r="S420" t="s">
        <v>454</v>
      </c>
      <c r="T420"/>
      <c r="U420" t="s">
        <v>405</v>
      </c>
      <c r="V420"/>
      <c r="W420"/>
      <c r="X420"/>
      <c r="Y420" s="36" t="s">
        <v>406</v>
      </c>
      <c r="Z420"/>
      <c r="AA420"/>
      <c r="AB420"/>
      <c r="AC420"/>
      <c r="AD420"/>
      <c r="AE420"/>
      <c r="AF420"/>
      <c r="AG420"/>
      <c r="AH420"/>
      <c r="AI420"/>
      <c r="AJ420"/>
      <c r="AK420"/>
      <c r="AL420"/>
    </row>
    <row r="421" spans="1:38" x14ac:dyDescent="0.25">
      <c r="A421" t="str">
        <f t="shared" si="18"/>
        <v>Santa Monica Bay</v>
      </c>
      <c r="B421"/>
      <c r="C421" t="str">
        <f t="shared" si="19"/>
        <v>002</v>
      </c>
      <c r="D421"/>
      <c r="E421" s="38">
        <v>42722</v>
      </c>
      <c r="F421"/>
      <c r="G421" s="39">
        <v>0.36805555555555558</v>
      </c>
      <c r="H421" t="s">
        <v>616</v>
      </c>
      <c r="I421" t="str">
        <f t="shared" si="20"/>
        <v>RW-BCEG-1</v>
      </c>
      <c r="J421" t="s">
        <v>515</v>
      </c>
      <c r="K421" t="s">
        <v>393</v>
      </c>
      <c r="L421"/>
      <c r="M421"/>
      <c r="N421" s="43">
        <v>3.8E-3</v>
      </c>
      <c r="O421" t="s">
        <v>14</v>
      </c>
      <c r="P421" s="43">
        <v>1.9E-3</v>
      </c>
      <c r="Q421" t="s">
        <v>14</v>
      </c>
      <c r="R421" t="s">
        <v>493</v>
      </c>
      <c r="S421" t="s">
        <v>454</v>
      </c>
      <c r="T421"/>
      <c r="U421" t="s">
        <v>405</v>
      </c>
      <c r="V421"/>
      <c r="W421"/>
      <c r="X421"/>
      <c r="Y421" s="36" t="s">
        <v>406</v>
      </c>
      <c r="Z421"/>
      <c r="AA421"/>
      <c r="AB421"/>
      <c r="AC421"/>
      <c r="AD421"/>
      <c r="AE421"/>
      <c r="AF421"/>
      <c r="AG421"/>
      <c r="AH421"/>
      <c r="AI421"/>
      <c r="AJ421"/>
      <c r="AK421"/>
      <c r="AL421"/>
    </row>
    <row r="422" spans="1:38" x14ac:dyDescent="0.25">
      <c r="A422" t="str">
        <f t="shared" si="18"/>
        <v>Santa Monica Bay</v>
      </c>
      <c r="B422"/>
      <c r="C422" t="str">
        <f t="shared" si="19"/>
        <v>002</v>
      </c>
      <c r="D422"/>
      <c r="E422" s="38">
        <v>42722</v>
      </c>
      <c r="F422"/>
      <c r="G422" s="39">
        <v>0.36805555555555558</v>
      </c>
      <c r="H422" t="s">
        <v>616</v>
      </c>
      <c r="I422" t="str">
        <f t="shared" si="20"/>
        <v>RW-BCEG-1</v>
      </c>
      <c r="J422" t="s">
        <v>516</v>
      </c>
      <c r="K422" t="s">
        <v>393</v>
      </c>
      <c r="L422"/>
      <c r="M422"/>
      <c r="N422" s="43">
        <v>3.8E-3</v>
      </c>
      <c r="O422" t="s">
        <v>14</v>
      </c>
      <c r="P422" s="43">
        <v>1.9E-3</v>
      </c>
      <c r="Q422" t="s">
        <v>14</v>
      </c>
      <c r="R422" t="s">
        <v>493</v>
      </c>
      <c r="S422" t="s">
        <v>454</v>
      </c>
      <c r="T422"/>
      <c r="U422" t="s">
        <v>405</v>
      </c>
      <c r="V422"/>
      <c r="W422"/>
      <c r="X422"/>
      <c r="Y422" s="36" t="s">
        <v>406</v>
      </c>
      <c r="Z422"/>
      <c r="AA422"/>
      <c r="AB422"/>
      <c r="AC422"/>
      <c r="AD422"/>
      <c r="AE422"/>
      <c r="AF422"/>
      <c r="AG422"/>
      <c r="AH422"/>
      <c r="AI422"/>
      <c r="AJ422"/>
      <c r="AK422"/>
      <c r="AL422"/>
    </row>
    <row r="423" spans="1:38" x14ac:dyDescent="0.25">
      <c r="A423" t="str">
        <f t="shared" si="18"/>
        <v>Santa Monica Bay</v>
      </c>
      <c r="B423"/>
      <c r="C423" t="str">
        <f t="shared" si="19"/>
        <v>002</v>
      </c>
      <c r="D423"/>
      <c r="E423" s="38">
        <v>42722</v>
      </c>
      <c r="F423"/>
      <c r="G423" s="39">
        <v>0.36805555555555558</v>
      </c>
      <c r="H423" t="s">
        <v>616</v>
      </c>
      <c r="I423" t="str">
        <f t="shared" si="20"/>
        <v>RW-BCEG-1</v>
      </c>
      <c r="J423" t="s">
        <v>517</v>
      </c>
      <c r="K423" t="s">
        <v>393</v>
      </c>
      <c r="L423"/>
      <c r="M423"/>
      <c r="N423" s="43">
        <v>3.8E-3</v>
      </c>
      <c r="O423" t="s">
        <v>14</v>
      </c>
      <c r="P423" s="43">
        <v>1.9E-3</v>
      </c>
      <c r="Q423" t="s">
        <v>14</v>
      </c>
      <c r="R423" t="s">
        <v>493</v>
      </c>
      <c r="S423" t="s">
        <v>454</v>
      </c>
      <c r="T423"/>
      <c r="U423" t="s">
        <v>405</v>
      </c>
      <c r="V423"/>
      <c r="W423"/>
      <c r="X423"/>
      <c r="Y423" s="36" t="s">
        <v>406</v>
      </c>
      <c r="Z423"/>
      <c r="AA423"/>
      <c r="AB423"/>
      <c r="AC423"/>
      <c r="AD423"/>
      <c r="AE423"/>
      <c r="AF423"/>
      <c r="AG423"/>
      <c r="AH423"/>
      <c r="AI423"/>
      <c r="AJ423"/>
      <c r="AK423"/>
      <c r="AL423"/>
    </row>
    <row r="424" spans="1:38" x14ac:dyDescent="0.25">
      <c r="A424" t="str">
        <f t="shared" si="18"/>
        <v>Santa Monica Bay</v>
      </c>
      <c r="B424"/>
      <c r="C424" t="str">
        <f t="shared" si="19"/>
        <v>002</v>
      </c>
      <c r="D424"/>
      <c r="E424" s="38">
        <v>42722</v>
      </c>
      <c r="F424"/>
      <c r="G424" s="39">
        <v>0.36805555555555558</v>
      </c>
      <c r="H424" t="s">
        <v>616</v>
      </c>
      <c r="I424" t="str">
        <f t="shared" si="20"/>
        <v>RW-BCEG-1</v>
      </c>
      <c r="J424" t="s">
        <v>518</v>
      </c>
      <c r="K424" t="s">
        <v>393</v>
      </c>
      <c r="L424"/>
      <c r="M424"/>
      <c r="N424" s="43">
        <v>3.8E-3</v>
      </c>
      <c r="O424" t="s">
        <v>14</v>
      </c>
      <c r="P424" s="43">
        <v>1.9E-3</v>
      </c>
      <c r="Q424" t="s">
        <v>14</v>
      </c>
      <c r="R424" t="s">
        <v>493</v>
      </c>
      <c r="S424" t="s">
        <v>454</v>
      </c>
      <c r="T424"/>
      <c r="U424" t="s">
        <v>405</v>
      </c>
      <c r="V424"/>
      <c r="W424"/>
      <c r="X424"/>
      <c r="Y424" s="36" t="s">
        <v>406</v>
      </c>
      <c r="Z424"/>
      <c r="AA424"/>
      <c r="AB424"/>
      <c r="AC424"/>
      <c r="AD424"/>
      <c r="AE424"/>
      <c r="AF424"/>
      <c r="AG424"/>
      <c r="AH424"/>
      <c r="AI424"/>
      <c r="AJ424"/>
      <c r="AK424"/>
      <c r="AL424"/>
    </row>
    <row r="425" spans="1:38" x14ac:dyDescent="0.25">
      <c r="A425" t="str">
        <f t="shared" si="18"/>
        <v>Santa Monica Bay</v>
      </c>
      <c r="B425"/>
      <c r="C425" t="str">
        <f t="shared" si="19"/>
        <v>002</v>
      </c>
      <c r="D425"/>
      <c r="E425" s="38">
        <v>42722</v>
      </c>
      <c r="F425"/>
      <c r="G425" s="39">
        <v>0.36805555555555558</v>
      </c>
      <c r="H425" t="s">
        <v>616</v>
      </c>
      <c r="I425" t="str">
        <f t="shared" si="20"/>
        <v>RW-BCEG-1</v>
      </c>
      <c r="J425" t="s">
        <v>519</v>
      </c>
      <c r="K425" t="s">
        <v>393</v>
      </c>
      <c r="L425"/>
      <c r="M425"/>
      <c r="N425" s="43">
        <v>3.8E-3</v>
      </c>
      <c r="O425" t="s">
        <v>14</v>
      </c>
      <c r="P425" s="43">
        <v>1.9E-3</v>
      </c>
      <c r="Q425" t="s">
        <v>14</v>
      </c>
      <c r="R425" t="s">
        <v>493</v>
      </c>
      <c r="S425" t="s">
        <v>454</v>
      </c>
      <c r="T425"/>
      <c r="U425" t="s">
        <v>405</v>
      </c>
      <c r="V425"/>
      <c r="W425"/>
      <c r="X425"/>
      <c r="Y425" s="36" t="s">
        <v>406</v>
      </c>
      <c r="Z425"/>
      <c r="AA425"/>
      <c r="AB425"/>
      <c r="AC425"/>
      <c r="AD425"/>
      <c r="AE425"/>
      <c r="AF425"/>
      <c r="AG425"/>
      <c r="AH425"/>
      <c r="AI425"/>
      <c r="AJ425"/>
      <c r="AK425"/>
      <c r="AL425"/>
    </row>
    <row r="426" spans="1:38" x14ac:dyDescent="0.25">
      <c r="A426" t="str">
        <f t="shared" si="18"/>
        <v>Santa Monica Bay</v>
      </c>
      <c r="B426"/>
      <c r="C426" t="str">
        <f t="shared" si="19"/>
        <v>002</v>
      </c>
      <c r="D426"/>
      <c r="E426" s="38">
        <v>42722</v>
      </c>
      <c r="F426"/>
      <c r="G426" s="39">
        <v>0.36805555555555558</v>
      </c>
      <c r="H426" t="s">
        <v>616</v>
      </c>
      <c r="I426" t="str">
        <f t="shared" si="20"/>
        <v>RW-BCEG-1</v>
      </c>
      <c r="J426" t="s">
        <v>520</v>
      </c>
      <c r="K426" t="s">
        <v>393</v>
      </c>
      <c r="L426"/>
      <c r="M426"/>
      <c r="N426" s="43">
        <v>3.8E-3</v>
      </c>
      <c r="O426" t="s">
        <v>14</v>
      </c>
      <c r="P426" s="43">
        <v>1.9E-3</v>
      </c>
      <c r="Q426" t="s">
        <v>14</v>
      </c>
      <c r="R426" t="s">
        <v>493</v>
      </c>
      <c r="S426" t="s">
        <v>454</v>
      </c>
      <c r="T426"/>
      <c r="U426" t="s">
        <v>405</v>
      </c>
      <c r="V426"/>
      <c r="W426"/>
      <c r="X426"/>
      <c r="Y426" s="36" t="s">
        <v>406</v>
      </c>
      <c r="Z426"/>
      <c r="AA426"/>
      <c r="AB426"/>
      <c r="AC426"/>
      <c r="AD426"/>
      <c r="AE426"/>
      <c r="AF426"/>
      <c r="AG426"/>
      <c r="AH426"/>
      <c r="AI426"/>
      <c r="AJ426"/>
      <c r="AK426"/>
      <c r="AL426"/>
    </row>
    <row r="427" spans="1:38" x14ac:dyDescent="0.25">
      <c r="A427" t="str">
        <f t="shared" si="18"/>
        <v>Santa Monica Bay</v>
      </c>
      <c r="B427"/>
      <c r="C427" t="str">
        <f t="shared" si="19"/>
        <v>002</v>
      </c>
      <c r="D427"/>
      <c r="E427" s="38">
        <v>42722</v>
      </c>
      <c r="F427"/>
      <c r="G427" s="39">
        <v>0.36805555555555558</v>
      </c>
      <c r="H427" t="s">
        <v>616</v>
      </c>
      <c r="I427" t="str">
        <f t="shared" si="20"/>
        <v>RW-BCEG-1</v>
      </c>
      <c r="J427" t="s">
        <v>521</v>
      </c>
      <c r="K427" t="s">
        <v>393</v>
      </c>
      <c r="L427"/>
      <c r="M427"/>
      <c r="N427" s="43">
        <v>9.4999999999999998E-3</v>
      </c>
      <c r="O427" t="s">
        <v>14</v>
      </c>
      <c r="P427" s="43">
        <v>4.7999999999999996E-3</v>
      </c>
      <c r="Q427" t="s">
        <v>14</v>
      </c>
      <c r="R427" t="s">
        <v>493</v>
      </c>
      <c r="S427" t="s">
        <v>454</v>
      </c>
      <c r="T427"/>
      <c r="U427" t="s">
        <v>405</v>
      </c>
      <c r="V427"/>
      <c r="W427"/>
      <c r="X427"/>
      <c r="Y427" s="36" t="s">
        <v>406</v>
      </c>
      <c r="Z427"/>
      <c r="AA427"/>
      <c r="AB427"/>
      <c r="AC427"/>
      <c r="AD427"/>
      <c r="AE427"/>
      <c r="AF427"/>
      <c r="AG427"/>
      <c r="AH427"/>
      <c r="AI427"/>
      <c r="AJ427"/>
      <c r="AK427"/>
      <c r="AL427"/>
    </row>
    <row r="428" spans="1:38" x14ac:dyDescent="0.25">
      <c r="A428" t="str">
        <f t="shared" si="18"/>
        <v>Santa Monica Bay</v>
      </c>
      <c r="B428"/>
      <c r="C428" t="str">
        <f t="shared" si="19"/>
        <v>002</v>
      </c>
      <c r="D428"/>
      <c r="E428" s="38">
        <v>42722</v>
      </c>
      <c r="F428"/>
      <c r="G428" s="39">
        <v>0.36805555555555558</v>
      </c>
      <c r="H428" t="s">
        <v>616</v>
      </c>
      <c r="I428" t="str">
        <f t="shared" si="20"/>
        <v>RW-BCEG-1</v>
      </c>
      <c r="J428" t="s">
        <v>522</v>
      </c>
      <c r="K428" t="s">
        <v>393</v>
      </c>
      <c r="L428"/>
      <c r="M428"/>
      <c r="N428" s="43">
        <v>3.8E-3</v>
      </c>
      <c r="O428" t="s">
        <v>14</v>
      </c>
      <c r="P428" s="43">
        <v>1.9E-3</v>
      </c>
      <c r="Q428" t="s">
        <v>14</v>
      </c>
      <c r="R428" t="s">
        <v>493</v>
      </c>
      <c r="S428" t="s">
        <v>454</v>
      </c>
      <c r="T428"/>
      <c r="U428" t="s">
        <v>405</v>
      </c>
      <c r="V428"/>
      <c r="W428"/>
      <c r="X428"/>
      <c r="Y428" s="36" t="s">
        <v>406</v>
      </c>
      <c r="Z428"/>
      <c r="AA428"/>
      <c r="AB428"/>
      <c r="AC428"/>
      <c r="AD428"/>
      <c r="AE428"/>
      <c r="AF428"/>
      <c r="AG428"/>
      <c r="AH428"/>
      <c r="AI428"/>
      <c r="AJ428"/>
      <c r="AK428"/>
      <c r="AL428"/>
    </row>
    <row r="429" spans="1:38" x14ac:dyDescent="0.25">
      <c r="A429" t="str">
        <f t="shared" si="18"/>
        <v>Santa Monica Bay</v>
      </c>
      <c r="B429"/>
      <c r="C429" t="str">
        <f t="shared" si="19"/>
        <v>002</v>
      </c>
      <c r="D429"/>
      <c r="E429" s="38">
        <v>42722</v>
      </c>
      <c r="F429"/>
      <c r="G429" s="39">
        <v>0.36805555555555558</v>
      </c>
      <c r="H429" t="s">
        <v>616</v>
      </c>
      <c r="I429" t="str">
        <f t="shared" si="20"/>
        <v>RW-BCEG-1</v>
      </c>
      <c r="J429" t="s">
        <v>436</v>
      </c>
      <c r="K429" s="53">
        <v>6000</v>
      </c>
      <c r="L429"/>
      <c r="M429"/>
      <c r="N429" s="43">
        <v>20</v>
      </c>
      <c r="O429" t="s">
        <v>410</v>
      </c>
      <c r="P429" s="43">
        <v>9.9</v>
      </c>
      <c r="Q429" t="s">
        <v>410</v>
      </c>
      <c r="R429" t="s">
        <v>435</v>
      </c>
      <c r="S429" t="s">
        <v>408</v>
      </c>
      <c r="T429"/>
      <c r="U429" t="s">
        <v>405</v>
      </c>
      <c r="V429"/>
      <c r="W429"/>
      <c r="X429"/>
      <c r="Y429" s="36" t="s">
        <v>406</v>
      </c>
      <c r="Z429"/>
      <c r="AA429"/>
      <c r="AB429"/>
      <c r="AC429"/>
      <c r="AD429"/>
      <c r="AE429"/>
      <c r="AF429"/>
      <c r="AG429"/>
      <c r="AH429"/>
      <c r="AI429"/>
      <c r="AJ429"/>
      <c r="AK429"/>
      <c r="AL429"/>
    </row>
    <row r="430" spans="1:38" x14ac:dyDescent="0.25">
      <c r="A430" t="str">
        <f t="shared" si="18"/>
        <v>Santa Monica Bay</v>
      </c>
      <c r="B430"/>
      <c r="C430" t="str">
        <f t="shared" si="19"/>
        <v>002</v>
      </c>
      <c r="D430"/>
      <c r="E430" s="38">
        <v>42722</v>
      </c>
      <c r="F430"/>
      <c r="G430" s="39">
        <v>0.36805555555555558</v>
      </c>
      <c r="H430" t="s">
        <v>616</v>
      </c>
      <c r="I430" t="str">
        <f t="shared" si="20"/>
        <v>RW-BCEG-1</v>
      </c>
      <c r="J430" t="s">
        <v>523</v>
      </c>
      <c r="K430" t="s">
        <v>393</v>
      </c>
      <c r="L430"/>
      <c r="M430"/>
      <c r="N430" s="43">
        <v>3.8E-3</v>
      </c>
      <c r="O430" t="s">
        <v>14</v>
      </c>
      <c r="P430" s="43">
        <v>1.9E-3</v>
      </c>
      <c r="Q430" t="s">
        <v>14</v>
      </c>
      <c r="R430" t="s">
        <v>493</v>
      </c>
      <c r="S430" t="s">
        <v>454</v>
      </c>
      <c r="T430"/>
      <c r="U430" t="s">
        <v>405</v>
      </c>
      <c r="V430"/>
      <c r="W430"/>
      <c r="X430"/>
      <c r="Y430" s="36" t="s">
        <v>406</v>
      </c>
      <c r="Z430"/>
      <c r="AA430"/>
      <c r="AB430"/>
      <c r="AC430"/>
      <c r="AD430"/>
      <c r="AE430"/>
      <c r="AF430"/>
      <c r="AG430"/>
      <c r="AH430"/>
      <c r="AI430"/>
      <c r="AJ430"/>
      <c r="AK430"/>
      <c r="AL430"/>
    </row>
    <row r="431" spans="1:38" x14ac:dyDescent="0.25">
      <c r="A431" t="str">
        <f t="shared" si="18"/>
        <v>Santa Monica Bay</v>
      </c>
      <c r="B431"/>
      <c r="C431" t="str">
        <f t="shared" si="19"/>
        <v>002</v>
      </c>
      <c r="D431"/>
      <c r="E431" s="38">
        <v>42722</v>
      </c>
      <c r="F431"/>
      <c r="G431" s="39">
        <v>0.36805555555555558</v>
      </c>
      <c r="H431" t="s">
        <v>616</v>
      </c>
      <c r="I431" t="str">
        <f t="shared" si="20"/>
        <v>RW-BCEG-1</v>
      </c>
      <c r="J431" t="s">
        <v>524</v>
      </c>
      <c r="K431" t="s">
        <v>393</v>
      </c>
      <c r="L431"/>
      <c r="M431"/>
      <c r="N431" s="43">
        <v>3.8E-3</v>
      </c>
      <c r="O431" t="s">
        <v>14</v>
      </c>
      <c r="P431" s="43">
        <v>1.9E-3</v>
      </c>
      <c r="Q431" t="s">
        <v>14</v>
      </c>
      <c r="R431" t="s">
        <v>493</v>
      </c>
      <c r="S431" t="s">
        <v>454</v>
      </c>
      <c r="T431"/>
      <c r="U431" t="s">
        <v>405</v>
      </c>
      <c r="V431"/>
      <c r="W431"/>
      <c r="X431"/>
      <c r="Y431" s="36" t="s">
        <v>406</v>
      </c>
      <c r="Z431"/>
      <c r="AA431"/>
      <c r="AB431"/>
      <c r="AC431"/>
      <c r="AD431"/>
      <c r="AE431"/>
      <c r="AF431"/>
      <c r="AG431"/>
      <c r="AH431"/>
      <c r="AI431"/>
      <c r="AJ431"/>
      <c r="AK431"/>
      <c r="AL431"/>
    </row>
    <row r="432" spans="1:38" x14ac:dyDescent="0.25">
      <c r="A432" t="str">
        <f t="shared" si="18"/>
        <v>Santa Monica Bay</v>
      </c>
      <c r="B432"/>
      <c r="C432" t="str">
        <f t="shared" si="19"/>
        <v>002</v>
      </c>
      <c r="D432"/>
      <c r="E432" s="38">
        <v>42722</v>
      </c>
      <c r="F432"/>
      <c r="G432" s="39">
        <v>0.36805555555555558</v>
      </c>
      <c r="H432" t="s">
        <v>616</v>
      </c>
      <c r="I432" t="str">
        <f t="shared" si="20"/>
        <v>RW-BCEG-1</v>
      </c>
      <c r="J432" t="s">
        <v>525</v>
      </c>
      <c r="K432" t="s">
        <v>393</v>
      </c>
      <c r="L432"/>
      <c r="M432"/>
      <c r="N432" s="43">
        <v>7.6E-3</v>
      </c>
      <c r="O432" t="s">
        <v>14</v>
      </c>
      <c r="P432" s="43">
        <v>5.1999999999999998E-3</v>
      </c>
      <c r="Q432" t="s">
        <v>14</v>
      </c>
      <c r="R432" t="s">
        <v>493</v>
      </c>
      <c r="S432" t="s">
        <v>454</v>
      </c>
      <c r="T432"/>
      <c r="U432" t="s">
        <v>405</v>
      </c>
      <c r="V432"/>
      <c r="W432"/>
      <c r="X432"/>
      <c r="Y432" s="36" t="s">
        <v>406</v>
      </c>
      <c r="Z432"/>
      <c r="AA432"/>
      <c r="AB432"/>
      <c r="AC432"/>
      <c r="AD432"/>
      <c r="AE432"/>
      <c r="AF432"/>
      <c r="AG432"/>
      <c r="AH432"/>
      <c r="AI432"/>
      <c r="AJ432"/>
      <c r="AK432"/>
      <c r="AL432"/>
    </row>
    <row r="433" spans="1:38" x14ac:dyDescent="0.25">
      <c r="A433" t="str">
        <f t="shared" si="18"/>
        <v>Santa Monica Bay</v>
      </c>
      <c r="B433"/>
      <c r="C433" t="str">
        <f t="shared" si="19"/>
        <v>002</v>
      </c>
      <c r="D433"/>
      <c r="E433" s="38">
        <v>42722</v>
      </c>
      <c r="F433"/>
      <c r="G433" s="39">
        <v>0.36805555555555558</v>
      </c>
      <c r="H433" t="s">
        <v>616</v>
      </c>
      <c r="I433" t="str">
        <f t="shared" si="20"/>
        <v>RW-BCEG-1</v>
      </c>
      <c r="J433" t="s">
        <v>526</v>
      </c>
      <c r="K433" t="s">
        <v>393</v>
      </c>
      <c r="L433"/>
      <c r="M433"/>
      <c r="N433" s="43">
        <v>3.8E-3</v>
      </c>
      <c r="O433" t="s">
        <v>14</v>
      </c>
      <c r="P433" s="43">
        <v>1.9E-3</v>
      </c>
      <c r="Q433" t="s">
        <v>14</v>
      </c>
      <c r="R433" t="s">
        <v>493</v>
      </c>
      <c r="S433" t="s">
        <v>454</v>
      </c>
      <c r="T433"/>
      <c r="U433" t="s">
        <v>405</v>
      </c>
      <c r="V433"/>
      <c r="W433"/>
      <c r="X433"/>
      <c r="Y433" s="36" t="s">
        <v>406</v>
      </c>
      <c r="Z433"/>
      <c r="AA433"/>
      <c r="AB433"/>
      <c r="AC433"/>
      <c r="AD433"/>
      <c r="AE433"/>
      <c r="AF433"/>
      <c r="AG433"/>
      <c r="AH433"/>
      <c r="AI433"/>
      <c r="AJ433"/>
      <c r="AK433"/>
      <c r="AL433"/>
    </row>
    <row r="434" spans="1:38" x14ac:dyDescent="0.25">
      <c r="A434" t="str">
        <f t="shared" si="18"/>
        <v>Santa Monica Bay</v>
      </c>
      <c r="B434"/>
      <c r="C434" t="str">
        <f t="shared" si="19"/>
        <v>002</v>
      </c>
      <c r="D434"/>
      <c r="E434" s="38">
        <v>42722</v>
      </c>
      <c r="F434"/>
      <c r="G434" s="39">
        <v>0.36805555555555558</v>
      </c>
      <c r="H434" t="s">
        <v>616</v>
      </c>
      <c r="I434" t="str">
        <f t="shared" si="20"/>
        <v>RW-BCEG-1</v>
      </c>
      <c r="J434" t="s">
        <v>527</v>
      </c>
      <c r="K434" t="s">
        <v>393</v>
      </c>
      <c r="L434"/>
      <c r="M434"/>
      <c r="N434" s="43">
        <v>3.8E-3</v>
      </c>
      <c r="O434" t="s">
        <v>14</v>
      </c>
      <c r="P434" s="43">
        <v>1.9E-3</v>
      </c>
      <c r="Q434" t="s">
        <v>14</v>
      </c>
      <c r="R434" t="s">
        <v>493</v>
      </c>
      <c r="S434" t="s">
        <v>454</v>
      </c>
      <c r="T434"/>
      <c r="U434" t="s">
        <v>405</v>
      </c>
      <c r="V434"/>
      <c r="W434"/>
      <c r="X434"/>
      <c r="Y434" s="36" t="s">
        <v>406</v>
      </c>
      <c r="Z434"/>
      <c r="AA434"/>
      <c r="AB434"/>
      <c r="AC434"/>
      <c r="AD434"/>
      <c r="AE434"/>
      <c r="AF434"/>
      <c r="AG434"/>
      <c r="AH434"/>
      <c r="AI434"/>
      <c r="AJ434"/>
      <c r="AK434"/>
      <c r="AL434"/>
    </row>
    <row r="435" spans="1:38" x14ac:dyDescent="0.25">
      <c r="A435" t="str">
        <f t="shared" si="18"/>
        <v>Santa Monica Bay</v>
      </c>
      <c r="B435"/>
      <c r="C435" t="str">
        <f t="shared" si="19"/>
        <v>002</v>
      </c>
      <c r="D435"/>
      <c r="E435" s="38">
        <v>42722</v>
      </c>
      <c r="F435"/>
      <c r="G435" s="39">
        <v>0.36805555555555558</v>
      </c>
      <c r="H435" t="s">
        <v>616</v>
      </c>
      <c r="I435" t="str">
        <f t="shared" si="20"/>
        <v>RW-BCEG-1</v>
      </c>
      <c r="J435" t="s">
        <v>528</v>
      </c>
      <c r="K435" t="s">
        <v>393</v>
      </c>
      <c r="L435"/>
      <c r="M435"/>
      <c r="N435" s="43">
        <v>9.4999999999999998E-3</v>
      </c>
      <c r="O435" t="s">
        <v>14</v>
      </c>
      <c r="P435" s="43">
        <v>4.7999999999999996E-3</v>
      </c>
      <c r="Q435" t="s">
        <v>14</v>
      </c>
      <c r="R435" t="s">
        <v>493</v>
      </c>
      <c r="S435" t="s">
        <v>454</v>
      </c>
      <c r="T435"/>
      <c r="U435" t="s">
        <v>405</v>
      </c>
      <c r="V435"/>
      <c r="W435"/>
      <c r="X435"/>
      <c r="Y435" s="36" t="s">
        <v>406</v>
      </c>
      <c r="Z435"/>
      <c r="AA435"/>
      <c r="AB435"/>
      <c r="AC435"/>
      <c r="AD435"/>
      <c r="AE435"/>
      <c r="AF435"/>
      <c r="AG435"/>
      <c r="AH435"/>
      <c r="AI435"/>
      <c r="AJ435"/>
      <c r="AK435"/>
      <c r="AL435"/>
    </row>
    <row r="436" spans="1:38" x14ac:dyDescent="0.25">
      <c r="A436" t="str">
        <f t="shared" si="18"/>
        <v>Santa Monica Bay</v>
      </c>
      <c r="B436"/>
      <c r="C436" t="str">
        <f t="shared" si="19"/>
        <v>002</v>
      </c>
      <c r="D436"/>
      <c r="E436" s="38">
        <v>42722</v>
      </c>
      <c r="F436"/>
      <c r="G436" s="39">
        <v>0.36805555555555558</v>
      </c>
      <c r="H436" t="s">
        <v>616</v>
      </c>
      <c r="I436" t="str">
        <f t="shared" si="20"/>
        <v>RW-BCEG-1</v>
      </c>
      <c r="J436" t="s">
        <v>440</v>
      </c>
      <c r="K436" s="53">
        <v>2.2000000000000002</v>
      </c>
      <c r="L436"/>
      <c r="M436"/>
      <c r="N436" s="43">
        <v>1</v>
      </c>
      <c r="O436" t="s">
        <v>410</v>
      </c>
      <c r="P436" s="43">
        <v>0.83</v>
      </c>
      <c r="Q436" t="s">
        <v>410</v>
      </c>
      <c r="R436" t="s">
        <v>439</v>
      </c>
      <c r="S436" t="s">
        <v>408</v>
      </c>
      <c r="T436"/>
      <c r="U436" t="s">
        <v>405</v>
      </c>
      <c r="V436"/>
      <c r="W436"/>
      <c r="X436"/>
      <c r="Y436" s="36" t="s">
        <v>406</v>
      </c>
      <c r="Z436"/>
      <c r="AA436"/>
      <c r="AB436"/>
      <c r="AC436"/>
      <c r="AD436"/>
      <c r="AE436"/>
      <c r="AF436"/>
      <c r="AG436"/>
      <c r="AH436"/>
      <c r="AI436"/>
      <c r="AJ436"/>
      <c r="AK436"/>
      <c r="AL436"/>
    </row>
    <row r="437" spans="1:38" x14ac:dyDescent="0.25">
      <c r="A437" t="str">
        <f t="shared" si="18"/>
        <v>Santa Monica Bay</v>
      </c>
      <c r="B437"/>
      <c r="C437" t="str">
        <f t="shared" si="19"/>
        <v>002</v>
      </c>
      <c r="D437"/>
      <c r="E437" s="38">
        <v>42722</v>
      </c>
      <c r="F437"/>
      <c r="G437" s="39">
        <v>0.36805555555555558</v>
      </c>
      <c r="H437" t="s">
        <v>616</v>
      </c>
      <c r="I437" t="str">
        <f t="shared" si="20"/>
        <v>RW-BCEG-1</v>
      </c>
      <c r="J437" t="s">
        <v>529</v>
      </c>
      <c r="K437" t="s">
        <v>393</v>
      </c>
      <c r="L437"/>
      <c r="M437"/>
      <c r="N437" s="43">
        <v>0.28999999999999998</v>
      </c>
      <c r="O437" t="s">
        <v>14</v>
      </c>
      <c r="P437" s="43">
        <v>0.14000000000000001</v>
      </c>
      <c r="Q437" t="s">
        <v>14</v>
      </c>
      <c r="R437" t="s">
        <v>493</v>
      </c>
      <c r="S437" t="s">
        <v>454</v>
      </c>
      <c r="T437"/>
      <c r="U437" t="s">
        <v>405</v>
      </c>
      <c r="V437"/>
      <c r="W437"/>
      <c r="X437"/>
      <c r="Y437" s="36" t="s">
        <v>406</v>
      </c>
      <c r="Z437"/>
      <c r="AA437"/>
      <c r="AB437"/>
      <c r="AC437"/>
      <c r="AD437"/>
      <c r="AE437"/>
      <c r="AF437"/>
      <c r="AG437"/>
      <c r="AH437"/>
      <c r="AI437"/>
      <c r="AJ437"/>
      <c r="AK437"/>
      <c r="AL437"/>
    </row>
    <row r="438" spans="1:38" x14ac:dyDescent="0.25">
      <c r="A438" t="str">
        <f t="shared" si="18"/>
        <v>Santa Monica Bay</v>
      </c>
      <c r="B438"/>
      <c r="C438" t="str">
        <f t="shared" si="19"/>
        <v>002</v>
      </c>
      <c r="D438"/>
      <c r="E438" s="38">
        <v>42722</v>
      </c>
      <c r="F438"/>
      <c r="G438" s="39">
        <v>0.36805555555555558</v>
      </c>
      <c r="H438" t="s">
        <v>616</v>
      </c>
      <c r="I438" t="str">
        <f t="shared" si="20"/>
        <v>RW-BCEG-1</v>
      </c>
      <c r="J438" t="s">
        <v>530</v>
      </c>
      <c r="K438" t="s">
        <v>393</v>
      </c>
      <c r="L438"/>
      <c r="M438"/>
      <c r="N438" s="43">
        <v>9.4999999999999998E-3</v>
      </c>
      <c r="O438" t="s">
        <v>14</v>
      </c>
      <c r="P438" s="43">
        <v>4.7999999999999996E-3</v>
      </c>
      <c r="Q438" t="s">
        <v>14</v>
      </c>
      <c r="R438" t="s">
        <v>493</v>
      </c>
      <c r="S438" t="s">
        <v>454</v>
      </c>
      <c r="T438"/>
      <c r="U438" t="s">
        <v>405</v>
      </c>
      <c r="V438"/>
      <c r="W438"/>
      <c r="X438"/>
      <c r="Y438" s="36" t="s">
        <v>406</v>
      </c>
      <c r="Z438"/>
      <c r="AA438"/>
      <c r="AB438"/>
      <c r="AC438"/>
      <c r="AD438"/>
      <c r="AE438"/>
      <c r="AF438"/>
      <c r="AG438"/>
      <c r="AH438"/>
      <c r="AI438"/>
      <c r="AJ438"/>
      <c r="AK438"/>
      <c r="AL438"/>
    </row>
    <row r="439" spans="1:38" x14ac:dyDescent="0.25">
      <c r="A439" t="s">
        <v>177</v>
      </c>
      <c r="C439" t="str">
        <f t="shared" si="19"/>
        <v>002</v>
      </c>
      <c r="E439" s="52">
        <v>42722</v>
      </c>
      <c r="G439" s="50">
        <v>0.36805555555555558</v>
      </c>
      <c r="H439" s="4" t="s">
        <v>616</v>
      </c>
      <c r="I439" t="str">
        <f t="shared" si="20"/>
        <v>RW-BCEG-1</v>
      </c>
      <c r="J439" s="4" t="s">
        <v>138</v>
      </c>
      <c r="K439" s="4">
        <v>10</v>
      </c>
      <c r="O439" s="4" t="s">
        <v>19</v>
      </c>
      <c r="R439" s="4" t="s">
        <v>620</v>
      </c>
      <c r="U439" s="4" t="s">
        <v>622</v>
      </c>
    </row>
    <row r="440" spans="1:38" x14ac:dyDescent="0.25">
      <c r="A440" t="s">
        <v>177</v>
      </c>
      <c r="C440" t="str">
        <f t="shared" si="19"/>
        <v>002</v>
      </c>
      <c r="E440" s="52">
        <v>42722</v>
      </c>
      <c r="G440" s="50">
        <v>0.36805555555555558</v>
      </c>
      <c r="H440" s="4" t="s">
        <v>616</v>
      </c>
      <c r="I440" t="str">
        <f t="shared" si="20"/>
        <v>RW-BCEG-1</v>
      </c>
      <c r="J440" s="4" t="s">
        <v>57</v>
      </c>
      <c r="K440" s="4">
        <v>20</v>
      </c>
      <c r="O440" t="s">
        <v>19</v>
      </c>
      <c r="R440" s="4" t="s">
        <v>621</v>
      </c>
      <c r="U440" s="4" t="s">
        <v>622</v>
      </c>
    </row>
    <row r="441" spans="1:38" x14ac:dyDescent="0.25">
      <c r="A441" t="s">
        <v>177</v>
      </c>
      <c r="C441" t="str">
        <f t="shared" si="19"/>
        <v>002</v>
      </c>
      <c r="E441" s="52">
        <v>42722</v>
      </c>
      <c r="G441" s="50">
        <v>0.36805555555555558</v>
      </c>
      <c r="H441" s="4" t="s">
        <v>616</v>
      </c>
      <c r="I441" t="str">
        <f t="shared" si="20"/>
        <v>RW-BCEG-1</v>
      </c>
      <c r="J441" s="4" t="s">
        <v>20</v>
      </c>
      <c r="K441" s="4">
        <v>3873</v>
      </c>
      <c r="O441" t="s">
        <v>19</v>
      </c>
      <c r="R441" s="4" t="s">
        <v>619</v>
      </c>
      <c r="U441" s="4" t="s">
        <v>622</v>
      </c>
    </row>
    <row r="442" spans="1:38" x14ac:dyDescent="0.25">
      <c r="A442" t="str">
        <f t="shared" ref="A442:A480" si="21">IF(OR(RIGHT(I442,1)="1",RIGHT(I442,1)="2"),"Santa Monica Bay",IF(OR(RIGHT(I442,1)="5",RIGHT(I442,1)="5"),"Dominguez Channel",""))</f>
        <v>Santa Monica Bay</v>
      </c>
      <c r="B442"/>
      <c r="C442" t="str">
        <f t="shared" si="19"/>
        <v>002</v>
      </c>
      <c r="D442"/>
      <c r="E442" s="38">
        <v>42722</v>
      </c>
      <c r="F442"/>
      <c r="G442" s="39">
        <v>0.38194444444444442</v>
      </c>
      <c r="H442" t="s">
        <v>617</v>
      </c>
      <c r="I442" t="str">
        <f t="shared" si="20"/>
        <v>RW-BCEG-2</v>
      </c>
      <c r="J442" t="s">
        <v>494</v>
      </c>
      <c r="K442" t="s">
        <v>393</v>
      </c>
      <c r="L442"/>
      <c r="M442"/>
      <c r="N442" s="43">
        <v>3.8E-3</v>
      </c>
      <c r="O442" t="s">
        <v>14</v>
      </c>
      <c r="P442" s="43">
        <v>1.9E-3</v>
      </c>
      <c r="Q442" t="s">
        <v>14</v>
      </c>
      <c r="R442" t="s">
        <v>493</v>
      </c>
      <c r="S442" t="s">
        <v>454</v>
      </c>
      <c r="T442"/>
      <c r="U442" t="s">
        <v>405</v>
      </c>
      <c r="V442"/>
      <c r="W442"/>
      <c r="X442"/>
      <c r="Y442" s="36" t="s">
        <v>406</v>
      </c>
      <c r="Z442"/>
      <c r="AA442"/>
      <c r="AB442"/>
      <c r="AC442"/>
      <c r="AD442"/>
      <c r="AE442"/>
      <c r="AF442"/>
      <c r="AG442"/>
      <c r="AH442"/>
      <c r="AI442"/>
      <c r="AJ442"/>
      <c r="AK442"/>
      <c r="AL442"/>
    </row>
    <row r="443" spans="1:38" x14ac:dyDescent="0.25">
      <c r="A443" t="str">
        <f t="shared" si="21"/>
        <v>Santa Monica Bay</v>
      </c>
      <c r="B443"/>
      <c r="C443" t="str">
        <f t="shared" si="19"/>
        <v>002</v>
      </c>
      <c r="D443"/>
      <c r="E443" s="38">
        <v>42722</v>
      </c>
      <c r="F443"/>
      <c r="G443" s="39">
        <v>0.38194444444444442</v>
      </c>
      <c r="H443" t="s">
        <v>617</v>
      </c>
      <c r="I443" t="str">
        <f t="shared" si="20"/>
        <v>RW-BCEG-2</v>
      </c>
      <c r="J443" t="s">
        <v>495</v>
      </c>
      <c r="K443" t="s">
        <v>393</v>
      </c>
      <c r="L443"/>
      <c r="M443"/>
      <c r="N443" s="43">
        <v>3.8E-3</v>
      </c>
      <c r="O443" t="s">
        <v>14</v>
      </c>
      <c r="P443" s="43">
        <v>1.9E-3</v>
      </c>
      <c r="Q443" t="s">
        <v>14</v>
      </c>
      <c r="R443" t="s">
        <v>493</v>
      </c>
      <c r="S443" t="s">
        <v>454</v>
      </c>
      <c r="T443"/>
      <c r="U443" t="s">
        <v>405</v>
      </c>
      <c r="V443"/>
      <c r="W443"/>
      <c r="X443"/>
      <c r="Y443" s="36" t="s">
        <v>406</v>
      </c>
      <c r="Z443"/>
      <c r="AA443"/>
      <c r="AB443"/>
      <c r="AC443"/>
      <c r="AD443"/>
      <c r="AE443"/>
      <c r="AF443"/>
      <c r="AG443"/>
      <c r="AH443"/>
      <c r="AI443"/>
      <c r="AJ443"/>
      <c r="AK443"/>
      <c r="AL443"/>
    </row>
    <row r="444" spans="1:38" x14ac:dyDescent="0.25">
      <c r="A444" t="str">
        <f t="shared" si="21"/>
        <v>Santa Monica Bay</v>
      </c>
      <c r="B444"/>
      <c r="C444" t="str">
        <f t="shared" si="19"/>
        <v>002</v>
      </c>
      <c r="D444"/>
      <c r="E444" s="38">
        <v>42722</v>
      </c>
      <c r="F444"/>
      <c r="G444" s="39">
        <v>0.38194444444444442</v>
      </c>
      <c r="H444" t="s">
        <v>617</v>
      </c>
      <c r="I444" t="str">
        <f t="shared" si="20"/>
        <v>RW-BCEG-2</v>
      </c>
      <c r="J444" t="s">
        <v>496</v>
      </c>
      <c r="K444" t="s">
        <v>393</v>
      </c>
      <c r="L444"/>
      <c r="M444"/>
      <c r="N444" s="43">
        <v>5.7000000000000002E-3</v>
      </c>
      <c r="O444" t="s">
        <v>14</v>
      </c>
      <c r="P444" s="43">
        <v>2.8999999999999998E-3</v>
      </c>
      <c r="Q444" t="s">
        <v>14</v>
      </c>
      <c r="R444" t="s">
        <v>493</v>
      </c>
      <c r="S444" t="s">
        <v>454</v>
      </c>
      <c r="T444"/>
      <c r="U444" t="s">
        <v>405</v>
      </c>
      <c r="V444"/>
      <c r="W444"/>
      <c r="X444"/>
      <c r="Y444" s="36" t="s">
        <v>406</v>
      </c>
      <c r="Z444"/>
      <c r="AA444"/>
      <c r="AB444"/>
      <c r="AC444"/>
      <c r="AD444"/>
      <c r="AE444"/>
      <c r="AF444"/>
      <c r="AG444"/>
      <c r="AH444"/>
      <c r="AI444"/>
      <c r="AJ444"/>
      <c r="AK444"/>
      <c r="AL444"/>
    </row>
    <row r="445" spans="1:38" x14ac:dyDescent="0.25">
      <c r="A445" t="str">
        <f t="shared" si="21"/>
        <v>Santa Monica Bay</v>
      </c>
      <c r="B445"/>
      <c r="C445" t="str">
        <f t="shared" si="19"/>
        <v>002</v>
      </c>
      <c r="D445"/>
      <c r="E445" s="38">
        <v>42722</v>
      </c>
      <c r="F445"/>
      <c r="G445" s="39">
        <v>0.38194444444444442</v>
      </c>
      <c r="H445" t="s">
        <v>617</v>
      </c>
      <c r="I445" t="str">
        <f t="shared" si="20"/>
        <v>RW-BCEG-2</v>
      </c>
      <c r="J445" t="s">
        <v>497</v>
      </c>
      <c r="K445" t="s">
        <v>393</v>
      </c>
      <c r="L445"/>
      <c r="M445"/>
      <c r="N445" s="43">
        <v>3.8E-3</v>
      </c>
      <c r="O445" t="s">
        <v>14</v>
      </c>
      <c r="P445" s="43">
        <v>1.9E-3</v>
      </c>
      <c r="Q445" t="s">
        <v>14</v>
      </c>
      <c r="R445" t="s">
        <v>493</v>
      </c>
      <c r="S445" t="s">
        <v>454</v>
      </c>
      <c r="T445"/>
      <c r="U445" t="s">
        <v>405</v>
      </c>
      <c r="V445"/>
      <c r="W445"/>
      <c r="X445"/>
      <c r="Y445" s="36" t="s">
        <v>406</v>
      </c>
      <c r="Z445"/>
      <c r="AA445"/>
      <c r="AB445"/>
      <c r="AC445"/>
      <c r="AD445"/>
      <c r="AE445"/>
      <c r="AF445"/>
      <c r="AG445"/>
      <c r="AH445"/>
      <c r="AI445"/>
      <c r="AJ445"/>
      <c r="AK445"/>
      <c r="AL445"/>
    </row>
    <row r="446" spans="1:38" x14ac:dyDescent="0.25">
      <c r="A446" t="str">
        <f t="shared" si="21"/>
        <v>Santa Monica Bay</v>
      </c>
      <c r="B446"/>
      <c r="C446" t="str">
        <f t="shared" si="19"/>
        <v>002</v>
      </c>
      <c r="D446"/>
      <c r="E446" s="38">
        <v>42722</v>
      </c>
      <c r="F446"/>
      <c r="G446" s="39">
        <v>0.38194444444444442</v>
      </c>
      <c r="H446" t="s">
        <v>617</v>
      </c>
      <c r="I446" t="str">
        <f t="shared" si="20"/>
        <v>RW-BCEG-2</v>
      </c>
      <c r="J446" t="s">
        <v>498</v>
      </c>
      <c r="K446" t="s">
        <v>393</v>
      </c>
      <c r="L446"/>
      <c r="M446"/>
      <c r="N446" s="43">
        <v>3.8E-3</v>
      </c>
      <c r="O446" t="s">
        <v>14</v>
      </c>
      <c r="P446" s="43">
        <v>1.9E-3</v>
      </c>
      <c r="Q446" t="s">
        <v>14</v>
      </c>
      <c r="R446" t="s">
        <v>493</v>
      </c>
      <c r="S446" t="s">
        <v>454</v>
      </c>
      <c r="T446"/>
      <c r="U446" t="s">
        <v>405</v>
      </c>
      <c r="V446"/>
      <c r="W446"/>
      <c r="X446"/>
      <c r="Y446" s="36" t="s">
        <v>406</v>
      </c>
      <c r="Z446"/>
      <c r="AA446"/>
      <c r="AB446"/>
      <c r="AC446"/>
      <c r="AD446"/>
      <c r="AE446"/>
      <c r="AF446"/>
      <c r="AG446"/>
      <c r="AH446"/>
      <c r="AI446"/>
      <c r="AJ446"/>
      <c r="AK446"/>
      <c r="AL446"/>
    </row>
    <row r="447" spans="1:38" x14ac:dyDescent="0.25">
      <c r="A447" t="str">
        <f t="shared" si="21"/>
        <v>Santa Monica Bay</v>
      </c>
      <c r="B447"/>
      <c r="C447" t="str">
        <f t="shared" si="19"/>
        <v>002</v>
      </c>
      <c r="D447"/>
      <c r="E447" s="38">
        <v>42722</v>
      </c>
      <c r="F447"/>
      <c r="G447" s="39">
        <v>0.38194444444444442</v>
      </c>
      <c r="H447" t="s">
        <v>617</v>
      </c>
      <c r="I447" t="str">
        <f t="shared" si="20"/>
        <v>RW-BCEG-2</v>
      </c>
      <c r="J447" t="s">
        <v>499</v>
      </c>
      <c r="K447" t="s">
        <v>393</v>
      </c>
      <c r="L447"/>
      <c r="M447"/>
      <c r="N447" s="43">
        <v>3.8E-3</v>
      </c>
      <c r="O447" t="s">
        <v>14</v>
      </c>
      <c r="P447" s="43">
        <v>1.9E-3</v>
      </c>
      <c r="Q447" t="s">
        <v>14</v>
      </c>
      <c r="R447" t="s">
        <v>493</v>
      </c>
      <c r="S447" t="s">
        <v>454</v>
      </c>
      <c r="T447"/>
      <c r="U447" t="s">
        <v>405</v>
      </c>
      <c r="V447"/>
      <c r="W447"/>
      <c r="X447"/>
      <c r="Y447" s="36" t="s">
        <v>406</v>
      </c>
      <c r="Z447"/>
      <c r="AA447"/>
      <c r="AB447"/>
      <c r="AC447"/>
      <c r="AD447"/>
      <c r="AE447"/>
      <c r="AF447"/>
      <c r="AG447"/>
      <c r="AH447"/>
      <c r="AI447"/>
      <c r="AJ447"/>
      <c r="AK447"/>
      <c r="AL447"/>
    </row>
    <row r="448" spans="1:38" x14ac:dyDescent="0.25">
      <c r="A448" t="str">
        <f t="shared" si="21"/>
        <v>Santa Monica Bay</v>
      </c>
      <c r="B448"/>
      <c r="C448" t="str">
        <f t="shared" ref="C448:C483" si="22">IF(LEFT(H448,2)="RW",RIGHT(H448,3),"")</f>
        <v>002</v>
      </c>
      <c r="D448"/>
      <c r="E448" s="38">
        <v>42722</v>
      </c>
      <c r="F448"/>
      <c r="G448" s="39">
        <v>0.38194444444444442</v>
      </c>
      <c r="H448" t="s">
        <v>617</v>
      </c>
      <c r="I448" t="str">
        <f t="shared" ref="I448:I483" si="23">IF(LEFT(H448,2)="RW",LEFT(H448,9),"")</f>
        <v>RW-BCEG-2</v>
      </c>
      <c r="J448" t="s">
        <v>500</v>
      </c>
      <c r="K448" t="s">
        <v>393</v>
      </c>
      <c r="L448"/>
      <c r="M448"/>
      <c r="N448" s="43">
        <v>3.8E-3</v>
      </c>
      <c r="O448" t="s">
        <v>14</v>
      </c>
      <c r="P448" s="43">
        <v>1.9E-3</v>
      </c>
      <c r="Q448" t="s">
        <v>14</v>
      </c>
      <c r="R448" t="s">
        <v>493</v>
      </c>
      <c r="S448" t="s">
        <v>454</v>
      </c>
      <c r="T448"/>
      <c r="U448" t="s">
        <v>405</v>
      </c>
      <c r="V448"/>
      <c r="W448"/>
      <c r="X448"/>
      <c r="Y448" s="36" t="s">
        <v>406</v>
      </c>
      <c r="Z448"/>
      <c r="AA448"/>
      <c r="AB448"/>
      <c r="AC448"/>
      <c r="AD448"/>
      <c r="AE448"/>
      <c r="AF448"/>
      <c r="AG448"/>
      <c r="AH448"/>
      <c r="AI448"/>
      <c r="AJ448"/>
      <c r="AK448"/>
      <c r="AL448"/>
    </row>
    <row r="449" spans="1:38" x14ac:dyDescent="0.25">
      <c r="A449" t="str">
        <f t="shared" si="21"/>
        <v>Santa Monica Bay</v>
      </c>
      <c r="B449"/>
      <c r="C449" t="str">
        <f t="shared" si="22"/>
        <v>002</v>
      </c>
      <c r="D449"/>
      <c r="E449" s="38">
        <v>42722</v>
      </c>
      <c r="F449"/>
      <c r="G449" s="39">
        <v>0.38194444444444442</v>
      </c>
      <c r="H449" t="s">
        <v>617</v>
      </c>
      <c r="I449" t="str">
        <f t="shared" si="23"/>
        <v>RW-BCEG-2</v>
      </c>
      <c r="J449" t="s">
        <v>501</v>
      </c>
      <c r="K449" t="s">
        <v>393</v>
      </c>
      <c r="L449"/>
      <c r="M449"/>
      <c r="N449" s="43">
        <v>9.4999999999999998E-3</v>
      </c>
      <c r="O449" t="s">
        <v>14</v>
      </c>
      <c r="P449" s="43">
        <v>4.7999999999999996E-3</v>
      </c>
      <c r="Q449" t="s">
        <v>14</v>
      </c>
      <c r="R449" t="s">
        <v>493</v>
      </c>
      <c r="S449" t="s">
        <v>454</v>
      </c>
      <c r="T449"/>
      <c r="U449" t="s">
        <v>405</v>
      </c>
      <c r="V449"/>
      <c r="W449"/>
      <c r="X449"/>
      <c r="Y449" s="36" t="s">
        <v>406</v>
      </c>
      <c r="Z449"/>
      <c r="AA449"/>
      <c r="AB449"/>
      <c r="AC449"/>
      <c r="AD449"/>
      <c r="AE449"/>
      <c r="AF449"/>
      <c r="AG449"/>
      <c r="AH449"/>
      <c r="AI449"/>
      <c r="AJ449"/>
      <c r="AK449"/>
      <c r="AL449"/>
    </row>
    <row r="450" spans="1:38" x14ac:dyDescent="0.25">
      <c r="A450" t="str">
        <f t="shared" si="21"/>
        <v>Santa Monica Bay</v>
      </c>
      <c r="B450"/>
      <c r="C450" t="str">
        <f t="shared" si="22"/>
        <v>002</v>
      </c>
      <c r="D450"/>
      <c r="E450" s="38">
        <v>42722</v>
      </c>
      <c r="F450"/>
      <c r="G450" s="39">
        <v>0.38194444444444442</v>
      </c>
      <c r="H450" t="s">
        <v>617</v>
      </c>
      <c r="I450" t="str">
        <f t="shared" si="23"/>
        <v>RW-BCEG-2</v>
      </c>
      <c r="J450" t="s">
        <v>502</v>
      </c>
      <c r="K450" t="s">
        <v>393</v>
      </c>
      <c r="L450"/>
      <c r="M450"/>
      <c r="N450" s="43">
        <v>3.8E-3</v>
      </c>
      <c r="O450" t="s">
        <v>14</v>
      </c>
      <c r="P450" s="43">
        <v>1.9E-3</v>
      </c>
      <c r="Q450" t="s">
        <v>14</v>
      </c>
      <c r="R450" t="s">
        <v>493</v>
      </c>
      <c r="S450" t="s">
        <v>454</v>
      </c>
      <c r="T450"/>
      <c r="U450" t="s">
        <v>405</v>
      </c>
      <c r="V450"/>
      <c r="W450"/>
      <c r="X450"/>
      <c r="Y450" s="36" t="s">
        <v>406</v>
      </c>
      <c r="Z450"/>
      <c r="AA450"/>
      <c r="AB450"/>
      <c r="AC450"/>
      <c r="AD450"/>
      <c r="AE450"/>
      <c r="AF450"/>
      <c r="AG450"/>
      <c r="AH450"/>
      <c r="AI450"/>
      <c r="AJ450"/>
      <c r="AK450"/>
      <c r="AL450"/>
    </row>
    <row r="451" spans="1:38" x14ac:dyDescent="0.25">
      <c r="A451" t="str">
        <f t="shared" si="21"/>
        <v>Santa Monica Bay</v>
      </c>
      <c r="B451"/>
      <c r="C451" t="str">
        <f t="shared" si="22"/>
        <v>002</v>
      </c>
      <c r="D451"/>
      <c r="E451" s="38">
        <v>42722</v>
      </c>
      <c r="F451"/>
      <c r="G451" s="39">
        <v>0.38194444444444442</v>
      </c>
      <c r="H451" t="s">
        <v>617</v>
      </c>
      <c r="I451" t="str">
        <f t="shared" si="23"/>
        <v>RW-BCEG-2</v>
      </c>
      <c r="J451" t="s">
        <v>503</v>
      </c>
      <c r="K451" t="s">
        <v>393</v>
      </c>
      <c r="L451"/>
      <c r="M451"/>
      <c r="N451" s="43">
        <v>0.28999999999999998</v>
      </c>
      <c r="O451" t="s">
        <v>14</v>
      </c>
      <c r="P451" s="43">
        <v>0.14000000000000001</v>
      </c>
      <c r="Q451" t="s">
        <v>14</v>
      </c>
      <c r="R451" t="s">
        <v>493</v>
      </c>
      <c r="S451" t="s">
        <v>454</v>
      </c>
      <c r="T451"/>
      <c r="U451" t="s">
        <v>405</v>
      </c>
      <c r="V451"/>
      <c r="W451"/>
      <c r="X451"/>
      <c r="Y451" s="36" t="s">
        <v>406</v>
      </c>
      <c r="Z451"/>
      <c r="AA451"/>
      <c r="AB451"/>
      <c r="AC451"/>
      <c r="AD451"/>
      <c r="AE451"/>
      <c r="AF451"/>
      <c r="AG451"/>
      <c r="AH451"/>
      <c r="AI451"/>
      <c r="AJ451"/>
      <c r="AK451"/>
      <c r="AL451"/>
    </row>
    <row r="452" spans="1:38" x14ac:dyDescent="0.25">
      <c r="A452" t="str">
        <f t="shared" si="21"/>
        <v>Santa Monica Bay</v>
      </c>
      <c r="B452"/>
      <c r="C452" t="str">
        <f t="shared" si="22"/>
        <v>002</v>
      </c>
      <c r="D452"/>
      <c r="E452" s="38">
        <v>42722</v>
      </c>
      <c r="F452"/>
      <c r="G452" s="39">
        <v>0.38194444444444442</v>
      </c>
      <c r="H452" t="s">
        <v>617</v>
      </c>
      <c r="I452" t="str">
        <f t="shared" si="23"/>
        <v>RW-BCEG-2</v>
      </c>
      <c r="J452" t="s">
        <v>504</v>
      </c>
      <c r="K452" t="s">
        <v>393</v>
      </c>
      <c r="L452"/>
      <c r="M452"/>
      <c r="N452" s="43">
        <v>0.28999999999999998</v>
      </c>
      <c r="O452" t="s">
        <v>14</v>
      </c>
      <c r="P452" s="43">
        <v>0.15</v>
      </c>
      <c r="Q452" t="s">
        <v>14</v>
      </c>
      <c r="R452" t="s">
        <v>493</v>
      </c>
      <c r="S452" t="s">
        <v>454</v>
      </c>
      <c r="T452"/>
      <c r="U452" t="s">
        <v>405</v>
      </c>
      <c r="V452"/>
      <c r="W452"/>
      <c r="X452"/>
      <c r="Y452" s="36" t="s">
        <v>406</v>
      </c>
      <c r="Z452"/>
      <c r="AA452"/>
      <c r="AB452"/>
      <c r="AC452"/>
      <c r="AD452"/>
      <c r="AE452"/>
      <c r="AF452"/>
      <c r="AG452"/>
      <c r="AH452"/>
      <c r="AI452"/>
      <c r="AJ452"/>
      <c r="AK452"/>
      <c r="AL452"/>
    </row>
    <row r="453" spans="1:38" x14ac:dyDescent="0.25">
      <c r="A453" t="str">
        <f t="shared" si="21"/>
        <v>Santa Monica Bay</v>
      </c>
      <c r="B453"/>
      <c r="C453" t="str">
        <f t="shared" si="22"/>
        <v>002</v>
      </c>
      <c r="D453"/>
      <c r="E453" s="38">
        <v>42722</v>
      </c>
      <c r="F453"/>
      <c r="G453" s="39">
        <v>0.38194444444444442</v>
      </c>
      <c r="H453" t="s">
        <v>617</v>
      </c>
      <c r="I453" t="str">
        <f t="shared" si="23"/>
        <v>RW-BCEG-2</v>
      </c>
      <c r="J453" t="s">
        <v>505</v>
      </c>
      <c r="K453" t="s">
        <v>393</v>
      </c>
      <c r="L453"/>
      <c r="M453"/>
      <c r="N453" s="43">
        <v>0.28999999999999998</v>
      </c>
      <c r="O453" t="s">
        <v>14</v>
      </c>
      <c r="P453" s="43">
        <v>0.14000000000000001</v>
      </c>
      <c r="Q453" t="s">
        <v>14</v>
      </c>
      <c r="R453" t="s">
        <v>493</v>
      </c>
      <c r="S453" t="s">
        <v>454</v>
      </c>
      <c r="T453"/>
      <c r="U453" t="s">
        <v>405</v>
      </c>
      <c r="V453"/>
      <c r="W453"/>
      <c r="X453"/>
      <c r="Y453" s="36" t="s">
        <v>406</v>
      </c>
      <c r="Z453"/>
      <c r="AA453"/>
      <c r="AB453"/>
      <c r="AC453"/>
      <c r="AD453"/>
      <c r="AE453"/>
      <c r="AF453"/>
      <c r="AG453"/>
      <c r="AH453"/>
      <c r="AI453"/>
      <c r="AJ453"/>
      <c r="AK453"/>
      <c r="AL453"/>
    </row>
    <row r="454" spans="1:38" x14ac:dyDescent="0.25">
      <c r="A454" t="str">
        <f t="shared" si="21"/>
        <v>Santa Monica Bay</v>
      </c>
      <c r="B454"/>
      <c r="C454" t="str">
        <f t="shared" si="22"/>
        <v>002</v>
      </c>
      <c r="D454"/>
      <c r="E454" s="38">
        <v>42722</v>
      </c>
      <c r="F454"/>
      <c r="G454" s="39">
        <v>0.38194444444444442</v>
      </c>
      <c r="H454" t="s">
        <v>617</v>
      </c>
      <c r="I454" t="str">
        <f t="shared" si="23"/>
        <v>RW-BCEG-2</v>
      </c>
      <c r="J454" t="s">
        <v>506</v>
      </c>
      <c r="K454" t="s">
        <v>393</v>
      </c>
      <c r="L454"/>
      <c r="M454"/>
      <c r="N454" s="43">
        <v>0.28999999999999998</v>
      </c>
      <c r="O454" t="s">
        <v>14</v>
      </c>
      <c r="P454" s="43">
        <v>0.14000000000000001</v>
      </c>
      <c r="Q454" t="s">
        <v>14</v>
      </c>
      <c r="R454" t="s">
        <v>493</v>
      </c>
      <c r="S454" t="s">
        <v>454</v>
      </c>
      <c r="T454"/>
      <c r="U454" t="s">
        <v>405</v>
      </c>
      <c r="V454"/>
      <c r="W454"/>
      <c r="X454"/>
      <c r="Y454" s="36" t="s">
        <v>406</v>
      </c>
      <c r="Z454"/>
      <c r="AA454"/>
      <c r="AB454"/>
      <c r="AC454"/>
      <c r="AD454"/>
      <c r="AE454"/>
      <c r="AF454"/>
      <c r="AG454"/>
      <c r="AH454"/>
      <c r="AI454"/>
      <c r="AJ454"/>
      <c r="AK454"/>
      <c r="AL454"/>
    </row>
    <row r="455" spans="1:38" x14ac:dyDescent="0.25">
      <c r="A455" t="str">
        <f t="shared" si="21"/>
        <v>Santa Monica Bay</v>
      </c>
      <c r="B455"/>
      <c r="C455" t="str">
        <f t="shared" si="22"/>
        <v>002</v>
      </c>
      <c r="D455"/>
      <c r="E455" s="38">
        <v>42722</v>
      </c>
      <c r="F455"/>
      <c r="G455" s="39">
        <v>0.38194444444444442</v>
      </c>
      <c r="H455" t="s">
        <v>617</v>
      </c>
      <c r="I455" t="str">
        <f t="shared" si="23"/>
        <v>RW-BCEG-2</v>
      </c>
      <c r="J455" t="s">
        <v>507</v>
      </c>
      <c r="K455" t="s">
        <v>393</v>
      </c>
      <c r="L455"/>
      <c r="M455"/>
      <c r="N455" s="43">
        <v>0.28999999999999998</v>
      </c>
      <c r="O455" t="s">
        <v>14</v>
      </c>
      <c r="P455" s="43">
        <v>0.14000000000000001</v>
      </c>
      <c r="Q455" t="s">
        <v>14</v>
      </c>
      <c r="R455" t="s">
        <v>493</v>
      </c>
      <c r="S455" t="s">
        <v>454</v>
      </c>
      <c r="T455"/>
      <c r="U455" t="s">
        <v>405</v>
      </c>
      <c r="V455"/>
      <c r="W455"/>
      <c r="X455"/>
      <c r="Y455" s="36" t="s">
        <v>406</v>
      </c>
      <c r="Z455"/>
      <c r="AA455"/>
      <c r="AB455"/>
      <c r="AC455"/>
      <c r="AD455"/>
      <c r="AE455"/>
      <c r="AF455"/>
      <c r="AG455"/>
      <c r="AH455"/>
      <c r="AI455"/>
      <c r="AJ455"/>
      <c r="AK455"/>
      <c r="AL455"/>
    </row>
    <row r="456" spans="1:38" x14ac:dyDescent="0.25">
      <c r="A456" t="str">
        <f t="shared" si="21"/>
        <v>Santa Monica Bay</v>
      </c>
      <c r="B456"/>
      <c r="C456" t="str">
        <f t="shared" si="22"/>
        <v>002</v>
      </c>
      <c r="D456"/>
      <c r="E456" s="38">
        <v>42722</v>
      </c>
      <c r="F456"/>
      <c r="G456" s="39">
        <v>0.38194444444444442</v>
      </c>
      <c r="H456" t="s">
        <v>617</v>
      </c>
      <c r="I456" t="str">
        <f t="shared" si="23"/>
        <v>RW-BCEG-2</v>
      </c>
      <c r="J456" t="s">
        <v>508</v>
      </c>
      <c r="K456" t="s">
        <v>393</v>
      </c>
      <c r="L456"/>
      <c r="M456"/>
      <c r="N456" s="43">
        <v>0.28999999999999998</v>
      </c>
      <c r="O456" t="s">
        <v>14</v>
      </c>
      <c r="P456" s="43">
        <v>0.14000000000000001</v>
      </c>
      <c r="Q456" t="s">
        <v>14</v>
      </c>
      <c r="R456" t="s">
        <v>493</v>
      </c>
      <c r="S456" t="s">
        <v>454</v>
      </c>
      <c r="T456"/>
      <c r="U456" t="s">
        <v>405</v>
      </c>
      <c r="V456"/>
      <c r="W456"/>
      <c r="X456"/>
      <c r="Y456" s="36" t="s">
        <v>406</v>
      </c>
      <c r="Z456"/>
      <c r="AA456"/>
      <c r="AB456"/>
      <c r="AC456"/>
      <c r="AD456"/>
      <c r="AE456"/>
      <c r="AF456"/>
      <c r="AG456"/>
      <c r="AH456"/>
      <c r="AI456"/>
      <c r="AJ456"/>
      <c r="AK456"/>
      <c r="AL456"/>
    </row>
    <row r="457" spans="1:38" x14ac:dyDescent="0.25">
      <c r="A457" t="str">
        <f t="shared" si="21"/>
        <v>Santa Monica Bay</v>
      </c>
      <c r="B457"/>
      <c r="C457" t="str">
        <f t="shared" si="22"/>
        <v>002</v>
      </c>
      <c r="D457"/>
      <c r="E457" s="38">
        <v>42722</v>
      </c>
      <c r="F457"/>
      <c r="G457" s="39">
        <v>0.38194444444444442</v>
      </c>
      <c r="H457" t="s">
        <v>617</v>
      </c>
      <c r="I457" t="str">
        <f t="shared" si="23"/>
        <v>RW-BCEG-2</v>
      </c>
      <c r="J457" t="s">
        <v>509</v>
      </c>
      <c r="K457" t="s">
        <v>393</v>
      </c>
      <c r="L457"/>
      <c r="M457"/>
      <c r="N457" s="43">
        <v>0.28999999999999998</v>
      </c>
      <c r="O457" t="s">
        <v>14</v>
      </c>
      <c r="P457" s="43">
        <v>0.14000000000000001</v>
      </c>
      <c r="Q457" t="s">
        <v>14</v>
      </c>
      <c r="R457" t="s">
        <v>493</v>
      </c>
      <c r="S457" t="s">
        <v>454</v>
      </c>
      <c r="T457"/>
      <c r="U457" t="s">
        <v>405</v>
      </c>
      <c r="V457"/>
      <c r="W457"/>
      <c r="X457"/>
      <c r="Y457" s="36" t="s">
        <v>406</v>
      </c>
      <c r="Z457"/>
      <c r="AA457"/>
      <c r="AB457"/>
      <c r="AC457"/>
      <c r="AD457"/>
      <c r="AE457"/>
      <c r="AF457"/>
      <c r="AG457"/>
      <c r="AH457"/>
      <c r="AI457"/>
      <c r="AJ457"/>
      <c r="AK457"/>
      <c r="AL457"/>
    </row>
    <row r="458" spans="1:38" x14ac:dyDescent="0.25">
      <c r="A458" t="str">
        <f t="shared" si="21"/>
        <v>Santa Monica Bay</v>
      </c>
      <c r="B458"/>
      <c r="C458" t="str">
        <f t="shared" si="22"/>
        <v>002</v>
      </c>
      <c r="D458"/>
      <c r="E458" s="38">
        <v>42722</v>
      </c>
      <c r="F458"/>
      <c r="G458" s="39">
        <v>0.38194444444444442</v>
      </c>
      <c r="H458" t="s">
        <v>617</v>
      </c>
      <c r="I458" t="str">
        <f t="shared" si="23"/>
        <v>RW-BCEG-2</v>
      </c>
      <c r="J458" t="s">
        <v>510</v>
      </c>
      <c r="K458" t="s">
        <v>393</v>
      </c>
      <c r="L458"/>
      <c r="M458"/>
      <c r="N458" s="43">
        <v>4.7999999999999996E-3</v>
      </c>
      <c r="O458" t="s">
        <v>14</v>
      </c>
      <c r="P458" s="43">
        <v>2.8999999999999998E-3</v>
      </c>
      <c r="Q458" t="s">
        <v>14</v>
      </c>
      <c r="R458" t="s">
        <v>493</v>
      </c>
      <c r="S458" t="s">
        <v>454</v>
      </c>
      <c r="T458"/>
      <c r="U458" t="s">
        <v>405</v>
      </c>
      <c r="V458"/>
      <c r="W458"/>
      <c r="X458"/>
      <c r="Y458" s="36" t="s">
        <v>406</v>
      </c>
      <c r="Z458"/>
      <c r="AA458"/>
      <c r="AB458"/>
      <c r="AC458"/>
      <c r="AD458"/>
      <c r="AE458"/>
      <c r="AF458"/>
      <c r="AG458"/>
      <c r="AH458"/>
      <c r="AI458"/>
      <c r="AJ458"/>
      <c r="AK458"/>
      <c r="AL458"/>
    </row>
    <row r="459" spans="1:38" ht="12.95" customHeight="1" x14ac:dyDescent="0.25">
      <c r="A459" t="str">
        <f t="shared" si="21"/>
        <v>Santa Monica Bay</v>
      </c>
      <c r="B459"/>
      <c r="C459" t="str">
        <f t="shared" si="22"/>
        <v>002</v>
      </c>
      <c r="D459"/>
      <c r="E459" s="38">
        <v>42722</v>
      </c>
      <c r="F459"/>
      <c r="G459" s="39">
        <v>0.38194444444444442</v>
      </c>
      <c r="H459" t="s">
        <v>617</v>
      </c>
      <c r="I459" t="str">
        <f t="shared" si="23"/>
        <v>RW-BCEG-2</v>
      </c>
      <c r="J459" t="s">
        <v>511</v>
      </c>
      <c r="K459" t="s">
        <v>393</v>
      </c>
      <c r="L459"/>
      <c r="M459"/>
      <c r="N459" s="43">
        <v>4.8000000000000001E-2</v>
      </c>
      <c r="O459" t="s">
        <v>14</v>
      </c>
      <c r="P459" s="43">
        <v>2.4E-2</v>
      </c>
      <c r="Q459" t="s">
        <v>14</v>
      </c>
      <c r="R459" t="s">
        <v>493</v>
      </c>
      <c r="S459" t="s">
        <v>454</v>
      </c>
      <c r="T459"/>
      <c r="U459" t="s">
        <v>405</v>
      </c>
      <c r="V459"/>
      <c r="W459"/>
      <c r="X459"/>
      <c r="Y459" s="36" t="s">
        <v>406</v>
      </c>
      <c r="Z459"/>
      <c r="AA459"/>
      <c r="AB459"/>
      <c r="AC459"/>
      <c r="AD459"/>
      <c r="AE459"/>
      <c r="AF459"/>
      <c r="AG459"/>
      <c r="AH459"/>
      <c r="AI459"/>
      <c r="AJ459"/>
      <c r="AK459"/>
      <c r="AL459"/>
    </row>
    <row r="460" spans="1:38" ht="14.1" customHeight="1" x14ac:dyDescent="0.25">
      <c r="A460" t="str">
        <f t="shared" si="21"/>
        <v>Santa Monica Bay</v>
      </c>
      <c r="B460"/>
      <c r="C460" t="str">
        <f t="shared" si="22"/>
        <v>002</v>
      </c>
      <c r="D460"/>
      <c r="E460" s="38">
        <v>42722</v>
      </c>
      <c r="F460"/>
      <c r="G460" s="39">
        <v>0.38194444444444442</v>
      </c>
      <c r="H460" t="s">
        <v>617</v>
      </c>
      <c r="I460" t="str">
        <f t="shared" si="23"/>
        <v>RW-BCEG-2</v>
      </c>
      <c r="J460" t="s">
        <v>512</v>
      </c>
      <c r="K460" t="s">
        <v>393</v>
      </c>
      <c r="L460"/>
      <c r="M460"/>
      <c r="N460" s="43">
        <v>9.4999999999999998E-3</v>
      </c>
      <c r="O460" t="s">
        <v>14</v>
      </c>
      <c r="P460" s="43">
        <v>4.7999999999999996E-3</v>
      </c>
      <c r="Q460" t="s">
        <v>14</v>
      </c>
      <c r="R460" t="s">
        <v>493</v>
      </c>
      <c r="S460" t="s">
        <v>454</v>
      </c>
      <c r="T460"/>
      <c r="U460" t="s">
        <v>405</v>
      </c>
      <c r="V460"/>
      <c r="W460"/>
      <c r="X460"/>
      <c r="Y460" s="36" t="s">
        <v>406</v>
      </c>
      <c r="Z460"/>
      <c r="AA460"/>
      <c r="AB460"/>
      <c r="AC460"/>
      <c r="AD460"/>
      <c r="AE460"/>
      <c r="AF460"/>
      <c r="AG460"/>
      <c r="AH460"/>
      <c r="AI460"/>
      <c r="AJ460"/>
      <c r="AK460"/>
      <c r="AL460"/>
    </row>
    <row r="461" spans="1:38" x14ac:dyDescent="0.25">
      <c r="A461" t="str">
        <f t="shared" si="21"/>
        <v>Santa Monica Bay</v>
      </c>
      <c r="B461"/>
      <c r="C461" t="str">
        <f t="shared" si="22"/>
        <v>002</v>
      </c>
      <c r="D461"/>
      <c r="E461" s="38">
        <v>42722</v>
      </c>
      <c r="F461"/>
      <c r="G461" s="39">
        <v>0.38194444444444442</v>
      </c>
      <c r="H461" t="s">
        <v>617</v>
      </c>
      <c r="I461" t="str">
        <f t="shared" si="23"/>
        <v>RW-BCEG-2</v>
      </c>
      <c r="J461" t="s">
        <v>513</v>
      </c>
      <c r="K461" t="s">
        <v>393</v>
      </c>
      <c r="L461"/>
      <c r="M461"/>
      <c r="N461" s="43">
        <v>3.8E-3</v>
      </c>
      <c r="O461" t="s">
        <v>14</v>
      </c>
      <c r="P461" s="43">
        <v>1.9E-3</v>
      </c>
      <c r="Q461" t="s">
        <v>14</v>
      </c>
      <c r="R461" t="s">
        <v>493</v>
      </c>
      <c r="S461" t="s">
        <v>454</v>
      </c>
      <c r="T461"/>
      <c r="U461" t="s">
        <v>405</v>
      </c>
      <c r="V461"/>
      <c r="W461"/>
      <c r="X461"/>
      <c r="Y461" s="36" t="s">
        <v>406</v>
      </c>
      <c r="Z461"/>
      <c r="AA461"/>
      <c r="AB461"/>
      <c r="AC461"/>
      <c r="AD461"/>
      <c r="AE461"/>
      <c r="AF461"/>
      <c r="AG461"/>
      <c r="AH461"/>
      <c r="AI461"/>
      <c r="AJ461"/>
      <c r="AK461"/>
      <c r="AL461"/>
    </row>
    <row r="462" spans="1:38" x14ac:dyDescent="0.25">
      <c r="A462" t="str">
        <f t="shared" si="21"/>
        <v>Santa Monica Bay</v>
      </c>
      <c r="B462"/>
      <c r="C462" t="str">
        <f t="shared" si="22"/>
        <v>002</v>
      </c>
      <c r="D462"/>
      <c r="E462" s="38">
        <v>42722</v>
      </c>
      <c r="F462"/>
      <c r="G462" s="39">
        <v>0.38194444444444442</v>
      </c>
      <c r="H462" t="s">
        <v>617</v>
      </c>
      <c r="I462" t="str">
        <f t="shared" si="23"/>
        <v>RW-BCEG-2</v>
      </c>
      <c r="J462" t="s">
        <v>514</v>
      </c>
      <c r="K462" t="s">
        <v>393</v>
      </c>
      <c r="L462"/>
      <c r="M462"/>
      <c r="N462" s="43">
        <v>3.8E-3</v>
      </c>
      <c r="O462" t="s">
        <v>14</v>
      </c>
      <c r="P462" s="43">
        <v>1.9E-3</v>
      </c>
      <c r="Q462" t="s">
        <v>14</v>
      </c>
      <c r="R462" t="s">
        <v>493</v>
      </c>
      <c r="S462" t="s">
        <v>454</v>
      </c>
      <c r="T462"/>
      <c r="U462" t="s">
        <v>405</v>
      </c>
      <c r="V462"/>
      <c r="W462"/>
      <c r="X462"/>
      <c r="Y462" s="36" t="s">
        <v>406</v>
      </c>
      <c r="Z462"/>
      <c r="AA462"/>
      <c r="AB462"/>
      <c r="AC462"/>
      <c r="AD462"/>
      <c r="AE462"/>
      <c r="AF462"/>
      <c r="AG462"/>
      <c r="AH462"/>
      <c r="AI462"/>
      <c r="AJ462"/>
      <c r="AK462"/>
      <c r="AL462"/>
    </row>
    <row r="463" spans="1:38" x14ac:dyDescent="0.25">
      <c r="A463" t="str">
        <f t="shared" si="21"/>
        <v>Santa Monica Bay</v>
      </c>
      <c r="B463"/>
      <c r="C463" t="str">
        <f t="shared" si="22"/>
        <v>002</v>
      </c>
      <c r="D463"/>
      <c r="E463" s="38">
        <v>42722</v>
      </c>
      <c r="F463"/>
      <c r="G463" s="39">
        <v>0.38194444444444442</v>
      </c>
      <c r="H463" t="s">
        <v>617</v>
      </c>
      <c r="I463" t="str">
        <f t="shared" si="23"/>
        <v>RW-BCEG-2</v>
      </c>
      <c r="J463" t="s">
        <v>515</v>
      </c>
      <c r="K463" t="s">
        <v>393</v>
      </c>
      <c r="L463"/>
      <c r="M463"/>
      <c r="N463" s="43">
        <v>3.8E-3</v>
      </c>
      <c r="O463" t="s">
        <v>14</v>
      </c>
      <c r="P463" s="43">
        <v>1.9E-3</v>
      </c>
      <c r="Q463" t="s">
        <v>14</v>
      </c>
      <c r="R463" t="s">
        <v>493</v>
      </c>
      <c r="S463" t="s">
        <v>454</v>
      </c>
      <c r="T463"/>
      <c r="U463" t="s">
        <v>405</v>
      </c>
      <c r="V463"/>
      <c r="W463"/>
      <c r="X463"/>
      <c r="Y463" s="36" t="s">
        <v>406</v>
      </c>
      <c r="Z463"/>
      <c r="AA463"/>
      <c r="AB463"/>
      <c r="AC463"/>
      <c r="AD463"/>
      <c r="AE463"/>
      <c r="AF463"/>
      <c r="AG463"/>
      <c r="AH463"/>
      <c r="AI463"/>
      <c r="AJ463"/>
      <c r="AK463"/>
      <c r="AL463"/>
    </row>
    <row r="464" spans="1:38" x14ac:dyDescent="0.25">
      <c r="A464" t="str">
        <f t="shared" si="21"/>
        <v>Santa Monica Bay</v>
      </c>
      <c r="B464"/>
      <c r="C464" t="str">
        <f t="shared" si="22"/>
        <v>002</v>
      </c>
      <c r="D464"/>
      <c r="E464" s="38">
        <v>42722</v>
      </c>
      <c r="F464"/>
      <c r="G464" s="39">
        <v>0.38194444444444442</v>
      </c>
      <c r="H464" t="s">
        <v>617</v>
      </c>
      <c r="I464" t="str">
        <f t="shared" si="23"/>
        <v>RW-BCEG-2</v>
      </c>
      <c r="J464" t="s">
        <v>516</v>
      </c>
      <c r="K464" t="s">
        <v>393</v>
      </c>
      <c r="L464"/>
      <c r="M464"/>
      <c r="N464" s="43">
        <v>3.8E-3</v>
      </c>
      <c r="O464" t="s">
        <v>14</v>
      </c>
      <c r="P464" s="43">
        <v>1.9E-3</v>
      </c>
      <c r="Q464" t="s">
        <v>14</v>
      </c>
      <c r="R464" t="s">
        <v>493</v>
      </c>
      <c r="S464" t="s">
        <v>454</v>
      </c>
      <c r="T464"/>
      <c r="U464" t="s">
        <v>405</v>
      </c>
      <c r="V464"/>
      <c r="W464"/>
      <c r="X464"/>
      <c r="Y464" s="36" t="s">
        <v>406</v>
      </c>
      <c r="Z464"/>
      <c r="AA464"/>
      <c r="AB464"/>
      <c r="AC464"/>
      <c r="AD464"/>
      <c r="AE464"/>
      <c r="AF464"/>
      <c r="AG464"/>
      <c r="AH464"/>
      <c r="AI464"/>
      <c r="AJ464"/>
      <c r="AK464"/>
      <c r="AL464"/>
    </row>
    <row r="465" spans="1:38" x14ac:dyDescent="0.25">
      <c r="A465" t="str">
        <f t="shared" si="21"/>
        <v>Santa Monica Bay</v>
      </c>
      <c r="B465"/>
      <c r="C465" t="str">
        <f t="shared" si="22"/>
        <v>002</v>
      </c>
      <c r="D465"/>
      <c r="E465" s="38">
        <v>42722</v>
      </c>
      <c r="F465"/>
      <c r="G465" s="39">
        <v>0.38194444444444442</v>
      </c>
      <c r="H465" t="s">
        <v>617</v>
      </c>
      <c r="I465" t="str">
        <f t="shared" si="23"/>
        <v>RW-BCEG-2</v>
      </c>
      <c r="J465" t="s">
        <v>517</v>
      </c>
      <c r="K465" t="s">
        <v>393</v>
      </c>
      <c r="L465"/>
      <c r="M465"/>
      <c r="N465" s="43">
        <v>3.8E-3</v>
      </c>
      <c r="O465" t="s">
        <v>14</v>
      </c>
      <c r="P465" s="43">
        <v>1.9E-3</v>
      </c>
      <c r="Q465" t="s">
        <v>14</v>
      </c>
      <c r="R465" t="s">
        <v>493</v>
      </c>
      <c r="S465" t="s">
        <v>454</v>
      </c>
      <c r="T465"/>
      <c r="U465" t="s">
        <v>405</v>
      </c>
      <c r="V465"/>
      <c r="W465"/>
      <c r="X465"/>
      <c r="Y465" s="36" t="s">
        <v>406</v>
      </c>
      <c r="Z465"/>
      <c r="AA465"/>
      <c r="AB465"/>
      <c r="AC465"/>
      <c r="AD465"/>
      <c r="AE465"/>
      <c r="AF465"/>
      <c r="AG465"/>
      <c r="AH465"/>
      <c r="AI465"/>
      <c r="AJ465"/>
      <c r="AK465"/>
      <c r="AL465"/>
    </row>
    <row r="466" spans="1:38" x14ac:dyDescent="0.25">
      <c r="A466" t="str">
        <f t="shared" si="21"/>
        <v>Santa Monica Bay</v>
      </c>
      <c r="B466"/>
      <c r="C466" t="str">
        <f t="shared" si="22"/>
        <v>002</v>
      </c>
      <c r="D466"/>
      <c r="E466" s="38">
        <v>42722</v>
      </c>
      <c r="F466"/>
      <c r="G466" s="39">
        <v>0.38194444444444442</v>
      </c>
      <c r="H466" t="s">
        <v>617</v>
      </c>
      <c r="I466" t="str">
        <f t="shared" si="23"/>
        <v>RW-BCEG-2</v>
      </c>
      <c r="J466" t="s">
        <v>518</v>
      </c>
      <c r="K466" t="s">
        <v>393</v>
      </c>
      <c r="L466"/>
      <c r="M466"/>
      <c r="N466" s="43">
        <v>3.8E-3</v>
      </c>
      <c r="O466" t="s">
        <v>14</v>
      </c>
      <c r="P466" s="43">
        <v>1.9E-3</v>
      </c>
      <c r="Q466" t="s">
        <v>14</v>
      </c>
      <c r="R466" t="s">
        <v>493</v>
      </c>
      <c r="S466" t="s">
        <v>454</v>
      </c>
      <c r="T466"/>
      <c r="U466" t="s">
        <v>405</v>
      </c>
      <c r="V466"/>
      <c r="W466"/>
      <c r="X466"/>
      <c r="Y466" s="36" t="s">
        <v>406</v>
      </c>
      <c r="Z466"/>
      <c r="AA466"/>
      <c r="AB466"/>
      <c r="AC466"/>
      <c r="AD466"/>
      <c r="AE466"/>
      <c r="AF466"/>
      <c r="AG466"/>
      <c r="AH466"/>
      <c r="AI466"/>
      <c r="AJ466"/>
      <c r="AK466"/>
      <c r="AL466"/>
    </row>
    <row r="467" spans="1:38" x14ac:dyDescent="0.25">
      <c r="A467" t="str">
        <f t="shared" si="21"/>
        <v>Santa Monica Bay</v>
      </c>
      <c r="B467"/>
      <c r="C467" t="str">
        <f t="shared" si="22"/>
        <v>002</v>
      </c>
      <c r="D467"/>
      <c r="E467" s="38">
        <v>42722</v>
      </c>
      <c r="F467"/>
      <c r="G467" s="39">
        <v>0.38194444444444442</v>
      </c>
      <c r="H467" t="s">
        <v>617</v>
      </c>
      <c r="I467" t="str">
        <f t="shared" si="23"/>
        <v>RW-BCEG-2</v>
      </c>
      <c r="J467" t="s">
        <v>519</v>
      </c>
      <c r="K467" t="s">
        <v>393</v>
      </c>
      <c r="L467"/>
      <c r="M467"/>
      <c r="N467" s="43">
        <v>3.8E-3</v>
      </c>
      <c r="O467" t="s">
        <v>14</v>
      </c>
      <c r="P467" s="43">
        <v>1.9E-3</v>
      </c>
      <c r="Q467" t="s">
        <v>14</v>
      </c>
      <c r="R467" t="s">
        <v>493</v>
      </c>
      <c r="S467" t="s">
        <v>454</v>
      </c>
      <c r="T467"/>
      <c r="U467" t="s">
        <v>405</v>
      </c>
      <c r="V467"/>
      <c r="W467"/>
      <c r="X467"/>
      <c r="Y467" s="36" t="s">
        <v>406</v>
      </c>
      <c r="Z467"/>
      <c r="AA467"/>
      <c r="AB467"/>
      <c r="AC467"/>
      <c r="AD467"/>
      <c r="AE467"/>
      <c r="AF467"/>
      <c r="AG467"/>
      <c r="AH467"/>
      <c r="AI467"/>
      <c r="AJ467"/>
      <c r="AK467"/>
      <c r="AL467"/>
    </row>
    <row r="468" spans="1:38" x14ac:dyDescent="0.25">
      <c r="A468" t="str">
        <f t="shared" si="21"/>
        <v>Santa Monica Bay</v>
      </c>
      <c r="B468"/>
      <c r="C468" t="str">
        <f t="shared" si="22"/>
        <v>002</v>
      </c>
      <c r="D468"/>
      <c r="E468" s="38">
        <v>42722</v>
      </c>
      <c r="F468"/>
      <c r="G468" s="39">
        <v>0.38194444444444442</v>
      </c>
      <c r="H468" t="s">
        <v>617</v>
      </c>
      <c r="I468" t="str">
        <f t="shared" si="23"/>
        <v>RW-BCEG-2</v>
      </c>
      <c r="J468" t="s">
        <v>520</v>
      </c>
      <c r="K468" t="s">
        <v>393</v>
      </c>
      <c r="L468"/>
      <c r="M468"/>
      <c r="N468" s="43">
        <v>3.8E-3</v>
      </c>
      <c r="O468" t="s">
        <v>14</v>
      </c>
      <c r="P468" s="43">
        <v>1.9E-3</v>
      </c>
      <c r="Q468" t="s">
        <v>14</v>
      </c>
      <c r="R468" t="s">
        <v>493</v>
      </c>
      <c r="S468" t="s">
        <v>454</v>
      </c>
      <c r="T468"/>
      <c r="U468" t="s">
        <v>405</v>
      </c>
      <c r="V468"/>
      <c r="W468"/>
      <c r="X468"/>
      <c r="Y468" s="36" t="s">
        <v>406</v>
      </c>
      <c r="Z468"/>
      <c r="AA468"/>
      <c r="AB468"/>
      <c r="AC468"/>
      <c r="AD468"/>
      <c r="AE468"/>
      <c r="AF468"/>
      <c r="AG468"/>
      <c r="AH468"/>
      <c r="AI468"/>
      <c r="AJ468"/>
      <c r="AK468"/>
      <c r="AL468"/>
    </row>
    <row r="469" spans="1:38" x14ac:dyDescent="0.25">
      <c r="A469" t="str">
        <f t="shared" si="21"/>
        <v>Santa Monica Bay</v>
      </c>
      <c r="B469"/>
      <c r="C469" t="str">
        <f t="shared" si="22"/>
        <v>002</v>
      </c>
      <c r="D469"/>
      <c r="E469" s="38">
        <v>42722</v>
      </c>
      <c r="F469"/>
      <c r="G469" s="39">
        <v>0.38194444444444442</v>
      </c>
      <c r="H469" t="s">
        <v>617</v>
      </c>
      <c r="I469" t="str">
        <f t="shared" si="23"/>
        <v>RW-BCEG-2</v>
      </c>
      <c r="J469" t="s">
        <v>521</v>
      </c>
      <c r="K469" t="s">
        <v>393</v>
      </c>
      <c r="L469"/>
      <c r="M469"/>
      <c r="N469" s="43">
        <v>9.4999999999999998E-3</v>
      </c>
      <c r="O469" t="s">
        <v>14</v>
      </c>
      <c r="P469" s="43">
        <v>4.7999999999999996E-3</v>
      </c>
      <c r="Q469" t="s">
        <v>14</v>
      </c>
      <c r="R469" t="s">
        <v>493</v>
      </c>
      <c r="S469" t="s">
        <v>454</v>
      </c>
      <c r="T469"/>
      <c r="U469" t="s">
        <v>405</v>
      </c>
      <c r="V469"/>
      <c r="W469"/>
      <c r="X469"/>
      <c r="Y469" s="36" t="s">
        <v>406</v>
      </c>
      <c r="Z469"/>
      <c r="AA469"/>
      <c r="AB469"/>
      <c r="AC469"/>
      <c r="AD469"/>
      <c r="AE469"/>
      <c r="AF469"/>
      <c r="AG469"/>
      <c r="AH469"/>
      <c r="AI469"/>
      <c r="AJ469"/>
      <c r="AK469"/>
      <c r="AL469"/>
    </row>
    <row r="470" spans="1:38" x14ac:dyDescent="0.25">
      <c r="A470" t="str">
        <f t="shared" si="21"/>
        <v>Santa Monica Bay</v>
      </c>
      <c r="B470"/>
      <c r="C470" t="str">
        <f t="shared" si="22"/>
        <v>002</v>
      </c>
      <c r="D470"/>
      <c r="E470" s="38">
        <v>42722</v>
      </c>
      <c r="F470"/>
      <c r="G470" s="39">
        <v>0.38194444444444442</v>
      </c>
      <c r="H470" t="s">
        <v>617</v>
      </c>
      <c r="I470" t="str">
        <f t="shared" si="23"/>
        <v>RW-BCEG-2</v>
      </c>
      <c r="J470" t="s">
        <v>522</v>
      </c>
      <c r="K470" t="s">
        <v>393</v>
      </c>
      <c r="L470"/>
      <c r="M470"/>
      <c r="N470" s="43">
        <v>3.8E-3</v>
      </c>
      <c r="O470" t="s">
        <v>14</v>
      </c>
      <c r="P470" s="43">
        <v>1.9E-3</v>
      </c>
      <c r="Q470" t="s">
        <v>14</v>
      </c>
      <c r="R470" t="s">
        <v>493</v>
      </c>
      <c r="S470" t="s">
        <v>454</v>
      </c>
      <c r="T470"/>
      <c r="U470" t="s">
        <v>405</v>
      </c>
      <c r="V470"/>
      <c r="W470"/>
      <c r="X470"/>
      <c r="Y470" s="36" t="s">
        <v>406</v>
      </c>
      <c r="Z470"/>
      <c r="AA470"/>
      <c r="AB470"/>
      <c r="AC470"/>
      <c r="AD470"/>
      <c r="AE470"/>
      <c r="AF470"/>
      <c r="AG470"/>
      <c r="AH470"/>
      <c r="AI470"/>
      <c r="AJ470"/>
      <c r="AK470"/>
      <c r="AL470"/>
    </row>
    <row r="471" spans="1:38" x14ac:dyDescent="0.25">
      <c r="A471" t="str">
        <f t="shared" si="21"/>
        <v>Santa Monica Bay</v>
      </c>
      <c r="B471"/>
      <c r="C471" t="str">
        <f t="shared" si="22"/>
        <v>002</v>
      </c>
      <c r="D471"/>
      <c r="E471" s="38">
        <v>42722</v>
      </c>
      <c r="F471"/>
      <c r="G471" s="39">
        <v>0.38194444444444442</v>
      </c>
      <c r="H471" t="s">
        <v>617</v>
      </c>
      <c r="I471" t="str">
        <f t="shared" si="23"/>
        <v>RW-BCEG-2</v>
      </c>
      <c r="J471" t="s">
        <v>436</v>
      </c>
      <c r="K471" s="53">
        <v>6000</v>
      </c>
      <c r="L471"/>
      <c r="M471"/>
      <c r="N471" s="43">
        <v>20</v>
      </c>
      <c r="O471" t="s">
        <v>410</v>
      </c>
      <c r="P471" s="43">
        <v>9.9</v>
      </c>
      <c r="Q471" t="s">
        <v>410</v>
      </c>
      <c r="R471" t="s">
        <v>435</v>
      </c>
      <c r="S471" t="s">
        <v>408</v>
      </c>
      <c r="T471"/>
      <c r="U471" t="s">
        <v>405</v>
      </c>
      <c r="V471"/>
      <c r="W471"/>
      <c r="X471"/>
      <c r="Y471" s="36" t="s">
        <v>406</v>
      </c>
      <c r="Z471"/>
      <c r="AA471"/>
      <c r="AB471"/>
      <c r="AC471"/>
      <c r="AD471"/>
      <c r="AE471"/>
      <c r="AF471"/>
      <c r="AG471"/>
      <c r="AH471"/>
      <c r="AI471"/>
      <c r="AJ471"/>
      <c r="AK471"/>
      <c r="AL471"/>
    </row>
    <row r="472" spans="1:38" x14ac:dyDescent="0.25">
      <c r="A472" t="str">
        <f t="shared" si="21"/>
        <v>Santa Monica Bay</v>
      </c>
      <c r="B472"/>
      <c r="C472" t="str">
        <f t="shared" si="22"/>
        <v>002</v>
      </c>
      <c r="D472"/>
      <c r="E472" s="38">
        <v>42722</v>
      </c>
      <c r="F472"/>
      <c r="G472" s="39">
        <v>0.38194444444444442</v>
      </c>
      <c r="H472" t="s">
        <v>617</v>
      </c>
      <c r="I472" t="str">
        <f t="shared" si="23"/>
        <v>RW-BCEG-2</v>
      </c>
      <c r="J472" t="s">
        <v>523</v>
      </c>
      <c r="K472" t="s">
        <v>393</v>
      </c>
      <c r="L472"/>
      <c r="M472"/>
      <c r="N472" s="43">
        <v>3.8E-3</v>
      </c>
      <c r="O472" t="s">
        <v>14</v>
      </c>
      <c r="P472" s="43">
        <v>1.9E-3</v>
      </c>
      <c r="Q472" t="s">
        <v>14</v>
      </c>
      <c r="R472" t="s">
        <v>493</v>
      </c>
      <c r="S472" t="s">
        <v>454</v>
      </c>
      <c r="T472"/>
      <c r="U472" t="s">
        <v>405</v>
      </c>
      <c r="V472"/>
      <c r="W472"/>
      <c r="X472"/>
      <c r="Y472" s="36" t="s">
        <v>406</v>
      </c>
      <c r="Z472"/>
      <c r="AA472"/>
      <c r="AB472"/>
      <c r="AC472"/>
      <c r="AD472"/>
      <c r="AE472"/>
      <c r="AF472"/>
      <c r="AG472"/>
      <c r="AH472"/>
      <c r="AI472"/>
      <c r="AJ472"/>
      <c r="AK472"/>
      <c r="AL472"/>
    </row>
    <row r="473" spans="1:38" x14ac:dyDescent="0.25">
      <c r="A473" t="str">
        <f t="shared" si="21"/>
        <v>Santa Monica Bay</v>
      </c>
      <c r="B473"/>
      <c r="C473" t="str">
        <f t="shared" si="22"/>
        <v>002</v>
      </c>
      <c r="D473"/>
      <c r="E473" s="38">
        <v>42722</v>
      </c>
      <c r="F473"/>
      <c r="G473" s="39">
        <v>0.38194444444444442</v>
      </c>
      <c r="H473" t="s">
        <v>617</v>
      </c>
      <c r="I473" t="str">
        <f t="shared" si="23"/>
        <v>RW-BCEG-2</v>
      </c>
      <c r="J473" t="s">
        <v>524</v>
      </c>
      <c r="K473" t="s">
        <v>393</v>
      </c>
      <c r="L473"/>
      <c r="M473"/>
      <c r="N473" s="43">
        <v>3.8E-3</v>
      </c>
      <c r="O473" t="s">
        <v>14</v>
      </c>
      <c r="P473" s="43">
        <v>1.9E-3</v>
      </c>
      <c r="Q473" t="s">
        <v>14</v>
      </c>
      <c r="R473" t="s">
        <v>493</v>
      </c>
      <c r="S473" t="s">
        <v>454</v>
      </c>
      <c r="T473"/>
      <c r="U473" t="s">
        <v>405</v>
      </c>
      <c r="V473"/>
      <c r="W473"/>
      <c r="X473"/>
      <c r="Y473" s="36" t="s">
        <v>406</v>
      </c>
      <c r="Z473"/>
      <c r="AA473"/>
      <c r="AB473"/>
      <c r="AC473"/>
      <c r="AD473"/>
      <c r="AE473"/>
      <c r="AF473"/>
      <c r="AG473"/>
      <c r="AH473"/>
      <c r="AI473"/>
      <c r="AJ473"/>
      <c r="AK473"/>
      <c r="AL473"/>
    </row>
    <row r="474" spans="1:38" x14ac:dyDescent="0.25">
      <c r="A474" t="str">
        <f t="shared" si="21"/>
        <v>Santa Monica Bay</v>
      </c>
      <c r="B474"/>
      <c r="C474" t="str">
        <f t="shared" si="22"/>
        <v>002</v>
      </c>
      <c r="D474"/>
      <c r="E474" s="38">
        <v>42722</v>
      </c>
      <c r="F474"/>
      <c r="G474" s="39">
        <v>0.38194444444444442</v>
      </c>
      <c r="H474" t="s">
        <v>617</v>
      </c>
      <c r="I474" t="str">
        <f t="shared" si="23"/>
        <v>RW-BCEG-2</v>
      </c>
      <c r="J474" t="s">
        <v>525</v>
      </c>
      <c r="K474" t="s">
        <v>393</v>
      </c>
      <c r="L474"/>
      <c r="M474"/>
      <c r="N474" s="43">
        <v>7.6E-3</v>
      </c>
      <c r="O474" t="s">
        <v>14</v>
      </c>
      <c r="P474" s="43">
        <v>5.1999999999999998E-3</v>
      </c>
      <c r="Q474" t="s">
        <v>14</v>
      </c>
      <c r="R474" t="s">
        <v>493</v>
      </c>
      <c r="S474" t="s">
        <v>454</v>
      </c>
      <c r="T474"/>
      <c r="U474" t="s">
        <v>405</v>
      </c>
      <c r="V474"/>
      <c r="W474"/>
      <c r="X474"/>
      <c r="Y474" s="36" t="s">
        <v>406</v>
      </c>
      <c r="Z474"/>
      <c r="AA474"/>
      <c r="AB474"/>
      <c r="AC474"/>
      <c r="AD474"/>
      <c r="AE474"/>
      <c r="AF474"/>
      <c r="AG474"/>
      <c r="AH474"/>
      <c r="AI474"/>
      <c r="AJ474"/>
      <c r="AK474"/>
      <c r="AL474"/>
    </row>
    <row r="475" spans="1:38" x14ac:dyDescent="0.25">
      <c r="A475" t="str">
        <f t="shared" si="21"/>
        <v>Santa Monica Bay</v>
      </c>
      <c r="B475"/>
      <c r="C475" t="str">
        <f t="shared" si="22"/>
        <v>002</v>
      </c>
      <c r="D475"/>
      <c r="E475" s="38">
        <v>42722</v>
      </c>
      <c r="F475"/>
      <c r="G475" s="39">
        <v>0.38194444444444442</v>
      </c>
      <c r="H475" t="s">
        <v>617</v>
      </c>
      <c r="I475" t="str">
        <f t="shared" si="23"/>
        <v>RW-BCEG-2</v>
      </c>
      <c r="J475" t="s">
        <v>526</v>
      </c>
      <c r="K475" t="s">
        <v>393</v>
      </c>
      <c r="L475"/>
      <c r="M475"/>
      <c r="N475" s="43">
        <v>3.8E-3</v>
      </c>
      <c r="O475" t="s">
        <v>14</v>
      </c>
      <c r="P475" s="43">
        <v>1.9E-3</v>
      </c>
      <c r="Q475" t="s">
        <v>14</v>
      </c>
      <c r="R475" t="s">
        <v>493</v>
      </c>
      <c r="S475" t="s">
        <v>454</v>
      </c>
      <c r="T475"/>
      <c r="U475" t="s">
        <v>405</v>
      </c>
      <c r="V475"/>
      <c r="W475"/>
      <c r="X475"/>
      <c r="Y475" s="36" t="s">
        <v>406</v>
      </c>
      <c r="Z475"/>
      <c r="AA475"/>
      <c r="AB475"/>
      <c r="AC475"/>
      <c r="AD475"/>
      <c r="AE475"/>
      <c r="AF475"/>
      <c r="AG475"/>
      <c r="AH475"/>
      <c r="AI475"/>
      <c r="AJ475"/>
      <c r="AK475"/>
      <c r="AL475"/>
    </row>
    <row r="476" spans="1:38" x14ac:dyDescent="0.25">
      <c r="A476" t="str">
        <f t="shared" si="21"/>
        <v>Santa Monica Bay</v>
      </c>
      <c r="B476"/>
      <c r="C476" t="str">
        <f t="shared" si="22"/>
        <v>002</v>
      </c>
      <c r="D476"/>
      <c r="E476" s="38">
        <v>42722</v>
      </c>
      <c r="F476"/>
      <c r="G476" s="39">
        <v>0.38194444444444442</v>
      </c>
      <c r="H476" t="s">
        <v>617</v>
      </c>
      <c r="I476" t="str">
        <f t="shared" si="23"/>
        <v>RW-BCEG-2</v>
      </c>
      <c r="J476" t="s">
        <v>527</v>
      </c>
      <c r="K476" t="s">
        <v>393</v>
      </c>
      <c r="L476"/>
      <c r="M476"/>
      <c r="N476" s="43">
        <v>3.8E-3</v>
      </c>
      <c r="O476" t="s">
        <v>14</v>
      </c>
      <c r="P476" s="43">
        <v>1.9E-3</v>
      </c>
      <c r="Q476" t="s">
        <v>14</v>
      </c>
      <c r="R476" t="s">
        <v>493</v>
      </c>
      <c r="S476" t="s">
        <v>454</v>
      </c>
      <c r="T476"/>
      <c r="U476" t="s">
        <v>405</v>
      </c>
      <c r="V476"/>
      <c r="W476"/>
      <c r="X476"/>
      <c r="Y476" s="36" t="s">
        <v>406</v>
      </c>
      <c r="Z476"/>
      <c r="AA476"/>
      <c r="AB476"/>
      <c r="AC476"/>
      <c r="AD476"/>
      <c r="AE476"/>
      <c r="AF476"/>
      <c r="AG476"/>
      <c r="AH476"/>
      <c r="AI476"/>
      <c r="AJ476"/>
      <c r="AK476"/>
      <c r="AL476"/>
    </row>
    <row r="477" spans="1:38" x14ac:dyDescent="0.25">
      <c r="A477" t="str">
        <f t="shared" si="21"/>
        <v>Santa Monica Bay</v>
      </c>
      <c r="B477"/>
      <c r="C477" t="str">
        <f t="shared" si="22"/>
        <v>002</v>
      </c>
      <c r="D477"/>
      <c r="E477" s="38">
        <v>42722</v>
      </c>
      <c r="F477"/>
      <c r="G477" s="39">
        <v>0.38194444444444442</v>
      </c>
      <c r="H477" t="s">
        <v>617</v>
      </c>
      <c r="I477" t="str">
        <f t="shared" si="23"/>
        <v>RW-BCEG-2</v>
      </c>
      <c r="J477" t="s">
        <v>528</v>
      </c>
      <c r="K477" t="s">
        <v>393</v>
      </c>
      <c r="L477"/>
      <c r="M477"/>
      <c r="N477" s="43">
        <v>9.4999999999999998E-3</v>
      </c>
      <c r="O477" t="s">
        <v>14</v>
      </c>
      <c r="P477" s="43">
        <v>4.7999999999999996E-3</v>
      </c>
      <c r="Q477" t="s">
        <v>14</v>
      </c>
      <c r="R477" t="s">
        <v>493</v>
      </c>
      <c r="S477" t="s">
        <v>454</v>
      </c>
      <c r="T477"/>
      <c r="U477" t="s">
        <v>405</v>
      </c>
      <c r="V477"/>
      <c r="W477"/>
      <c r="X477"/>
      <c r="Y477" s="36" t="s">
        <v>406</v>
      </c>
      <c r="Z477"/>
      <c r="AA477"/>
      <c r="AB477"/>
      <c r="AC477"/>
      <c r="AD477"/>
      <c r="AE477"/>
      <c r="AF477"/>
      <c r="AG477"/>
      <c r="AH477"/>
      <c r="AI477"/>
      <c r="AJ477"/>
      <c r="AK477"/>
      <c r="AL477"/>
    </row>
    <row r="478" spans="1:38" x14ac:dyDescent="0.25">
      <c r="A478" t="str">
        <f t="shared" si="21"/>
        <v>Santa Monica Bay</v>
      </c>
      <c r="B478"/>
      <c r="C478" t="str">
        <f t="shared" si="22"/>
        <v>002</v>
      </c>
      <c r="D478"/>
      <c r="E478" s="38">
        <v>42722</v>
      </c>
      <c r="F478"/>
      <c r="G478" s="39">
        <v>0.38194444444444442</v>
      </c>
      <c r="H478" t="s">
        <v>617</v>
      </c>
      <c r="I478" t="str">
        <f t="shared" si="23"/>
        <v>RW-BCEG-2</v>
      </c>
      <c r="J478" t="s">
        <v>440</v>
      </c>
      <c r="K478" s="53">
        <v>2.4</v>
      </c>
      <c r="L478"/>
      <c r="M478"/>
      <c r="N478" s="43">
        <v>1</v>
      </c>
      <c r="O478" t="s">
        <v>410</v>
      </c>
      <c r="P478" s="43">
        <v>0.83</v>
      </c>
      <c r="Q478" t="s">
        <v>410</v>
      </c>
      <c r="R478" t="s">
        <v>439</v>
      </c>
      <c r="S478" t="s">
        <v>408</v>
      </c>
      <c r="T478"/>
      <c r="U478" t="s">
        <v>405</v>
      </c>
      <c r="V478"/>
      <c r="W478"/>
      <c r="X478"/>
      <c r="Y478" s="36" t="s">
        <v>406</v>
      </c>
      <c r="Z478"/>
      <c r="AA478"/>
      <c r="AB478"/>
      <c r="AC478"/>
      <c r="AD478"/>
      <c r="AE478"/>
      <c r="AF478"/>
      <c r="AG478"/>
      <c r="AH478"/>
      <c r="AI478"/>
      <c r="AJ478"/>
      <c r="AK478"/>
      <c r="AL478"/>
    </row>
    <row r="479" spans="1:38" x14ac:dyDescent="0.25">
      <c r="A479" t="str">
        <f t="shared" si="21"/>
        <v>Santa Monica Bay</v>
      </c>
      <c r="B479"/>
      <c r="C479" t="str">
        <f t="shared" si="22"/>
        <v>002</v>
      </c>
      <c r="D479"/>
      <c r="E479" s="38">
        <v>42722</v>
      </c>
      <c r="F479"/>
      <c r="G479" s="39">
        <v>0.38194444444444442</v>
      </c>
      <c r="H479" t="s">
        <v>617</v>
      </c>
      <c r="I479" t="str">
        <f t="shared" si="23"/>
        <v>RW-BCEG-2</v>
      </c>
      <c r="J479" t="s">
        <v>529</v>
      </c>
      <c r="K479" t="s">
        <v>393</v>
      </c>
      <c r="L479"/>
      <c r="M479"/>
      <c r="N479" s="43">
        <v>0.28999999999999998</v>
      </c>
      <c r="O479" t="s">
        <v>14</v>
      </c>
      <c r="P479" s="43">
        <v>0.14000000000000001</v>
      </c>
      <c r="Q479" t="s">
        <v>14</v>
      </c>
      <c r="R479" t="s">
        <v>493</v>
      </c>
      <c r="S479" t="s">
        <v>454</v>
      </c>
      <c r="T479"/>
      <c r="U479" t="s">
        <v>405</v>
      </c>
      <c r="V479"/>
      <c r="W479"/>
      <c r="X479"/>
      <c r="Y479" s="36" t="s">
        <v>406</v>
      </c>
      <c r="Z479"/>
      <c r="AA479"/>
      <c r="AB479"/>
      <c r="AC479"/>
      <c r="AD479"/>
      <c r="AE479"/>
      <c r="AF479"/>
      <c r="AG479"/>
      <c r="AH479"/>
      <c r="AI479"/>
      <c r="AJ479"/>
      <c r="AK479"/>
      <c r="AL479"/>
    </row>
    <row r="480" spans="1:38" x14ac:dyDescent="0.25">
      <c r="A480" t="str">
        <f t="shared" si="21"/>
        <v>Santa Monica Bay</v>
      </c>
      <c r="B480"/>
      <c r="C480" t="str">
        <f t="shared" si="22"/>
        <v>002</v>
      </c>
      <c r="D480"/>
      <c r="E480" s="38">
        <v>42722</v>
      </c>
      <c r="F480"/>
      <c r="G480" s="39">
        <v>0.38194444444444442</v>
      </c>
      <c r="H480" t="s">
        <v>617</v>
      </c>
      <c r="I480" t="str">
        <f t="shared" si="23"/>
        <v>RW-BCEG-2</v>
      </c>
      <c r="J480" t="s">
        <v>530</v>
      </c>
      <c r="K480" t="s">
        <v>393</v>
      </c>
      <c r="L480"/>
      <c r="M480"/>
      <c r="N480" s="43">
        <v>9.4999999999999998E-3</v>
      </c>
      <c r="O480" t="s">
        <v>14</v>
      </c>
      <c r="P480" s="43">
        <v>4.7999999999999996E-3</v>
      </c>
      <c r="Q480" t="s">
        <v>14</v>
      </c>
      <c r="R480" t="s">
        <v>493</v>
      </c>
      <c r="S480" t="s">
        <v>454</v>
      </c>
      <c r="T480"/>
      <c r="U480" t="s">
        <v>405</v>
      </c>
      <c r="V480"/>
      <c r="W480"/>
      <c r="X480"/>
      <c r="Y480" s="36" t="s">
        <v>406</v>
      </c>
      <c r="Z480"/>
      <c r="AA480"/>
      <c r="AB480"/>
      <c r="AC480"/>
      <c r="AD480"/>
      <c r="AE480"/>
      <c r="AF480"/>
      <c r="AG480"/>
      <c r="AH480"/>
      <c r="AI480"/>
      <c r="AJ480"/>
      <c r="AK480"/>
      <c r="AL480"/>
    </row>
    <row r="481" spans="1:38" x14ac:dyDescent="0.25">
      <c r="A481" t="s">
        <v>177</v>
      </c>
      <c r="C481" t="str">
        <f t="shared" si="22"/>
        <v>002</v>
      </c>
      <c r="E481" s="52">
        <v>42722</v>
      </c>
      <c r="G481" s="50">
        <v>0.38194444444444442</v>
      </c>
      <c r="H481" s="4" t="s">
        <v>617</v>
      </c>
      <c r="I481" t="str">
        <f t="shared" si="23"/>
        <v>RW-BCEG-2</v>
      </c>
      <c r="J481" s="4" t="s">
        <v>138</v>
      </c>
      <c r="K481" s="4">
        <v>10</v>
      </c>
      <c r="O481" s="4" t="s">
        <v>19</v>
      </c>
      <c r="R481" s="4" t="s">
        <v>620</v>
      </c>
      <c r="U481" s="4" t="s">
        <v>622</v>
      </c>
    </row>
    <row r="482" spans="1:38" x14ac:dyDescent="0.25">
      <c r="A482" t="s">
        <v>177</v>
      </c>
      <c r="C482" t="str">
        <f t="shared" si="22"/>
        <v>002</v>
      </c>
      <c r="E482" s="52">
        <v>42722</v>
      </c>
      <c r="G482" s="50">
        <v>0.38194444444444442</v>
      </c>
      <c r="H482" s="4" t="s">
        <v>617</v>
      </c>
      <c r="I482" t="str">
        <f t="shared" si="23"/>
        <v>RW-BCEG-2</v>
      </c>
      <c r="J482" s="4" t="s">
        <v>57</v>
      </c>
      <c r="K482" s="4">
        <v>20</v>
      </c>
      <c r="O482" t="s">
        <v>19</v>
      </c>
      <c r="R482" s="4" t="s">
        <v>621</v>
      </c>
      <c r="U482" s="4" t="s">
        <v>622</v>
      </c>
    </row>
    <row r="483" spans="1:38" x14ac:dyDescent="0.25">
      <c r="A483" t="s">
        <v>177</v>
      </c>
      <c r="C483" t="str">
        <f t="shared" si="22"/>
        <v>002</v>
      </c>
      <c r="E483" s="52">
        <v>42722</v>
      </c>
      <c r="G483" s="50">
        <v>0.38194444444444442</v>
      </c>
      <c r="H483" s="4" t="s">
        <v>617</v>
      </c>
      <c r="I483" t="str">
        <f t="shared" si="23"/>
        <v>RW-BCEG-2</v>
      </c>
      <c r="J483" s="4" t="s">
        <v>20</v>
      </c>
      <c r="K483" s="4">
        <v>309</v>
      </c>
      <c r="O483" t="s">
        <v>19</v>
      </c>
      <c r="R483" s="4" t="s">
        <v>619</v>
      </c>
      <c r="U483" s="4" t="s">
        <v>622</v>
      </c>
    </row>
    <row r="484" spans="1:38" x14ac:dyDescent="0.25">
      <c r="A484"/>
      <c r="B484"/>
      <c r="C484"/>
      <c r="D484"/>
      <c r="E484" s="38"/>
      <c r="F484"/>
      <c r="G484" s="39"/>
      <c r="H484"/>
      <c r="I484"/>
      <c r="J484"/>
      <c r="K484"/>
      <c r="L484"/>
      <c r="M484"/>
      <c r="N484" s="55"/>
      <c r="O484"/>
      <c r="P484" s="55"/>
      <c r="Q484"/>
      <c r="R484"/>
      <c r="S484"/>
      <c r="T484"/>
      <c r="U484"/>
      <c r="V484"/>
      <c r="W484"/>
      <c r="X484"/>
      <c r="Y484" s="47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</row>
    <row r="485" spans="1:38" x14ac:dyDescent="0.25">
      <c r="A485"/>
      <c r="B485"/>
      <c r="C485"/>
      <c r="D485"/>
      <c r="E485" s="38"/>
      <c r="F485"/>
      <c r="G485" s="39"/>
      <c r="H485"/>
      <c r="I485"/>
      <c r="J485"/>
      <c r="K485"/>
      <c r="L485"/>
      <c r="M485"/>
      <c r="N485" s="55"/>
      <c r="O485"/>
      <c r="P485" s="55"/>
      <c r="Q485"/>
      <c r="R485"/>
      <c r="S485"/>
      <c r="T485"/>
      <c r="U485"/>
      <c r="V485"/>
      <c r="W485"/>
      <c r="X485"/>
      <c r="Y485" s="47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</row>
    <row r="486" spans="1:38" x14ac:dyDescent="0.25">
      <c r="A486"/>
      <c r="B486"/>
      <c r="C486"/>
      <c r="D486"/>
      <c r="E486" s="38"/>
      <c r="F486"/>
      <c r="G486" s="39"/>
      <c r="H486"/>
      <c r="I486"/>
      <c r="J486"/>
      <c r="K486"/>
      <c r="L486"/>
      <c r="M486"/>
      <c r="N486" s="55"/>
      <c r="O486"/>
      <c r="P486" s="55"/>
      <c r="Q486"/>
      <c r="R486"/>
      <c r="S486"/>
      <c r="T486"/>
      <c r="U486"/>
      <c r="V486"/>
      <c r="W486"/>
      <c r="X486"/>
      <c r="Y486" s="47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</row>
    <row r="487" spans="1:38" x14ac:dyDescent="0.25">
      <c r="A487"/>
      <c r="B487"/>
      <c r="C487"/>
      <c r="D487"/>
      <c r="E487" s="38"/>
      <c r="F487"/>
      <c r="G487" s="39"/>
      <c r="H487"/>
      <c r="I487"/>
      <c r="J487"/>
      <c r="K487"/>
      <c r="L487"/>
      <c r="M487"/>
      <c r="N487" s="55"/>
      <c r="O487"/>
      <c r="P487" s="55"/>
      <c r="Q487"/>
      <c r="R487"/>
      <c r="S487"/>
      <c r="T487"/>
      <c r="U487"/>
      <c r="V487"/>
      <c r="W487"/>
      <c r="X487"/>
      <c r="Y487" s="4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</row>
    <row r="488" spans="1:38" x14ac:dyDescent="0.25">
      <c r="A488"/>
      <c r="B488"/>
      <c r="C488"/>
      <c r="D488"/>
      <c r="E488" s="38"/>
      <c r="F488"/>
      <c r="G488" s="39"/>
      <c r="H488"/>
      <c r="I488"/>
      <c r="J488"/>
      <c r="K488"/>
      <c r="L488"/>
      <c r="M488"/>
      <c r="N488" s="55"/>
      <c r="O488"/>
      <c r="P488" s="55"/>
      <c r="Q488"/>
      <c r="R488"/>
      <c r="S488"/>
      <c r="T488"/>
      <c r="U488"/>
      <c r="V488"/>
      <c r="W488"/>
      <c r="X488"/>
      <c r="Y488" s="47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</row>
    <row r="489" spans="1:38" x14ac:dyDescent="0.25">
      <c r="A489"/>
      <c r="B489"/>
      <c r="C489"/>
      <c r="D489"/>
      <c r="E489" s="38"/>
      <c r="F489"/>
      <c r="G489" s="39"/>
      <c r="H489"/>
      <c r="I489"/>
      <c r="J489"/>
      <c r="K489"/>
      <c r="L489"/>
      <c r="M489"/>
      <c r="N489" s="55"/>
      <c r="O489"/>
      <c r="P489" s="55"/>
      <c r="Q489"/>
      <c r="R489"/>
      <c r="S489"/>
      <c r="T489"/>
      <c r="U489"/>
      <c r="V489"/>
      <c r="W489"/>
      <c r="X489"/>
      <c r="Y489" s="47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</row>
    <row r="490" spans="1:38" x14ac:dyDescent="0.25">
      <c r="A490"/>
      <c r="B490"/>
      <c r="C490"/>
      <c r="D490"/>
      <c r="E490" s="38"/>
      <c r="F490"/>
      <c r="G490" s="39"/>
      <c r="H490"/>
      <c r="I490"/>
      <c r="J490"/>
      <c r="K490"/>
      <c r="L490"/>
      <c r="M490"/>
      <c r="N490" s="55"/>
      <c r="O490"/>
      <c r="P490" s="55"/>
      <c r="Q490"/>
      <c r="R490"/>
      <c r="S490"/>
      <c r="T490"/>
      <c r="U490"/>
      <c r="V490"/>
      <c r="W490"/>
      <c r="X490"/>
      <c r="Y490" s="47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</row>
    <row r="491" spans="1:38" x14ac:dyDescent="0.25">
      <c r="A491"/>
      <c r="B491"/>
      <c r="C491"/>
      <c r="D491"/>
      <c r="E491" s="38"/>
      <c r="F491"/>
      <c r="G491" s="39"/>
      <c r="H491"/>
      <c r="I491"/>
      <c r="J491"/>
      <c r="K491"/>
      <c r="L491"/>
      <c r="M491"/>
      <c r="N491" s="55"/>
      <c r="O491"/>
      <c r="P491" s="55"/>
      <c r="Q491"/>
      <c r="R491"/>
      <c r="S491"/>
      <c r="T491"/>
      <c r="U491"/>
      <c r="V491"/>
      <c r="W491"/>
      <c r="X491"/>
      <c r="Y491" s="47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</row>
    <row r="492" spans="1:38" x14ac:dyDescent="0.25">
      <c r="A492"/>
      <c r="B492"/>
      <c r="C492"/>
      <c r="D492"/>
      <c r="E492" s="38"/>
      <c r="F492"/>
      <c r="G492" s="39"/>
      <c r="H492"/>
      <c r="I492"/>
      <c r="J492"/>
      <c r="K492"/>
      <c r="L492"/>
      <c r="M492"/>
      <c r="N492" s="55"/>
      <c r="O492"/>
      <c r="P492" s="55"/>
      <c r="Q492"/>
      <c r="R492"/>
      <c r="S492"/>
      <c r="T492"/>
      <c r="U492"/>
      <c r="V492"/>
      <c r="W492"/>
      <c r="X492"/>
      <c r="Y492" s="47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</row>
    <row r="493" spans="1:38" x14ac:dyDescent="0.25">
      <c r="A493"/>
      <c r="B493"/>
      <c r="C493"/>
      <c r="D493"/>
      <c r="E493" s="38"/>
      <c r="F493"/>
      <c r="G493" s="39"/>
      <c r="H493"/>
      <c r="I493"/>
      <c r="J493"/>
      <c r="K493"/>
      <c r="L493"/>
      <c r="M493"/>
      <c r="N493" s="55"/>
      <c r="O493"/>
      <c r="P493" s="55"/>
      <c r="Q493"/>
      <c r="R493"/>
      <c r="S493"/>
      <c r="T493"/>
      <c r="U493"/>
      <c r="V493"/>
      <c r="W493"/>
      <c r="X493"/>
      <c r="Y493" s="47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</row>
    <row r="494" spans="1:38" x14ac:dyDescent="0.25">
      <c r="A494"/>
      <c r="B494"/>
      <c r="C494"/>
      <c r="D494"/>
      <c r="E494" s="38"/>
      <c r="F494"/>
      <c r="G494" s="39"/>
      <c r="H494"/>
      <c r="I494"/>
      <c r="J494"/>
      <c r="K494"/>
      <c r="L494"/>
      <c r="M494"/>
      <c r="N494" s="55"/>
      <c r="O494"/>
      <c r="P494" s="55"/>
      <c r="Q494"/>
      <c r="R494"/>
      <c r="S494"/>
      <c r="T494"/>
      <c r="U494"/>
      <c r="V494"/>
      <c r="W494"/>
      <c r="X494"/>
      <c r="Y494" s="47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</row>
    <row r="495" spans="1:38" x14ac:dyDescent="0.25">
      <c r="A495"/>
      <c r="B495"/>
      <c r="C495"/>
      <c r="D495"/>
      <c r="E495" s="38"/>
      <c r="F495"/>
      <c r="G495" s="39"/>
      <c r="H495"/>
      <c r="I495"/>
      <c r="J495"/>
      <c r="K495"/>
      <c r="L495"/>
      <c r="M495"/>
      <c r="N495" s="55"/>
      <c r="O495"/>
      <c r="P495" s="55"/>
      <c r="Q495"/>
      <c r="R495"/>
      <c r="S495"/>
      <c r="T495"/>
      <c r="U495"/>
      <c r="V495"/>
      <c r="W495"/>
      <c r="X495"/>
      <c r="Y495" s="47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</row>
    <row r="496" spans="1:38" x14ac:dyDescent="0.25">
      <c r="A496"/>
      <c r="B496"/>
      <c r="C496"/>
      <c r="D496"/>
      <c r="E496" s="38"/>
      <c r="F496"/>
      <c r="G496" s="39"/>
      <c r="H496"/>
      <c r="I496"/>
      <c r="J496"/>
      <c r="K496"/>
      <c r="L496"/>
      <c r="M496"/>
      <c r="N496" s="55"/>
      <c r="O496"/>
      <c r="P496" s="55"/>
      <c r="Q496"/>
      <c r="R496"/>
      <c r="S496"/>
      <c r="T496"/>
      <c r="U496"/>
      <c r="V496"/>
      <c r="W496"/>
      <c r="X496"/>
      <c r="Y496" s="47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</row>
    <row r="497" spans="1:38" x14ac:dyDescent="0.25">
      <c r="A497"/>
      <c r="B497"/>
      <c r="C497"/>
      <c r="D497"/>
      <c r="E497" s="38"/>
      <c r="F497"/>
      <c r="G497" s="39"/>
      <c r="H497"/>
      <c r="I497"/>
      <c r="J497"/>
      <c r="K497"/>
      <c r="L497"/>
      <c r="M497"/>
      <c r="N497" s="55"/>
      <c r="O497"/>
      <c r="P497" s="55"/>
      <c r="Q497"/>
      <c r="R497"/>
      <c r="S497"/>
      <c r="T497"/>
      <c r="U497"/>
      <c r="V497"/>
      <c r="W497"/>
      <c r="X497"/>
      <c r="Y497" s="4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</row>
    <row r="498" spans="1:38" x14ac:dyDescent="0.25">
      <c r="A498"/>
      <c r="B498"/>
      <c r="C498"/>
      <c r="D498"/>
      <c r="E498" s="38"/>
      <c r="F498"/>
      <c r="G498" s="39"/>
      <c r="H498"/>
      <c r="I498"/>
      <c r="J498"/>
      <c r="K498"/>
      <c r="L498"/>
      <c r="M498"/>
      <c r="N498" s="55"/>
      <c r="O498"/>
      <c r="P498" s="55"/>
      <c r="Q498"/>
      <c r="R498"/>
      <c r="S498"/>
      <c r="T498"/>
      <c r="U498"/>
      <c r="V498"/>
      <c r="W498"/>
      <c r="X498"/>
      <c r="Y498" s="47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</row>
    <row r="499" spans="1:38" x14ac:dyDescent="0.25">
      <c r="A499"/>
      <c r="B499"/>
      <c r="C499"/>
      <c r="D499"/>
      <c r="E499" s="38"/>
      <c r="F499"/>
      <c r="G499" s="39"/>
      <c r="H499"/>
      <c r="I499"/>
      <c r="J499"/>
      <c r="K499"/>
      <c r="L499"/>
      <c r="M499"/>
      <c r="N499" s="55"/>
      <c r="O499"/>
      <c r="P499" s="55"/>
      <c r="Q499"/>
      <c r="R499"/>
      <c r="S499"/>
      <c r="T499"/>
      <c r="U499"/>
      <c r="V499"/>
      <c r="W499"/>
      <c r="X499"/>
      <c r="Y499" s="47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</row>
    <row r="500" spans="1:38" x14ac:dyDescent="0.25">
      <c r="A500"/>
      <c r="B500"/>
      <c r="C500"/>
      <c r="D500"/>
      <c r="E500" s="38"/>
      <c r="F500"/>
      <c r="G500" s="39"/>
      <c r="H500"/>
      <c r="I500"/>
      <c r="J500"/>
      <c r="K500"/>
      <c r="L500"/>
      <c r="M500"/>
      <c r="N500" s="55"/>
      <c r="O500"/>
      <c r="P500" s="55"/>
      <c r="Q500"/>
      <c r="R500"/>
      <c r="S500"/>
      <c r="T500"/>
      <c r="U500"/>
      <c r="V500"/>
      <c r="W500"/>
      <c r="X500"/>
      <c r="Y500" s="47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</row>
    <row r="501" spans="1:38" x14ac:dyDescent="0.25">
      <c r="A501"/>
      <c r="B501"/>
      <c r="C501"/>
      <c r="D501"/>
      <c r="E501" s="38"/>
      <c r="F501"/>
      <c r="G501" s="39"/>
      <c r="H501"/>
      <c r="I501"/>
      <c r="J501"/>
      <c r="K501"/>
      <c r="L501"/>
      <c r="M501"/>
      <c r="N501" s="55"/>
      <c r="O501"/>
      <c r="P501" s="55"/>
      <c r="Q501"/>
      <c r="R501"/>
      <c r="S501"/>
      <c r="T501"/>
      <c r="U501"/>
      <c r="V501"/>
      <c r="W501"/>
      <c r="X501"/>
      <c r="Y501" s="47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</row>
    <row r="502" spans="1:38" x14ac:dyDescent="0.25">
      <c r="A502"/>
      <c r="B502"/>
      <c r="C502"/>
      <c r="D502"/>
      <c r="E502" s="38"/>
      <c r="F502"/>
      <c r="G502" s="39"/>
      <c r="H502"/>
      <c r="I502"/>
      <c r="J502"/>
      <c r="K502"/>
      <c r="L502"/>
      <c r="M502"/>
      <c r="N502" s="55"/>
      <c r="O502"/>
      <c r="P502" s="55"/>
      <c r="Q502"/>
      <c r="R502"/>
      <c r="S502"/>
      <c r="T502"/>
      <c r="U502"/>
      <c r="V502"/>
      <c r="W502"/>
      <c r="X502"/>
      <c r="Y502" s="47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</row>
    <row r="503" spans="1:38" x14ac:dyDescent="0.25">
      <c r="A503"/>
      <c r="B503"/>
      <c r="C503"/>
      <c r="D503"/>
      <c r="E503" s="38"/>
      <c r="F503"/>
      <c r="G503" s="39"/>
      <c r="H503"/>
      <c r="I503"/>
      <c r="J503"/>
      <c r="K503"/>
      <c r="L503"/>
      <c r="M503"/>
      <c r="N503" s="55"/>
      <c r="O503"/>
      <c r="P503" s="55"/>
      <c r="Q503"/>
      <c r="R503"/>
      <c r="S503"/>
      <c r="T503"/>
      <c r="U503"/>
      <c r="V503"/>
      <c r="W503"/>
      <c r="X503"/>
      <c r="Y503" s="47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</row>
    <row r="504" spans="1:38" x14ac:dyDescent="0.25">
      <c r="A504"/>
      <c r="B504"/>
      <c r="C504"/>
      <c r="D504"/>
      <c r="E504" s="38"/>
      <c r="F504"/>
      <c r="G504" s="39"/>
      <c r="H504"/>
      <c r="I504"/>
      <c r="J504"/>
      <c r="K504"/>
      <c r="L504"/>
      <c r="M504"/>
      <c r="N504" s="55"/>
      <c r="O504"/>
      <c r="P504" s="55"/>
      <c r="Q504"/>
      <c r="R504"/>
      <c r="S504"/>
      <c r="T504"/>
      <c r="U504"/>
      <c r="V504"/>
      <c r="W504"/>
      <c r="X504"/>
      <c r="Y504" s="47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</row>
    <row r="505" spans="1:38" x14ac:dyDescent="0.25">
      <c r="A505"/>
      <c r="B505"/>
      <c r="C505"/>
      <c r="D505"/>
      <c r="E505" s="38"/>
      <c r="F505"/>
      <c r="G505" s="39"/>
      <c r="H505"/>
      <c r="I505"/>
      <c r="J505"/>
      <c r="K505"/>
      <c r="L505"/>
      <c r="M505"/>
      <c r="N505" s="55"/>
      <c r="O505"/>
      <c r="P505" s="55"/>
      <c r="Q505"/>
      <c r="R505"/>
      <c r="S505"/>
      <c r="T505"/>
      <c r="U505"/>
      <c r="V505"/>
      <c r="W505"/>
      <c r="X505"/>
      <c r="Y505" s="47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</row>
    <row r="506" spans="1:38" x14ac:dyDescent="0.25">
      <c r="A506"/>
      <c r="B506"/>
      <c r="C506"/>
      <c r="D506"/>
      <c r="E506" s="38"/>
      <c r="F506"/>
      <c r="G506" s="39"/>
      <c r="H506"/>
      <c r="I506"/>
      <c r="J506"/>
      <c r="K506"/>
      <c r="L506"/>
      <c r="M506"/>
      <c r="N506" s="55"/>
      <c r="O506"/>
      <c r="P506" s="55"/>
      <c r="Q506"/>
      <c r="R506"/>
      <c r="S506"/>
      <c r="T506"/>
      <c r="U506"/>
      <c r="V506"/>
      <c r="W506"/>
      <c r="X506"/>
      <c r="Y506" s="47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</row>
    <row r="507" spans="1:38" x14ac:dyDescent="0.25">
      <c r="A507"/>
      <c r="B507"/>
      <c r="C507"/>
      <c r="D507"/>
      <c r="E507" s="38"/>
      <c r="F507"/>
      <c r="G507" s="39"/>
      <c r="H507"/>
      <c r="I507"/>
      <c r="J507"/>
      <c r="K507"/>
      <c r="L507"/>
      <c r="M507"/>
      <c r="N507" s="55"/>
      <c r="O507"/>
      <c r="P507" s="55"/>
      <c r="Q507"/>
      <c r="R507"/>
      <c r="S507"/>
      <c r="T507"/>
      <c r="U507"/>
      <c r="V507"/>
      <c r="W507"/>
      <c r="X507"/>
      <c r="Y507" s="4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</row>
    <row r="508" spans="1:38" x14ac:dyDescent="0.25">
      <c r="A508"/>
      <c r="B508"/>
      <c r="C508"/>
      <c r="D508"/>
      <c r="E508" s="38"/>
      <c r="F508"/>
      <c r="G508" s="39"/>
      <c r="H508"/>
      <c r="I508"/>
      <c r="J508"/>
      <c r="K508"/>
      <c r="L508"/>
      <c r="M508"/>
      <c r="N508" s="55"/>
      <c r="O508"/>
      <c r="P508" s="55"/>
      <c r="Q508"/>
      <c r="R508"/>
      <c r="S508"/>
      <c r="T508"/>
      <c r="U508"/>
      <c r="V508"/>
      <c r="W508"/>
      <c r="X508"/>
      <c r="Y508" s="47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</row>
    <row r="509" spans="1:38" x14ac:dyDescent="0.25">
      <c r="A509"/>
      <c r="B509"/>
      <c r="C509"/>
      <c r="D509"/>
      <c r="E509" s="38"/>
      <c r="F509"/>
      <c r="G509" s="39"/>
      <c r="H509"/>
      <c r="I509"/>
      <c r="J509"/>
      <c r="K509"/>
      <c r="L509"/>
      <c r="M509"/>
      <c r="N509" s="55"/>
      <c r="O509"/>
      <c r="P509" s="55"/>
      <c r="Q509"/>
      <c r="R509"/>
      <c r="S509"/>
      <c r="T509"/>
      <c r="U509"/>
      <c r="V509"/>
      <c r="W509"/>
      <c r="X509"/>
      <c r="Y509" s="47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</row>
    <row r="510" spans="1:38" x14ac:dyDescent="0.25">
      <c r="A510"/>
      <c r="B510"/>
      <c r="C510"/>
      <c r="D510"/>
      <c r="E510" s="38"/>
      <c r="F510"/>
      <c r="G510" s="39"/>
      <c r="H510"/>
      <c r="I510"/>
      <c r="J510"/>
      <c r="K510"/>
      <c r="L510"/>
      <c r="M510"/>
      <c r="N510" s="55"/>
      <c r="O510"/>
      <c r="P510" s="55"/>
      <c r="Q510"/>
      <c r="R510"/>
      <c r="S510"/>
      <c r="T510"/>
      <c r="U510"/>
      <c r="V510"/>
      <c r="W510"/>
      <c r="X510"/>
      <c r="Y510" s="47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</row>
    <row r="511" spans="1:38" x14ac:dyDescent="0.25">
      <c r="A511"/>
      <c r="B511"/>
      <c r="C511"/>
      <c r="D511"/>
      <c r="E511" s="38"/>
      <c r="F511"/>
      <c r="G511" s="39"/>
      <c r="H511"/>
      <c r="I511"/>
      <c r="J511"/>
      <c r="K511"/>
      <c r="L511"/>
      <c r="M511"/>
      <c r="N511" s="55"/>
      <c r="O511"/>
      <c r="P511" s="55"/>
      <c r="Q511"/>
      <c r="R511"/>
      <c r="S511"/>
      <c r="T511"/>
      <c r="U511"/>
      <c r="V511"/>
      <c r="W511"/>
      <c r="X511"/>
      <c r="Y511" s="47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</row>
    <row r="512" spans="1:38" x14ac:dyDescent="0.25">
      <c r="A512"/>
      <c r="B512"/>
      <c r="C512"/>
      <c r="D512"/>
      <c r="E512" s="38"/>
      <c r="F512"/>
      <c r="G512" s="39"/>
      <c r="H512"/>
      <c r="I512"/>
      <c r="J512"/>
      <c r="K512"/>
      <c r="L512"/>
      <c r="M512"/>
      <c r="N512" s="55"/>
      <c r="O512"/>
      <c r="P512" s="55"/>
      <c r="Q512"/>
      <c r="R512"/>
      <c r="S512"/>
      <c r="T512"/>
      <c r="U512"/>
      <c r="V512"/>
      <c r="W512"/>
      <c r="X512"/>
      <c r="Y512" s="47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</row>
    <row r="513" spans="1:38" x14ac:dyDescent="0.25">
      <c r="A513"/>
      <c r="B513"/>
      <c r="C513"/>
      <c r="D513"/>
      <c r="E513" s="38"/>
      <c r="F513"/>
      <c r="G513" s="39"/>
      <c r="H513"/>
      <c r="I513"/>
      <c r="J513"/>
      <c r="K513" s="53"/>
      <c r="L513"/>
      <c r="M513"/>
      <c r="N513" s="55"/>
      <c r="O513"/>
      <c r="P513" s="55"/>
      <c r="Q513"/>
      <c r="R513"/>
      <c r="S513"/>
      <c r="T513"/>
      <c r="U513"/>
      <c r="V513"/>
      <c r="W513"/>
      <c r="X513"/>
      <c r="Y513" s="47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</row>
    <row r="514" spans="1:38" x14ac:dyDescent="0.25">
      <c r="A514"/>
      <c r="B514"/>
      <c r="C514"/>
      <c r="D514"/>
      <c r="E514" s="38"/>
      <c r="F514"/>
      <c r="G514" s="39"/>
      <c r="H514"/>
      <c r="I514"/>
      <c r="J514"/>
      <c r="K514"/>
      <c r="L514"/>
      <c r="M514"/>
      <c r="N514" s="55"/>
      <c r="O514"/>
      <c r="P514" s="55"/>
      <c r="Q514"/>
      <c r="R514"/>
      <c r="S514"/>
      <c r="T514"/>
      <c r="U514"/>
      <c r="V514"/>
      <c r="W514"/>
      <c r="X514"/>
      <c r="Y514" s="47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</row>
    <row r="515" spans="1:38" x14ac:dyDescent="0.25">
      <c r="A515"/>
      <c r="B515"/>
      <c r="C515"/>
      <c r="D515"/>
      <c r="E515" s="38"/>
      <c r="F515"/>
      <c r="G515" s="39"/>
      <c r="H515"/>
      <c r="I515"/>
      <c r="J515"/>
      <c r="K515"/>
      <c r="L515"/>
      <c r="M515"/>
      <c r="N515" s="55"/>
      <c r="O515"/>
      <c r="P515" s="55"/>
      <c r="Q515"/>
      <c r="R515"/>
      <c r="S515"/>
      <c r="T515"/>
      <c r="U515"/>
      <c r="V515"/>
      <c r="W515"/>
      <c r="X515"/>
      <c r="Y515" s="47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</row>
    <row r="516" spans="1:38" x14ac:dyDescent="0.25">
      <c r="A516"/>
      <c r="B516"/>
      <c r="C516"/>
      <c r="D516"/>
      <c r="E516" s="38"/>
      <c r="F516"/>
      <c r="G516" s="39"/>
      <c r="H516"/>
      <c r="I516"/>
      <c r="J516"/>
      <c r="K516"/>
      <c r="L516"/>
      <c r="M516"/>
      <c r="N516" s="55"/>
      <c r="O516"/>
      <c r="P516" s="55"/>
      <c r="Q516"/>
      <c r="R516"/>
      <c r="S516"/>
      <c r="T516"/>
      <c r="U516"/>
      <c r="V516"/>
      <c r="W516"/>
      <c r="X516"/>
      <c r="Y516" s="47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</row>
    <row r="517" spans="1:38" x14ac:dyDescent="0.25">
      <c r="A517"/>
      <c r="B517"/>
      <c r="C517"/>
      <c r="D517"/>
      <c r="E517" s="38"/>
      <c r="F517"/>
      <c r="G517" s="39"/>
      <c r="H517"/>
      <c r="I517"/>
      <c r="J517"/>
      <c r="K517"/>
      <c r="L517"/>
      <c r="M517"/>
      <c r="N517" s="55"/>
      <c r="O517"/>
      <c r="P517" s="55"/>
      <c r="Q517"/>
      <c r="R517"/>
      <c r="S517"/>
      <c r="T517"/>
      <c r="U517"/>
      <c r="V517"/>
      <c r="W517"/>
      <c r="X517"/>
      <c r="Y517" s="4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1:38" x14ac:dyDescent="0.25">
      <c r="A518"/>
      <c r="B518"/>
      <c r="C518"/>
      <c r="D518"/>
      <c r="E518" s="38"/>
      <c r="F518"/>
      <c r="G518" s="39"/>
      <c r="H518"/>
      <c r="I518"/>
      <c r="J518"/>
      <c r="K518"/>
      <c r="L518"/>
      <c r="M518"/>
      <c r="N518" s="55"/>
      <c r="O518"/>
      <c r="P518" s="55"/>
      <c r="Q518"/>
      <c r="R518"/>
      <c r="S518"/>
      <c r="T518"/>
      <c r="U518"/>
      <c r="V518"/>
      <c r="W518"/>
      <c r="X518"/>
      <c r="Y518" s="47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1:38" x14ac:dyDescent="0.25">
      <c r="A519"/>
      <c r="B519"/>
      <c r="C519"/>
      <c r="D519"/>
      <c r="E519" s="38"/>
      <c r="F519"/>
      <c r="G519" s="39"/>
      <c r="H519"/>
      <c r="I519"/>
      <c r="J519"/>
      <c r="K519"/>
      <c r="L519"/>
      <c r="M519"/>
      <c r="N519" s="55"/>
      <c r="O519"/>
      <c r="P519" s="55"/>
      <c r="Q519"/>
      <c r="R519"/>
      <c r="S519"/>
      <c r="T519"/>
      <c r="U519"/>
      <c r="V519"/>
      <c r="W519"/>
      <c r="X519"/>
      <c r="Y519" s="47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1:38" x14ac:dyDescent="0.25">
      <c r="A520"/>
      <c r="B520"/>
      <c r="C520"/>
      <c r="D520"/>
      <c r="E520" s="38"/>
      <c r="F520"/>
      <c r="G520" s="39"/>
      <c r="H520"/>
      <c r="I520"/>
      <c r="J520"/>
      <c r="K520" s="53"/>
      <c r="L520"/>
      <c r="M520"/>
      <c r="N520" s="55"/>
      <c r="O520"/>
      <c r="P520" s="55"/>
      <c r="Q520"/>
      <c r="R520"/>
      <c r="S520"/>
      <c r="T520"/>
      <c r="U520"/>
      <c r="V520"/>
      <c r="W520"/>
      <c r="X520"/>
      <c r="Y520" s="47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1:38" x14ac:dyDescent="0.25">
      <c r="A521"/>
      <c r="B521"/>
      <c r="C521"/>
      <c r="D521"/>
      <c r="E521" s="38"/>
      <c r="F521"/>
      <c r="G521" s="39"/>
      <c r="H521"/>
      <c r="I521"/>
      <c r="J521"/>
      <c r="K521"/>
      <c r="L521"/>
      <c r="M521"/>
      <c r="N521" s="55"/>
      <c r="O521"/>
      <c r="P521" s="55"/>
      <c r="Q521"/>
      <c r="R521"/>
      <c r="S521"/>
      <c r="T521"/>
      <c r="U521"/>
      <c r="V521"/>
      <c r="W521"/>
      <c r="X521"/>
      <c r="Y521" s="47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1:38" x14ac:dyDescent="0.25">
      <c r="A522"/>
      <c r="B522"/>
      <c r="C522"/>
      <c r="D522"/>
      <c r="E522" s="38"/>
      <c r="F522"/>
      <c r="G522" s="39"/>
      <c r="H522"/>
      <c r="I522"/>
      <c r="J522"/>
      <c r="K522"/>
      <c r="L522"/>
      <c r="M522"/>
      <c r="N522" s="55"/>
      <c r="O522"/>
      <c r="P522" s="55"/>
      <c r="Q522"/>
      <c r="R522"/>
      <c r="S522"/>
      <c r="T522"/>
      <c r="U522"/>
      <c r="V522"/>
      <c r="W522"/>
      <c r="X522"/>
      <c r="Y522" s="47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1:38" x14ac:dyDescent="0.25">
      <c r="A523"/>
      <c r="C523"/>
      <c r="I523"/>
    </row>
    <row r="524" spans="1:38" x14ac:dyDescent="0.25">
      <c r="A524"/>
      <c r="C524"/>
      <c r="I524"/>
      <c r="O524"/>
    </row>
    <row r="525" spans="1:38" x14ac:dyDescent="0.25">
      <c r="A525"/>
      <c r="C525"/>
      <c r="I525"/>
      <c r="O525"/>
    </row>
    <row r="526" spans="1:38" x14ac:dyDescent="0.25">
      <c r="A526"/>
      <c r="B526"/>
      <c r="C526"/>
      <c r="D526"/>
      <c r="E526" s="38"/>
      <c r="F526"/>
      <c r="G526" s="39"/>
      <c r="H526"/>
      <c r="I526"/>
      <c r="J526"/>
      <c r="K526"/>
      <c r="L526"/>
      <c r="M526"/>
      <c r="N526" s="55"/>
      <c r="O526"/>
      <c r="P526" s="55"/>
      <c r="Q526"/>
      <c r="R526"/>
      <c r="S526"/>
      <c r="T526"/>
      <c r="U526"/>
      <c r="V526"/>
      <c r="W526"/>
      <c r="X526"/>
      <c r="Y526" s="47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1:38" x14ac:dyDescent="0.25">
      <c r="A527"/>
      <c r="B527"/>
      <c r="C527"/>
      <c r="D527"/>
      <c r="E527" s="38"/>
      <c r="F527"/>
      <c r="G527" s="39"/>
      <c r="H527"/>
      <c r="I527"/>
      <c r="J527"/>
      <c r="K527"/>
      <c r="L527"/>
      <c r="M527"/>
      <c r="N527" s="55"/>
      <c r="O527"/>
      <c r="P527" s="55"/>
      <c r="Q527"/>
      <c r="R527"/>
      <c r="S527"/>
      <c r="T527"/>
      <c r="U527"/>
      <c r="V527"/>
      <c r="W527"/>
      <c r="X527"/>
      <c r="Y527" s="4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1:38" x14ac:dyDescent="0.25">
      <c r="A528"/>
      <c r="B528"/>
      <c r="C528"/>
      <c r="D528"/>
      <c r="E528" s="38"/>
      <c r="F528"/>
      <c r="G528" s="39"/>
      <c r="H528"/>
      <c r="I528"/>
      <c r="J528"/>
      <c r="K528"/>
      <c r="L528"/>
      <c r="M528"/>
      <c r="N528" s="55"/>
      <c r="O528"/>
      <c r="P528" s="55"/>
      <c r="Q528"/>
      <c r="R528"/>
      <c r="S528"/>
      <c r="T528"/>
      <c r="U528"/>
      <c r="V528"/>
      <c r="W528"/>
      <c r="X528"/>
      <c r="Y528" s="47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1:38" x14ac:dyDescent="0.25">
      <c r="A529"/>
      <c r="B529"/>
      <c r="C529"/>
      <c r="D529"/>
      <c r="E529" s="38"/>
      <c r="F529"/>
      <c r="G529" s="39"/>
      <c r="H529"/>
      <c r="I529"/>
      <c r="J529"/>
      <c r="K529"/>
      <c r="L529"/>
      <c r="M529"/>
      <c r="N529" s="55"/>
      <c r="O529"/>
      <c r="P529" s="55"/>
      <c r="Q529"/>
      <c r="R529"/>
      <c r="S529"/>
      <c r="T529"/>
      <c r="U529"/>
      <c r="V529"/>
      <c r="W529"/>
      <c r="X529"/>
      <c r="Y529" s="47"/>
      <c r="Z529"/>
      <c r="AA529"/>
      <c r="AB529"/>
      <c r="AC529"/>
      <c r="AD529"/>
      <c r="AE529"/>
      <c r="AF529"/>
      <c r="AG529"/>
      <c r="AH529"/>
      <c r="AI529"/>
      <c r="AJ529"/>
      <c r="AK529"/>
      <c r="AL529"/>
    </row>
    <row r="530" spans="1:38" x14ac:dyDescent="0.25">
      <c r="A530"/>
      <c r="B530"/>
      <c r="C530"/>
      <c r="D530"/>
      <c r="E530" s="38"/>
      <c r="F530"/>
      <c r="G530" s="39"/>
      <c r="H530"/>
      <c r="I530"/>
      <c r="J530"/>
      <c r="K530"/>
      <c r="L530"/>
      <c r="M530"/>
      <c r="N530" s="55"/>
      <c r="O530"/>
      <c r="P530" s="55"/>
      <c r="Q530"/>
      <c r="R530"/>
      <c r="S530"/>
      <c r="T530"/>
      <c r="U530"/>
      <c r="V530"/>
      <c r="W530"/>
      <c r="X530"/>
      <c r="Y530" s="47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</row>
    <row r="531" spans="1:38" x14ac:dyDescent="0.25">
      <c r="A531"/>
      <c r="B531"/>
      <c r="C531"/>
      <c r="D531"/>
      <c r="E531" s="38"/>
      <c r="F531"/>
      <c r="G531" s="39"/>
      <c r="H531"/>
      <c r="I531"/>
      <c r="J531"/>
      <c r="K531"/>
      <c r="L531"/>
      <c r="M531"/>
      <c r="N531" s="55"/>
      <c r="O531"/>
      <c r="P531" s="55"/>
      <c r="Q531"/>
      <c r="R531"/>
      <c r="S531"/>
      <c r="T531"/>
      <c r="U531"/>
      <c r="V531"/>
      <c r="W531"/>
      <c r="X531"/>
      <c r="Y531" s="47"/>
      <c r="Z531"/>
      <c r="AA531"/>
      <c r="AB531"/>
      <c r="AC531"/>
      <c r="AD531"/>
      <c r="AE531"/>
      <c r="AF531"/>
      <c r="AG531"/>
      <c r="AH531"/>
      <c r="AI531"/>
      <c r="AJ531"/>
      <c r="AK531"/>
      <c r="AL531"/>
    </row>
    <row r="532" spans="1:38" x14ac:dyDescent="0.25">
      <c r="A532"/>
      <c r="B532"/>
      <c r="C532"/>
      <c r="D532"/>
      <c r="E532" s="38"/>
      <c r="F532"/>
      <c r="G532" s="39"/>
      <c r="H532"/>
      <c r="I532"/>
      <c r="J532"/>
      <c r="K532"/>
      <c r="L532"/>
      <c r="M532"/>
      <c r="N532" s="55"/>
      <c r="O532"/>
      <c r="P532" s="55"/>
      <c r="Q532"/>
      <c r="R532"/>
      <c r="S532"/>
      <c r="T532"/>
      <c r="U532"/>
      <c r="V532"/>
      <c r="W532"/>
      <c r="X532"/>
      <c r="Y532" s="47"/>
      <c r="Z532"/>
      <c r="AA532"/>
      <c r="AB532"/>
      <c r="AC532"/>
      <c r="AD532"/>
      <c r="AE532"/>
      <c r="AF532"/>
      <c r="AG532"/>
      <c r="AH532"/>
      <c r="AI532"/>
      <c r="AJ532"/>
      <c r="AK532"/>
      <c r="AL532"/>
    </row>
    <row r="533" spans="1:38" x14ac:dyDescent="0.25">
      <c r="A533"/>
      <c r="B533"/>
      <c r="C533"/>
      <c r="D533"/>
      <c r="E533" s="38"/>
      <c r="F533"/>
      <c r="G533" s="39"/>
      <c r="H533"/>
      <c r="I533"/>
      <c r="J533"/>
      <c r="K533"/>
      <c r="L533"/>
      <c r="M533"/>
      <c r="N533" s="55"/>
      <c r="O533"/>
      <c r="P533" s="55"/>
      <c r="Q533"/>
      <c r="R533"/>
      <c r="S533"/>
      <c r="T533"/>
      <c r="U533"/>
      <c r="V533"/>
      <c r="W533"/>
      <c r="X533"/>
      <c r="Y533" s="47"/>
      <c r="Z533"/>
      <c r="AA533"/>
      <c r="AB533"/>
      <c r="AC533"/>
      <c r="AD533"/>
      <c r="AE533"/>
      <c r="AF533"/>
      <c r="AG533"/>
      <c r="AH533"/>
      <c r="AI533"/>
      <c r="AJ533"/>
      <c r="AK533"/>
      <c r="AL533"/>
    </row>
    <row r="534" spans="1:38" x14ac:dyDescent="0.25">
      <c r="A534"/>
      <c r="B534"/>
      <c r="C534"/>
      <c r="D534"/>
      <c r="E534" s="38"/>
      <c r="F534"/>
      <c r="G534" s="39"/>
      <c r="H534"/>
      <c r="I534"/>
      <c r="J534"/>
      <c r="K534"/>
      <c r="L534"/>
      <c r="M534"/>
      <c r="N534" s="55"/>
      <c r="O534"/>
      <c r="P534" s="55"/>
      <c r="Q534"/>
      <c r="R534"/>
      <c r="S534"/>
      <c r="T534"/>
      <c r="U534"/>
      <c r="V534"/>
      <c r="W534"/>
      <c r="X534"/>
      <c r="Y534" s="47"/>
      <c r="Z534"/>
      <c r="AA534"/>
      <c r="AB534"/>
      <c r="AC534"/>
      <c r="AD534"/>
      <c r="AE534"/>
      <c r="AF534"/>
      <c r="AG534"/>
      <c r="AH534"/>
      <c r="AI534"/>
      <c r="AJ534"/>
      <c r="AK534"/>
      <c r="AL534"/>
    </row>
    <row r="535" spans="1:38" x14ac:dyDescent="0.25">
      <c r="A535"/>
      <c r="B535"/>
      <c r="C535"/>
      <c r="D535"/>
      <c r="E535" s="38"/>
      <c r="F535"/>
      <c r="G535" s="39"/>
      <c r="H535"/>
      <c r="I535"/>
      <c r="J535"/>
      <c r="K535"/>
      <c r="L535"/>
      <c r="M535"/>
      <c r="N535" s="55"/>
      <c r="O535"/>
      <c r="P535" s="55"/>
      <c r="Q535"/>
      <c r="R535"/>
      <c r="S535"/>
      <c r="T535"/>
      <c r="U535"/>
      <c r="V535"/>
      <c r="W535"/>
      <c r="X535"/>
      <c r="Y535" s="47"/>
      <c r="Z535"/>
      <c r="AA535"/>
      <c r="AB535"/>
      <c r="AC535"/>
      <c r="AD535"/>
      <c r="AE535"/>
      <c r="AF535"/>
      <c r="AG535"/>
      <c r="AH535"/>
      <c r="AI535"/>
      <c r="AJ535"/>
      <c r="AK535"/>
      <c r="AL535"/>
    </row>
    <row r="536" spans="1:38" x14ac:dyDescent="0.25">
      <c r="A536"/>
      <c r="B536"/>
      <c r="C536"/>
      <c r="D536"/>
      <c r="E536" s="38"/>
      <c r="F536"/>
      <c r="G536" s="39"/>
      <c r="H536"/>
      <c r="I536"/>
      <c r="J536"/>
      <c r="K536"/>
      <c r="L536"/>
      <c r="M536"/>
      <c r="N536" s="55"/>
      <c r="O536"/>
      <c r="P536" s="55"/>
      <c r="Q536"/>
      <c r="R536"/>
      <c r="S536"/>
      <c r="T536"/>
      <c r="U536"/>
      <c r="V536"/>
      <c r="W536"/>
      <c r="X536"/>
      <c r="Y536" s="47"/>
      <c r="Z536"/>
      <c r="AA536"/>
      <c r="AB536"/>
      <c r="AC536"/>
      <c r="AD536"/>
      <c r="AE536"/>
      <c r="AF536"/>
      <c r="AG536"/>
      <c r="AH536"/>
      <c r="AI536"/>
      <c r="AJ536"/>
      <c r="AK536"/>
      <c r="AL536"/>
    </row>
    <row r="537" spans="1:38" x14ac:dyDescent="0.25">
      <c r="A537"/>
      <c r="B537"/>
      <c r="C537"/>
      <c r="D537"/>
      <c r="E537" s="38"/>
      <c r="F537"/>
      <c r="G537" s="39"/>
      <c r="H537"/>
      <c r="I537"/>
      <c r="J537"/>
      <c r="K537"/>
      <c r="L537"/>
      <c r="M537"/>
      <c r="N537" s="55"/>
      <c r="O537"/>
      <c r="P537" s="55"/>
      <c r="Q537"/>
      <c r="R537"/>
      <c r="S537"/>
      <c r="T537"/>
      <c r="U537"/>
      <c r="V537"/>
      <c r="W537"/>
      <c r="X537"/>
      <c r="Y537" s="47"/>
      <c r="Z537"/>
      <c r="AA537"/>
      <c r="AB537"/>
      <c r="AC537"/>
      <c r="AD537"/>
      <c r="AE537"/>
      <c r="AF537"/>
      <c r="AG537"/>
      <c r="AH537"/>
      <c r="AI537"/>
      <c r="AJ537"/>
      <c r="AK537"/>
      <c r="AL537"/>
    </row>
    <row r="538" spans="1:38" x14ac:dyDescent="0.25">
      <c r="A538"/>
      <c r="B538"/>
      <c r="C538"/>
      <c r="D538"/>
      <c r="E538" s="38"/>
      <c r="F538"/>
      <c r="G538" s="39"/>
      <c r="H538"/>
      <c r="I538"/>
      <c r="J538"/>
      <c r="K538"/>
      <c r="L538"/>
      <c r="M538"/>
      <c r="N538" s="55"/>
      <c r="O538"/>
      <c r="P538" s="55"/>
      <c r="Q538"/>
      <c r="R538"/>
      <c r="S538"/>
      <c r="T538"/>
      <c r="U538"/>
      <c r="V538"/>
      <c r="W538"/>
      <c r="X538"/>
      <c r="Y538" s="47"/>
      <c r="Z538"/>
      <c r="AA538"/>
      <c r="AB538"/>
      <c r="AC538"/>
      <c r="AD538"/>
      <c r="AE538"/>
      <c r="AF538"/>
      <c r="AG538"/>
      <c r="AH538"/>
      <c r="AI538"/>
      <c r="AJ538"/>
      <c r="AK538"/>
      <c r="AL538"/>
    </row>
    <row r="539" spans="1:38" x14ac:dyDescent="0.25">
      <c r="A539"/>
      <c r="B539"/>
      <c r="C539"/>
      <c r="D539"/>
      <c r="E539" s="38"/>
      <c r="F539"/>
      <c r="G539" s="39"/>
      <c r="H539"/>
      <c r="I539"/>
      <c r="J539"/>
      <c r="K539"/>
      <c r="L539"/>
      <c r="M539"/>
      <c r="N539" s="55"/>
      <c r="O539"/>
      <c r="P539" s="55"/>
      <c r="Q539"/>
      <c r="R539"/>
      <c r="S539"/>
      <c r="T539"/>
      <c r="U539"/>
      <c r="V539"/>
      <c r="W539"/>
      <c r="X539"/>
      <c r="Y539" s="47"/>
      <c r="Z539"/>
      <c r="AA539"/>
      <c r="AB539"/>
      <c r="AC539"/>
      <c r="AD539"/>
      <c r="AE539"/>
      <c r="AF539"/>
      <c r="AG539"/>
      <c r="AH539"/>
      <c r="AI539"/>
      <c r="AJ539"/>
      <c r="AK539"/>
      <c r="AL539"/>
    </row>
    <row r="540" spans="1:38" x14ac:dyDescent="0.25">
      <c r="A540"/>
      <c r="B540"/>
      <c r="C540"/>
      <c r="D540"/>
      <c r="E540" s="38"/>
      <c r="F540"/>
      <c r="G540" s="39"/>
      <c r="H540"/>
      <c r="I540"/>
      <c r="J540"/>
      <c r="K540"/>
      <c r="L540"/>
      <c r="M540"/>
      <c r="N540" s="55"/>
      <c r="O540"/>
      <c r="P540" s="55"/>
      <c r="Q540"/>
      <c r="R540"/>
      <c r="S540"/>
      <c r="T540"/>
      <c r="U540"/>
      <c r="V540"/>
      <c r="W540"/>
      <c r="X540"/>
      <c r="Y540" s="47"/>
      <c r="Z540"/>
      <c r="AA540"/>
      <c r="AB540"/>
      <c r="AC540"/>
      <c r="AD540"/>
      <c r="AE540"/>
      <c r="AF540"/>
      <c r="AG540"/>
      <c r="AH540"/>
      <c r="AI540"/>
      <c r="AJ540"/>
      <c r="AK540"/>
      <c r="AL540"/>
    </row>
    <row r="541" spans="1:38" x14ac:dyDescent="0.25">
      <c r="A541"/>
      <c r="B541"/>
      <c r="C541"/>
      <c r="D541"/>
      <c r="E541" s="38"/>
      <c r="F541"/>
      <c r="G541" s="39"/>
      <c r="H541"/>
      <c r="I541"/>
      <c r="J541"/>
      <c r="K541"/>
      <c r="L541"/>
      <c r="M541"/>
      <c r="N541" s="55"/>
      <c r="O541"/>
      <c r="P541" s="55"/>
      <c r="Q541"/>
      <c r="R541"/>
      <c r="S541"/>
      <c r="T541"/>
      <c r="U541"/>
      <c r="V541"/>
      <c r="W541"/>
      <c r="X541"/>
      <c r="Y541" s="47"/>
      <c r="Z541"/>
      <c r="AA541"/>
      <c r="AB541"/>
      <c r="AC541"/>
      <c r="AD541"/>
      <c r="AE541"/>
      <c r="AF541"/>
      <c r="AG541"/>
      <c r="AH541"/>
      <c r="AI541"/>
      <c r="AJ541"/>
      <c r="AK541"/>
      <c r="AL541"/>
    </row>
    <row r="542" spans="1:38" x14ac:dyDescent="0.25">
      <c r="A542"/>
      <c r="B542"/>
      <c r="C542"/>
      <c r="D542"/>
      <c r="E542" s="38"/>
      <c r="F542"/>
      <c r="G542" s="39"/>
      <c r="H542"/>
      <c r="I542"/>
      <c r="J542"/>
      <c r="K542"/>
      <c r="L542"/>
      <c r="M542"/>
      <c r="N542" s="55"/>
      <c r="O542"/>
      <c r="P542" s="55"/>
      <c r="Q542"/>
      <c r="R542"/>
      <c r="S542"/>
      <c r="T542"/>
      <c r="U542"/>
      <c r="V542"/>
      <c r="W542"/>
      <c r="X542"/>
      <c r="Y542" s="47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</row>
    <row r="543" spans="1:38" x14ac:dyDescent="0.25">
      <c r="A543"/>
      <c r="B543"/>
      <c r="C543"/>
      <c r="D543"/>
      <c r="E543" s="38"/>
      <c r="F543"/>
      <c r="G543" s="39"/>
      <c r="H543"/>
      <c r="I543"/>
      <c r="J543"/>
      <c r="K543"/>
      <c r="L543"/>
      <c r="M543"/>
      <c r="N543" s="55"/>
      <c r="O543"/>
      <c r="P543" s="55"/>
      <c r="Q543"/>
      <c r="R543"/>
      <c r="S543"/>
      <c r="T543"/>
      <c r="U543"/>
      <c r="V543"/>
      <c r="W543"/>
      <c r="X543"/>
      <c r="Y543" s="47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</row>
    <row r="544" spans="1:38" x14ac:dyDescent="0.25">
      <c r="A544"/>
      <c r="B544"/>
      <c r="C544"/>
      <c r="D544"/>
      <c r="E544" s="38"/>
      <c r="F544"/>
      <c r="G544" s="39"/>
      <c r="H544"/>
      <c r="I544"/>
      <c r="J544"/>
      <c r="K544"/>
      <c r="L544"/>
      <c r="M544"/>
      <c r="N544" s="55"/>
      <c r="O544"/>
      <c r="P544" s="55"/>
      <c r="Q544"/>
      <c r="R544"/>
      <c r="S544"/>
      <c r="T544"/>
      <c r="U544"/>
      <c r="V544"/>
      <c r="W544"/>
      <c r="X544"/>
      <c r="Y544" s="47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</row>
    <row r="545" spans="1:38" x14ac:dyDescent="0.25">
      <c r="A545"/>
      <c r="B545"/>
      <c r="C545"/>
      <c r="D545"/>
      <c r="E545" s="38"/>
      <c r="F545"/>
      <c r="G545" s="39"/>
      <c r="H545"/>
      <c r="I545"/>
      <c r="J545"/>
      <c r="K545"/>
      <c r="L545"/>
      <c r="M545"/>
      <c r="N545" s="55"/>
      <c r="O545"/>
      <c r="P545" s="55"/>
      <c r="Q545"/>
      <c r="R545"/>
      <c r="S545"/>
      <c r="T545"/>
      <c r="U545"/>
      <c r="V545"/>
      <c r="W545"/>
      <c r="X545"/>
      <c r="Y545" s="47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</row>
    <row r="546" spans="1:38" x14ac:dyDescent="0.25">
      <c r="A546"/>
      <c r="B546"/>
      <c r="C546"/>
      <c r="D546"/>
      <c r="E546" s="38"/>
      <c r="F546"/>
      <c r="G546" s="39"/>
      <c r="H546"/>
      <c r="I546"/>
      <c r="J546"/>
      <c r="K546"/>
      <c r="L546"/>
      <c r="M546"/>
      <c r="N546" s="55"/>
      <c r="O546"/>
      <c r="P546" s="55"/>
      <c r="Q546"/>
      <c r="R546"/>
      <c r="S546"/>
      <c r="T546"/>
      <c r="U546"/>
      <c r="V546"/>
      <c r="W546"/>
      <c r="X546"/>
      <c r="Y546" s="47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</row>
    <row r="547" spans="1:38" x14ac:dyDescent="0.25">
      <c r="A547"/>
      <c r="B547"/>
      <c r="C547"/>
      <c r="D547"/>
      <c r="E547" s="38"/>
      <c r="F547"/>
      <c r="G547" s="39"/>
      <c r="H547"/>
      <c r="I547"/>
      <c r="J547"/>
      <c r="K547"/>
      <c r="L547"/>
      <c r="M547"/>
      <c r="N547" s="55"/>
      <c r="O547"/>
      <c r="P547" s="55"/>
      <c r="Q547"/>
      <c r="R547"/>
      <c r="S547"/>
      <c r="T547"/>
      <c r="U547"/>
      <c r="V547"/>
      <c r="W547"/>
      <c r="X547"/>
      <c r="Y547" s="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</row>
    <row r="548" spans="1:38" x14ac:dyDescent="0.25">
      <c r="A548"/>
      <c r="B548"/>
      <c r="C548"/>
      <c r="D548"/>
      <c r="E548" s="38"/>
      <c r="F548"/>
      <c r="G548" s="39"/>
      <c r="H548"/>
      <c r="I548"/>
      <c r="J548"/>
      <c r="K548"/>
      <c r="L548"/>
      <c r="M548"/>
      <c r="N548" s="55"/>
      <c r="O548"/>
      <c r="P548" s="55"/>
      <c r="Q548"/>
      <c r="R548"/>
      <c r="S548"/>
      <c r="T548"/>
      <c r="U548"/>
      <c r="V548"/>
      <c r="W548"/>
      <c r="X548"/>
      <c r="Y548" s="47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</row>
    <row r="549" spans="1:38" x14ac:dyDescent="0.25">
      <c r="A549"/>
      <c r="B549"/>
      <c r="C549"/>
      <c r="D549"/>
      <c r="E549" s="38"/>
      <c r="F549"/>
      <c r="G549" s="39"/>
      <c r="H549"/>
      <c r="I549"/>
      <c r="J549"/>
      <c r="K549"/>
      <c r="L549"/>
      <c r="M549"/>
      <c r="N549" s="55"/>
      <c r="O549"/>
      <c r="P549" s="55"/>
      <c r="Q549"/>
      <c r="R549"/>
      <c r="S549"/>
      <c r="T549"/>
      <c r="U549"/>
      <c r="V549"/>
      <c r="W549"/>
      <c r="X549"/>
      <c r="Y549" s="47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</row>
    <row r="550" spans="1:38" x14ac:dyDescent="0.25">
      <c r="A550"/>
      <c r="B550"/>
      <c r="C550"/>
      <c r="D550"/>
      <c r="E550" s="38"/>
      <c r="F550"/>
      <c r="G550" s="39"/>
      <c r="H550"/>
      <c r="I550"/>
      <c r="J550"/>
      <c r="K550"/>
      <c r="L550"/>
      <c r="M550"/>
      <c r="N550" s="55"/>
      <c r="O550"/>
      <c r="P550" s="55"/>
      <c r="Q550"/>
      <c r="R550"/>
      <c r="S550"/>
      <c r="T550"/>
      <c r="U550"/>
      <c r="V550"/>
      <c r="W550"/>
      <c r="X550"/>
      <c r="Y550" s="47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</row>
    <row r="551" spans="1:38" x14ac:dyDescent="0.25">
      <c r="A551"/>
      <c r="B551"/>
      <c r="C551"/>
      <c r="D551"/>
      <c r="E551" s="38"/>
      <c r="F551"/>
      <c r="G551" s="39"/>
      <c r="H551"/>
      <c r="I551"/>
      <c r="J551"/>
      <c r="K551"/>
      <c r="L551"/>
      <c r="M551"/>
      <c r="N551" s="55"/>
      <c r="O551"/>
      <c r="P551" s="55"/>
      <c r="Q551"/>
      <c r="R551"/>
      <c r="S551"/>
      <c r="T551"/>
      <c r="U551"/>
      <c r="V551"/>
      <c r="W551"/>
      <c r="X551"/>
      <c r="Y551" s="47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</row>
    <row r="552" spans="1:38" x14ac:dyDescent="0.25">
      <c r="A552"/>
      <c r="B552"/>
      <c r="C552"/>
      <c r="D552"/>
      <c r="E552" s="38"/>
      <c r="F552"/>
      <c r="G552" s="39"/>
      <c r="H552"/>
      <c r="I552"/>
      <c r="J552"/>
      <c r="K552"/>
      <c r="L552"/>
      <c r="M552"/>
      <c r="N552" s="55"/>
      <c r="O552"/>
      <c r="P552" s="55"/>
      <c r="Q552"/>
      <c r="R552"/>
      <c r="S552"/>
      <c r="T552"/>
      <c r="U552"/>
      <c r="V552"/>
      <c r="W552"/>
      <c r="X552"/>
      <c r="Y552" s="47"/>
      <c r="Z552"/>
      <c r="AA552"/>
      <c r="AB552"/>
      <c r="AC552"/>
      <c r="AD552"/>
      <c r="AE552"/>
      <c r="AF552"/>
      <c r="AG552"/>
      <c r="AH552"/>
      <c r="AI552"/>
      <c r="AJ552"/>
      <c r="AK552"/>
      <c r="AL552"/>
    </row>
    <row r="553" spans="1:38" x14ac:dyDescent="0.25">
      <c r="A553"/>
      <c r="B553"/>
      <c r="C553"/>
      <c r="D553"/>
      <c r="E553" s="38"/>
      <c r="F553"/>
      <c r="G553" s="39"/>
      <c r="H553"/>
      <c r="I553"/>
      <c r="J553"/>
      <c r="K553"/>
      <c r="L553"/>
      <c r="M553"/>
      <c r="N553" s="55"/>
      <c r="O553"/>
      <c r="P553" s="55"/>
      <c r="Q553"/>
      <c r="R553"/>
      <c r="S553"/>
      <c r="T553"/>
      <c r="U553"/>
      <c r="V553"/>
      <c r="W553"/>
      <c r="X553"/>
      <c r="Y553" s="47"/>
      <c r="Z553"/>
      <c r="AA553"/>
      <c r="AB553"/>
      <c r="AC553"/>
      <c r="AD553"/>
      <c r="AE553"/>
      <c r="AF553"/>
      <c r="AG553"/>
      <c r="AH553"/>
      <c r="AI553"/>
      <c r="AJ553"/>
      <c r="AK553"/>
      <c r="AL553"/>
    </row>
    <row r="554" spans="1:38" x14ac:dyDescent="0.25">
      <c r="A554"/>
      <c r="B554"/>
      <c r="C554"/>
      <c r="D554"/>
      <c r="E554" s="38"/>
      <c r="F554"/>
      <c r="G554" s="39"/>
      <c r="H554"/>
      <c r="I554"/>
      <c r="J554"/>
      <c r="K554"/>
      <c r="L554"/>
      <c r="M554"/>
      <c r="N554" s="55"/>
      <c r="O554"/>
      <c r="P554" s="55"/>
      <c r="Q554"/>
      <c r="R554"/>
      <c r="S554"/>
      <c r="T554"/>
      <c r="U554"/>
      <c r="V554"/>
      <c r="W554"/>
      <c r="X554"/>
      <c r="Y554" s="47"/>
      <c r="Z554"/>
      <c r="AA554"/>
      <c r="AB554"/>
      <c r="AC554"/>
      <c r="AD554"/>
      <c r="AE554"/>
      <c r="AF554"/>
      <c r="AG554"/>
      <c r="AH554"/>
      <c r="AI554"/>
      <c r="AJ554"/>
      <c r="AK554"/>
      <c r="AL554"/>
    </row>
    <row r="555" spans="1:38" x14ac:dyDescent="0.25">
      <c r="A555"/>
      <c r="B555"/>
      <c r="C555"/>
      <c r="D555"/>
      <c r="E555" s="38"/>
      <c r="F555"/>
      <c r="G555" s="39"/>
      <c r="H555"/>
      <c r="I555"/>
      <c r="J555"/>
      <c r="K555" s="53"/>
      <c r="L555"/>
      <c r="M555"/>
      <c r="N555" s="55"/>
      <c r="O555"/>
      <c r="P555" s="55"/>
      <c r="Q555"/>
      <c r="R555"/>
      <c r="S555"/>
      <c r="T555"/>
      <c r="U555"/>
      <c r="V555"/>
      <c r="W555"/>
      <c r="X555"/>
      <c r="Y555" s="47"/>
      <c r="Z555"/>
      <c r="AA555"/>
      <c r="AB555"/>
      <c r="AC555"/>
      <c r="AD555"/>
      <c r="AE555"/>
      <c r="AF555"/>
      <c r="AG555"/>
      <c r="AH555"/>
      <c r="AI555"/>
      <c r="AJ555"/>
      <c r="AK555"/>
      <c r="AL555"/>
    </row>
    <row r="556" spans="1:38" x14ac:dyDescent="0.25">
      <c r="A556"/>
      <c r="B556"/>
      <c r="C556"/>
      <c r="D556"/>
      <c r="E556" s="38"/>
      <c r="F556"/>
      <c r="G556" s="39"/>
      <c r="H556"/>
      <c r="I556"/>
      <c r="J556"/>
      <c r="K556"/>
      <c r="L556"/>
      <c r="M556"/>
      <c r="N556" s="55"/>
      <c r="O556"/>
      <c r="P556" s="55"/>
      <c r="Q556"/>
      <c r="R556"/>
      <c r="S556"/>
      <c r="T556"/>
      <c r="U556"/>
      <c r="V556"/>
      <c r="W556"/>
      <c r="X556"/>
      <c r="Y556" s="47"/>
      <c r="Z556"/>
      <c r="AA556"/>
      <c r="AB556"/>
      <c r="AC556"/>
      <c r="AD556"/>
      <c r="AE556"/>
      <c r="AF556"/>
      <c r="AG556"/>
      <c r="AH556"/>
      <c r="AI556"/>
      <c r="AJ556"/>
      <c r="AK556"/>
      <c r="AL556"/>
    </row>
    <row r="557" spans="1:38" x14ac:dyDescent="0.25">
      <c r="A557"/>
      <c r="B557"/>
      <c r="C557"/>
      <c r="D557"/>
      <c r="E557" s="38"/>
      <c r="F557"/>
      <c r="G557" s="39"/>
      <c r="H557"/>
      <c r="I557"/>
      <c r="J557"/>
      <c r="K557"/>
      <c r="L557"/>
      <c r="M557"/>
      <c r="N557" s="55"/>
      <c r="O557"/>
      <c r="P557" s="55"/>
      <c r="Q557"/>
      <c r="R557"/>
      <c r="S557"/>
      <c r="T557"/>
      <c r="U557"/>
      <c r="V557"/>
      <c r="W557"/>
      <c r="X557"/>
      <c r="Y557" s="4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</row>
    <row r="558" spans="1:38" x14ac:dyDescent="0.25">
      <c r="A558"/>
      <c r="B558"/>
      <c r="C558"/>
      <c r="D558"/>
      <c r="E558" s="38"/>
      <c r="F558"/>
      <c r="G558" s="39"/>
      <c r="H558"/>
      <c r="I558"/>
      <c r="J558"/>
      <c r="K558"/>
      <c r="L558"/>
      <c r="M558"/>
      <c r="N558" s="55"/>
      <c r="O558"/>
      <c r="P558" s="55"/>
      <c r="Q558"/>
      <c r="R558"/>
      <c r="S558"/>
      <c r="T558"/>
      <c r="U558"/>
      <c r="V558"/>
      <c r="W558"/>
      <c r="X558"/>
      <c r="Y558" s="47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</row>
    <row r="559" spans="1:38" x14ac:dyDescent="0.25">
      <c r="A559"/>
      <c r="B559"/>
      <c r="C559"/>
      <c r="D559"/>
      <c r="E559" s="38"/>
      <c r="F559"/>
      <c r="G559" s="39"/>
      <c r="H559"/>
      <c r="I559"/>
      <c r="J559"/>
      <c r="K559"/>
      <c r="L559"/>
      <c r="M559"/>
      <c r="N559" s="55"/>
      <c r="O559"/>
      <c r="P559" s="55"/>
      <c r="Q559"/>
      <c r="R559"/>
      <c r="S559"/>
      <c r="T559"/>
      <c r="U559"/>
      <c r="V559"/>
      <c r="W559"/>
      <c r="X559"/>
      <c r="Y559" s="47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</row>
    <row r="560" spans="1:38" x14ac:dyDescent="0.25">
      <c r="A560"/>
      <c r="B560"/>
      <c r="C560"/>
      <c r="D560"/>
      <c r="E560" s="38"/>
      <c r="F560"/>
      <c r="G560" s="39"/>
      <c r="H560"/>
      <c r="I560"/>
      <c r="J560"/>
      <c r="K560"/>
      <c r="L560"/>
      <c r="M560"/>
      <c r="N560" s="55"/>
      <c r="O560"/>
      <c r="P560" s="55"/>
      <c r="Q560"/>
      <c r="R560"/>
      <c r="S560"/>
      <c r="T560"/>
      <c r="U560"/>
      <c r="V560"/>
      <c r="W560"/>
      <c r="X560"/>
      <c r="Y560" s="47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</row>
    <row r="561" spans="1:38" x14ac:dyDescent="0.25">
      <c r="A561"/>
      <c r="B561"/>
      <c r="C561"/>
      <c r="D561"/>
      <c r="E561" s="38"/>
      <c r="F561"/>
      <c r="G561" s="39"/>
      <c r="H561"/>
      <c r="I561"/>
      <c r="J561"/>
      <c r="K561"/>
      <c r="L561"/>
      <c r="M561"/>
      <c r="N561" s="55"/>
      <c r="O561"/>
      <c r="P561" s="55"/>
      <c r="Q561"/>
      <c r="R561"/>
      <c r="S561"/>
      <c r="T561"/>
      <c r="U561"/>
      <c r="V561"/>
      <c r="W561"/>
      <c r="X561"/>
      <c r="Y561" s="47"/>
      <c r="Z561"/>
      <c r="AA561"/>
      <c r="AB561"/>
      <c r="AC561"/>
      <c r="AD561"/>
      <c r="AE561"/>
      <c r="AF561"/>
      <c r="AG561"/>
      <c r="AH561"/>
      <c r="AI561"/>
      <c r="AJ561"/>
      <c r="AK561"/>
      <c r="AL561"/>
    </row>
    <row r="562" spans="1:38" x14ac:dyDescent="0.25">
      <c r="A562"/>
      <c r="B562"/>
      <c r="C562"/>
      <c r="D562"/>
      <c r="E562" s="38"/>
      <c r="F562"/>
      <c r="G562" s="39"/>
      <c r="H562"/>
      <c r="I562"/>
      <c r="J562"/>
      <c r="K562" s="53"/>
      <c r="L562"/>
      <c r="M562"/>
      <c r="N562" s="55"/>
      <c r="O562"/>
      <c r="P562" s="55"/>
      <c r="Q562"/>
      <c r="R562"/>
      <c r="S562"/>
      <c r="T562"/>
      <c r="U562"/>
      <c r="V562"/>
      <c r="W562"/>
      <c r="X562"/>
      <c r="Y562" s="47"/>
      <c r="Z562"/>
      <c r="AA562"/>
      <c r="AB562"/>
      <c r="AC562"/>
      <c r="AD562"/>
      <c r="AE562"/>
      <c r="AF562"/>
      <c r="AG562"/>
      <c r="AH562"/>
      <c r="AI562"/>
      <c r="AJ562"/>
      <c r="AK562"/>
      <c r="AL562"/>
    </row>
    <row r="563" spans="1:38" x14ac:dyDescent="0.25">
      <c r="A563"/>
      <c r="B563"/>
      <c r="C563"/>
      <c r="D563"/>
      <c r="E563" s="38"/>
      <c r="F563"/>
      <c r="G563" s="39"/>
      <c r="H563"/>
      <c r="I563"/>
      <c r="J563"/>
      <c r="K563"/>
      <c r="L563"/>
      <c r="M563"/>
      <c r="N563" s="55"/>
      <c r="O563"/>
      <c r="P563" s="55"/>
      <c r="Q563"/>
      <c r="R563"/>
      <c r="S563"/>
      <c r="T563"/>
      <c r="U563"/>
      <c r="V563"/>
      <c r="W563"/>
      <c r="X563"/>
      <c r="Y563" s="47"/>
      <c r="Z563"/>
      <c r="AA563"/>
      <c r="AB563"/>
      <c r="AC563"/>
      <c r="AD563"/>
      <c r="AE563"/>
      <c r="AF563"/>
      <c r="AG563"/>
      <c r="AH563"/>
      <c r="AI563"/>
      <c r="AJ563"/>
      <c r="AK563"/>
      <c r="AL563"/>
    </row>
    <row r="564" spans="1:38" x14ac:dyDescent="0.25">
      <c r="A564"/>
      <c r="B564"/>
      <c r="C564"/>
      <c r="D564"/>
      <c r="E564" s="38"/>
      <c r="F564"/>
      <c r="G564" s="39"/>
      <c r="H564"/>
      <c r="I564"/>
      <c r="J564"/>
      <c r="K564"/>
      <c r="L564"/>
      <c r="M564"/>
      <c r="N564" s="55"/>
      <c r="O564"/>
      <c r="P564" s="55"/>
      <c r="Q564"/>
      <c r="R564"/>
      <c r="S564"/>
      <c r="T564"/>
      <c r="U564"/>
      <c r="V564"/>
      <c r="W564"/>
      <c r="X564"/>
      <c r="Y564" s="47"/>
      <c r="Z564"/>
      <c r="AA564"/>
      <c r="AB564"/>
      <c r="AC564"/>
      <c r="AD564"/>
      <c r="AE564"/>
      <c r="AF564"/>
      <c r="AG564"/>
      <c r="AH564"/>
      <c r="AI564"/>
      <c r="AJ564"/>
      <c r="AK564"/>
      <c r="AL564"/>
    </row>
    <row r="565" spans="1:38" x14ac:dyDescent="0.25">
      <c r="A565"/>
      <c r="C565"/>
      <c r="I565"/>
    </row>
    <row r="566" spans="1:38" x14ac:dyDescent="0.25">
      <c r="A566"/>
      <c r="C566"/>
      <c r="I566"/>
      <c r="O566"/>
    </row>
    <row r="567" spans="1:38" x14ac:dyDescent="0.25">
      <c r="A567"/>
      <c r="C567"/>
      <c r="I567"/>
      <c r="O567"/>
    </row>
    <row r="568" spans="1:38" x14ac:dyDescent="0.25">
      <c r="A568"/>
      <c r="B568"/>
      <c r="C568"/>
      <c r="D568"/>
      <c r="E568" s="38"/>
      <c r="F568"/>
      <c r="G568" s="39"/>
      <c r="H568"/>
      <c r="I568"/>
      <c r="J568"/>
      <c r="K568" s="53"/>
      <c r="L568"/>
      <c r="M568"/>
      <c r="N568" s="36"/>
      <c r="O568"/>
      <c r="P568" s="36"/>
      <c r="Q568"/>
      <c r="R568"/>
      <c r="S568"/>
      <c r="T568"/>
      <c r="U568"/>
      <c r="V568"/>
      <c r="W568"/>
      <c r="X568"/>
      <c r="Y568" s="36"/>
      <c r="Z568"/>
      <c r="AA568"/>
      <c r="AB568"/>
      <c r="AC568"/>
      <c r="AD568"/>
      <c r="AE568"/>
      <c r="AF568"/>
      <c r="AG568"/>
      <c r="AH568"/>
      <c r="AI568"/>
      <c r="AJ568"/>
      <c r="AK568"/>
      <c r="AL568"/>
    </row>
    <row r="569" spans="1:38" x14ac:dyDescent="0.25">
      <c r="A569"/>
      <c r="B569"/>
      <c r="C569"/>
      <c r="D569"/>
      <c r="E569" s="38"/>
      <c r="F569"/>
      <c r="G569" s="39"/>
      <c r="H569"/>
      <c r="I569"/>
      <c r="J569"/>
      <c r="K569" s="53"/>
      <c r="L569"/>
      <c r="M569"/>
      <c r="N569" s="36"/>
      <c r="O569"/>
      <c r="P569" s="36"/>
      <c r="Q569"/>
      <c r="R569"/>
      <c r="S569"/>
      <c r="T569"/>
      <c r="U569"/>
      <c r="V569"/>
      <c r="W569"/>
      <c r="X569"/>
      <c r="Y569" s="36"/>
      <c r="Z569"/>
      <c r="AA569"/>
      <c r="AB569"/>
      <c r="AC569"/>
      <c r="AD569"/>
      <c r="AE569"/>
      <c r="AF569"/>
      <c r="AG569"/>
      <c r="AH569"/>
      <c r="AI569"/>
      <c r="AJ569"/>
      <c r="AK569"/>
      <c r="AL569"/>
    </row>
    <row r="570" spans="1:38" x14ac:dyDescent="0.25">
      <c r="A570"/>
      <c r="B570"/>
      <c r="C570"/>
      <c r="D570"/>
      <c r="E570" s="38"/>
      <c r="F570"/>
      <c r="G570" s="39"/>
      <c r="H570"/>
      <c r="I570"/>
      <c r="J570"/>
      <c r="K570" s="53"/>
      <c r="L570"/>
      <c r="M570"/>
      <c r="N570" s="47"/>
      <c r="O570"/>
      <c r="P570" s="47"/>
      <c r="Q570"/>
      <c r="R570"/>
      <c r="S570"/>
      <c r="T570"/>
      <c r="U570"/>
      <c r="V570"/>
      <c r="W570"/>
      <c r="X570"/>
      <c r="Y570" s="47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</row>
    <row r="571" spans="1:38" x14ac:dyDescent="0.25">
      <c r="A571"/>
      <c r="B571"/>
      <c r="C571"/>
      <c r="D571"/>
      <c r="E571" s="38"/>
      <c r="F571"/>
      <c r="G571" s="39"/>
      <c r="H571"/>
      <c r="I571"/>
      <c r="J571"/>
      <c r="K571" s="53"/>
      <c r="L571"/>
      <c r="M571"/>
      <c r="N571" s="36"/>
      <c r="O571"/>
      <c r="P571" s="36"/>
      <c r="Q571"/>
      <c r="R571"/>
      <c r="S571"/>
      <c r="T571"/>
      <c r="U571"/>
      <c r="V571"/>
      <c r="W571"/>
      <c r="X571"/>
      <c r="Y571" s="36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</row>
    <row r="572" spans="1:38" x14ac:dyDescent="0.25">
      <c r="A572"/>
      <c r="B572"/>
      <c r="C572"/>
      <c r="D572"/>
      <c r="E572" s="38"/>
      <c r="F572"/>
      <c r="G572" s="39"/>
      <c r="H572"/>
      <c r="I572"/>
      <c r="J572"/>
      <c r="K572" s="53"/>
      <c r="L572"/>
      <c r="M572"/>
      <c r="N572" s="36"/>
      <c r="O572"/>
      <c r="P572" s="36"/>
      <c r="Q572"/>
      <c r="R572"/>
      <c r="S572"/>
      <c r="T572"/>
      <c r="U572"/>
      <c r="V572"/>
      <c r="W572"/>
      <c r="X572"/>
      <c r="Y572" s="36"/>
      <c r="Z572"/>
      <c r="AA572"/>
      <c r="AB572"/>
      <c r="AC572"/>
      <c r="AD572"/>
      <c r="AE572"/>
      <c r="AF572"/>
      <c r="AG572"/>
      <c r="AH572"/>
      <c r="AI572"/>
      <c r="AJ572"/>
      <c r="AK572"/>
      <c r="AL572"/>
    </row>
    <row r="573" spans="1:38" x14ac:dyDescent="0.25">
      <c r="A573"/>
      <c r="B573"/>
      <c r="C573"/>
      <c r="D573"/>
      <c r="E573" s="38"/>
      <c r="F573"/>
      <c r="G573" s="39"/>
      <c r="H573"/>
      <c r="I573"/>
      <c r="J573"/>
      <c r="K573" s="53"/>
      <c r="L573"/>
      <c r="M573"/>
      <c r="N573" s="36"/>
      <c r="O573"/>
      <c r="P573" s="36"/>
      <c r="Q573"/>
      <c r="R573"/>
      <c r="S573"/>
      <c r="T573"/>
      <c r="U573"/>
      <c r="V573"/>
      <c r="W573"/>
      <c r="X573"/>
      <c r="Y573" s="36"/>
      <c r="Z573"/>
      <c r="AA573"/>
      <c r="AB573"/>
      <c r="AC573"/>
      <c r="AD573"/>
      <c r="AE573"/>
      <c r="AF573"/>
      <c r="AG573"/>
      <c r="AH573"/>
      <c r="AI573"/>
      <c r="AJ573"/>
      <c r="AK573"/>
      <c r="AL573"/>
    </row>
    <row r="574" spans="1:38" x14ac:dyDescent="0.25">
      <c r="A574"/>
      <c r="B574"/>
      <c r="C574"/>
      <c r="D574"/>
      <c r="E574" s="38"/>
      <c r="F574"/>
      <c r="G574" s="39"/>
      <c r="H574"/>
      <c r="I574"/>
      <c r="J574"/>
      <c r="K574" s="53"/>
      <c r="L574"/>
      <c r="M574"/>
      <c r="N574" s="36"/>
      <c r="O574"/>
      <c r="P574" s="36"/>
      <c r="Q574"/>
      <c r="R574"/>
      <c r="S574"/>
      <c r="T574"/>
      <c r="U574"/>
      <c r="V574"/>
      <c r="W574"/>
      <c r="X574"/>
      <c r="Y574" s="36"/>
      <c r="Z574"/>
      <c r="AA574"/>
      <c r="AB574"/>
      <c r="AC574"/>
      <c r="AD574"/>
      <c r="AE574"/>
      <c r="AF574"/>
      <c r="AG574"/>
      <c r="AH574"/>
      <c r="AI574"/>
      <c r="AJ574"/>
      <c r="AK574"/>
      <c r="AL574"/>
    </row>
    <row r="575" spans="1:38" x14ac:dyDescent="0.25">
      <c r="A575"/>
      <c r="B575"/>
      <c r="C575"/>
      <c r="D575"/>
      <c r="E575" s="38"/>
      <c r="F575"/>
      <c r="G575" s="39"/>
      <c r="H575"/>
      <c r="I575"/>
      <c r="J575"/>
      <c r="K575" s="53"/>
      <c r="L575"/>
      <c r="M575"/>
      <c r="N575" s="36"/>
      <c r="O575"/>
      <c r="P575" s="36"/>
      <c r="Q575"/>
      <c r="R575"/>
      <c r="S575"/>
      <c r="T575"/>
      <c r="U575"/>
      <c r="V575"/>
      <c r="W575"/>
      <c r="X575"/>
      <c r="Y575" s="36"/>
      <c r="Z575"/>
      <c r="AA575"/>
      <c r="AB575"/>
      <c r="AC575"/>
      <c r="AD575"/>
      <c r="AE575"/>
      <c r="AF575"/>
      <c r="AG575"/>
      <c r="AH575"/>
      <c r="AI575"/>
      <c r="AJ575"/>
      <c r="AK575"/>
      <c r="AL575"/>
    </row>
    <row r="576" spans="1:38" x14ac:dyDescent="0.25">
      <c r="A576"/>
      <c r="B576"/>
      <c r="C576"/>
      <c r="D576"/>
      <c r="E576" s="38"/>
      <c r="F576"/>
      <c r="G576" s="39"/>
      <c r="H576"/>
      <c r="I576"/>
      <c r="J576"/>
      <c r="K576" s="53"/>
      <c r="L576"/>
      <c r="M576"/>
      <c r="N576" s="36"/>
      <c r="O576"/>
      <c r="P576" s="36"/>
      <c r="Q576"/>
      <c r="R576"/>
      <c r="S576"/>
      <c r="T576"/>
      <c r="U576"/>
      <c r="V576"/>
      <c r="W576"/>
      <c r="X576"/>
      <c r="Y576" s="36"/>
      <c r="Z576"/>
      <c r="AA576"/>
      <c r="AB576"/>
      <c r="AC576"/>
      <c r="AD576"/>
      <c r="AE576"/>
      <c r="AF576"/>
      <c r="AG576"/>
      <c r="AH576"/>
      <c r="AI576"/>
      <c r="AJ576"/>
      <c r="AK576"/>
      <c r="AL576"/>
    </row>
    <row r="577" spans="1:38" x14ac:dyDescent="0.25">
      <c r="A577"/>
      <c r="B577"/>
      <c r="C577"/>
      <c r="D577"/>
      <c r="E577" s="38"/>
      <c r="F577"/>
      <c r="G577" s="39"/>
      <c r="H577"/>
      <c r="I577"/>
      <c r="J577"/>
      <c r="K577" s="53"/>
      <c r="L577"/>
      <c r="M577"/>
      <c r="N577" s="47"/>
      <c r="O577"/>
      <c r="P577" s="47"/>
      <c r="Q577"/>
      <c r="R577"/>
      <c r="S577"/>
      <c r="T577"/>
      <c r="U577"/>
      <c r="V577"/>
      <c r="W577"/>
      <c r="X577"/>
      <c r="Y577" s="47"/>
      <c r="Z577"/>
      <c r="AA577"/>
      <c r="AB577"/>
      <c r="AC577"/>
      <c r="AD577"/>
      <c r="AE577"/>
      <c r="AF577"/>
      <c r="AG577"/>
      <c r="AH577"/>
      <c r="AI577"/>
      <c r="AJ577"/>
      <c r="AK577"/>
      <c r="AL577"/>
    </row>
    <row r="578" spans="1:38" x14ac:dyDescent="0.25">
      <c r="A578"/>
      <c r="B578"/>
      <c r="C578"/>
      <c r="D578"/>
      <c r="E578" s="38"/>
      <c r="F578"/>
      <c r="G578" s="39"/>
      <c r="H578"/>
      <c r="I578"/>
      <c r="J578"/>
      <c r="K578" s="53"/>
      <c r="L578"/>
      <c r="M578"/>
      <c r="N578" s="36"/>
      <c r="O578"/>
      <c r="P578" s="36"/>
      <c r="Q578"/>
      <c r="R578"/>
      <c r="S578"/>
      <c r="T578"/>
      <c r="U578"/>
      <c r="V578"/>
      <c r="W578"/>
      <c r="X578"/>
      <c r="Y578" s="36"/>
      <c r="Z578"/>
      <c r="AA578"/>
      <c r="AB578"/>
      <c r="AC578"/>
      <c r="AD578"/>
      <c r="AE578"/>
      <c r="AF578"/>
      <c r="AG578"/>
      <c r="AH578"/>
      <c r="AI578"/>
      <c r="AJ578"/>
      <c r="AK578"/>
      <c r="AL578"/>
    </row>
    <row r="579" spans="1:38" x14ac:dyDescent="0.25">
      <c r="A579"/>
      <c r="B579"/>
      <c r="C579"/>
      <c r="D579"/>
      <c r="E579" s="38"/>
      <c r="F579"/>
      <c r="G579" s="39"/>
      <c r="H579"/>
      <c r="I579"/>
      <c r="J579"/>
      <c r="K579" s="53"/>
      <c r="L579"/>
      <c r="M579"/>
      <c r="N579" s="36"/>
      <c r="O579"/>
      <c r="P579" s="36"/>
      <c r="Q579"/>
      <c r="R579"/>
      <c r="S579"/>
      <c r="T579"/>
      <c r="U579"/>
      <c r="V579"/>
      <c r="W579"/>
      <c r="X579"/>
      <c r="Y579" s="36"/>
      <c r="Z579"/>
      <c r="AA579"/>
      <c r="AB579"/>
      <c r="AC579"/>
      <c r="AD579"/>
      <c r="AE579"/>
      <c r="AF579"/>
      <c r="AG579"/>
      <c r="AH579"/>
      <c r="AI579"/>
      <c r="AJ579"/>
      <c r="AK579"/>
      <c r="AL579"/>
    </row>
    <row r="580" spans="1:38" x14ac:dyDescent="0.25">
      <c r="A580"/>
      <c r="B580"/>
      <c r="C580"/>
      <c r="D580"/>
      <c r="E580" s="38"/>
      <c r="F580"/>
      <c r="G580" s="39"/>
      <c r="H580"/>
      <c r="I580"/>
      <c r="J580"/>
      <c r="K580" s="53"/>
      <c r="L580"/>
      <c r="M580"/>
      <c r="N580" s="36"/>
      <c r="O580"/>
      <c r="P580" s="36"/>
      <c r="Q580"/>
      <c r="R580"/>
      <c r="S580"/>
      <c r="T580"/>
      <c r="U580"/>
      <c r="V580"/>
      <c r="W580"/>
      <c r="X580"/>
      <c r="Y580" s="36"/>
      <c r="Z580"/>
      <c r="AA580"/>
      <c r="AB580"/>
      <c r="AC580"/>
      <c r="AD580"/>
      <c r="AE580"/>
      <c r="AF580"/>
      <c r="AG580"/>
      <c r="AH580"/>
      <c r="AI580"/>
      <c r="AJ580"/>
      <c r="AK580"/>
      <c r="AL580"/>
    </row>
    <row r="581" spans="1:38" x14ac:dyDescent="0.25">
      <c r="A581"/>
      <c r="B581"/>
      <c r="C581"/>
      <c r="D581"/>
      <c r="E581" s="38"/>
      <c r="F581"/>
      <c r="G581" s="39"/>
      <c r="H581"/>
      <c r="I581"/>
      <c r="J581"/>
      <c r="K581" s="53"/>
      <c r="L581"/>
      <c r="M581"/>
      <c r="N581" s="36"/>
      <c r="O581"/>
      <c r="P581" s="36"/>
      <c r="Q581"/>
      <c r="R581"/>
      <c r="S581"/>
      <c r="T581"/>
      <c r="U581"/>
      <c r="V581"/>
      <c r="W581"/>
      <c r="X581"/>
      <c r="Y581" s="36"/>
      <c r="Z581"/>
      <c r="AA581"/>
      <c r="AB581"/>
      <c r="AC581"/>
      <c r="AD581"/>
      <c r="AE581"/>
      <c r="AF581"/>
      <c r="AG581"/>
      <c r="AH581"/>
      <c r="AI581"/>
      <c r="AJ581"/>
      <c r="AK581"/>
      <c r="AL581"/>
    </row>
    <row r="582" spans="1:38" x14ac:dyDescent="0.25">
      <c r="A582"/>
      <c r="B582"/>
      <c r="C582"/>
      <c r="D582"/>
      <c r="E582" s="46"/>
      <c r="F582"/>
      <c r="G582" s="39"/>
      <c r="H582" s="44"/>
      <c r="I582"/>
      <c r="J582" s="44"/>
      <c r="K582" s="54"/>
      <c r="L582"/>
      <c r="M582"/>
      <c r="N582" s="36"/>
      <c r="O582" s="44"/>
      <c r="P582"/>
      <c r="Q582" s="44"/>
      <c r="R582" s="44"/>
      <c r="S582" s="44"/>
      <c r="T582"/>
      <c r="U582" s="44"/>
      <c r="V582"/>
      <c r="W582"/>
      <c r="X582"/>
      <c r="Y582" s="69"/>
      <c r="Z582"/>
      <c r="AA582"/>
      <c r="AB582"/>
      <c r="AC582"/>
      <c r="AD582"/>
      <c r="AE582"/>
      <c r="AF582"/>
      <c r="AG582"/>
      <c r="AH582"/>
      <c r="AI582"/>
      <c r="AJ582"/>
      <c r="AK582"/>
      <c r="AL582"/>
    </row>
    <row r="583" spans="1:38" x14ac:dyDescent="0.25">
      <c r="A583"/>
      <c r="B583"/>
      <c r="C583"/>
      <c r="D583"/>
      <c r="E583" s="46"/>
      <c r="F583"/>
      <c r="G583" s="39"/>
      <c r="H583" s="44"/>
      <c r="I583"/>
      <c r="J583" s="44"/>
      <c r="K583" s="54"/>
      <c r="L583"/>
      <c r="M583"/>
      <c r="N583" s="36"/>
      <c r="O583" s="44"/>
      <c r="P583"/>
      <c r="Q583" s="44"/>
      <c r="R583" s="44"/>
      <c r="S583" s="44"/>
      <c r="T583"/>
      <c r="U583" s="44"/>
      <c r="V583"/>
      <c r="W583"/>
      <c r="X583"/>
      <c r="Y583" s="69"/>
      <c r="Z583"/>
      <c r="AA583"/>
      <c r="AB583"/>
      <c r="AC583"/>
      <c r="AD583"/>
      <c r="AE583"/>
      <c r="AF583"/>
      <c r="AG583"/>
      <c r="AH583"/>
      <c r="AI583"/>
      <c r="AJ583"/>
      <c r="AK583"/>
      <c r="AL583"/>
    </row>
    <row r="584" spans="1:38" x14ac:dyDescent="0.25">
      <c r="A584"/>
      <c r="B584"/>
      <c r="C584"/>
      <c r="D584"/>
      <c r="E584" s="46"/>
      <c r="F584"/>
      <c r="G584" s="39"/>
      <c r="H584" s="44"/>
      <c r="I584"/>
      <c r="J584" s="44"/>
      <c r="K584" s="54"/>
      <c r="L584"/>
      <c r="M584"/>
      <c r="N584" s="36"/>
      <c r="O584" s="44"/>
      <c r="P584"/>
      <c r="Q584" s="44"/>
      <c r="R584" s="44"/>
      <c r="S584" s="44"/>
      <c r="T584"/>
      <c r="U584" s="44"/>
      <c r="V584"/>
      <c r="W584"/>
      <c r="X584"/>
      <c r="Y584" s="69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</row>
    <row r="585" spans="1:38" x14ac:dyDescent="0.25">
      <c r="A585"/>
      <c r="B585"/>
      <c r="C585"/>
      <c r="D585"/>
      <c r="E585" s="46"/>
      <c r="F585"/>
      <c r="G585" s="39"/>
      <c r="H585" s="44"/>
      <c r="I585"/>
      <c r="J585" s="44"/>
      <c r="K585" s="54"/>
      <c r="L585"/>
      <c r="M585"/>
      <c r="N585" s="69"/>
      <c r="O585" s="44"/>
      <c r="P585"/>
      <c r="Q585" s="44"/>
      <c r="R585" s="44"/>
      <c r="S585" s="44"/>
      <c r="T585"/>
      <c r="U585" s="44"/>
      <c r="V585"/>
      <c r="W585"/>
      <c r="X585"/>
      <c r="Y585" s="69"/>
      <c r="Z585"/>
      <c r="AA585"/>
      <c r="AB585"/>
      <c r="AC585"/>
      <c r="AD585"/>
      <c r="AE585"/>
      <c r="AF585"/>
      <c r="AG585"/>
      <c r="AH585"/>
      <c r="AI585"/>
      <c r="AJ585"/>
      <c r="AK585"/>
      <c r="AL585"/>
    </row>
    <row r="586" spans="1:38" x14ac:dyDescent="0.25">
      <c r="A586"/>
      <c r="B586"/>
      <c r="C586"/>
      <c r="D586"/>
      <c r="E586" s="46"/>
      <c r="F586"/>
      <c r="G586" s="39"/>
      <c r="H586" s="44"/>
      <c r="I586"/>
      <c r="J586" s="44"/>
      <c r="K586" s="54"/>
      <c r="L586"/>
      <c r="M586"/>
      <c r="N586" s="69"/>
      <c r="O586" s="44"/>
      <c r="P586"/>
      <c r="Q586" s="44"/>
      <c r="R586" s="44"/>
      <c r="S586" s="44"/>
      <c r="T586"/>
      <c r="U586" s="44"/>
      <c r="V586"/>
      <c r="W586"/>
      <c r="X586"/>
      <c r="Y586" s="69"/>
      <c r="Z586"/>
      <c r="AA586"/>
      <c r="AB586"/>
      <c r="AC586"/>
      <c r="AD586"/>
      <c r="AE586"/>
      <c r="AF586"/>
      <c r="AG586"/>
      <c r="AH586"/>
      <c r="AI586"/>
      <c r="AJ586"/>
      <c r="AK586"/>
      <c r="AL586"/>
    </row>
    <row r="587" spans="1:38" x14ac:dyDescent="0.25">
      <c r="A587"/>
      <c r="B587"/>
      <c r="C587"/>
      <c r="D587"/>
      <c r="E587" s="38"/>
      <c r="F587"/>
      <c r="G587" s="39"/>
      <c r="H587"/>
      <c r="I587"/>
      <c r="J587"/>
      <c r="K587" s="53"/>
      <c r="L587"/>
      <c r="M587"/>
      <c r="N587" s="36"/>
      <c r="O587"/>
      <c r="P587" s="36"/>
      <c r="Q587"/>
      <c r="R587"/>
      <c r="S587"/>
      <c r="T587"/>
      <c r="U587"/>
      <c r="V587"/>
      <c r="W587"/>
      <c r="X587"/>
      <c r="Y587" s="36"/>
      <c r="Z587"/>
      <c r="AA587"/>
      <c r="AB587"/>
      <c r="AC587"/>
      <c r="AD587"/>
      <c r="AE587"/>
      <c r="AF587"/>
      <c r="AG587"/>
      <c r="AH587"/>
      <c r="AI587"/>
      <c r="AJ587"/>
      <c r="AK587"/>
      <c r="AL587"/>
    </row>
    <row r="588" spans="1:38" x14ac:dyDescent="0.25">
      <c r="A588"/>
      <c r="B588"/>
      <c r="C588"/>
      <c r="D588"/>
      <c r="E588" s="38"/>
      <c r="F588"/>
      <c r="G588" s="39"/>
      <c r="H588"/>
      <c r="I588"/>
      <c r="J588"/>
      <c r="K588" s="53"/>
      <c r="L588"/>
      <c r="M588"/>
      <c r="N588" s="36"/>
      <c r="O588"/>
      <c r="P588" s="36"/>
      <c r="Q588"/>
      <c r="R588"/>
      <c r="S588"/>
      <c r="T588"/>
      <c r="U588"/>
      <c r="V588"/>
      <c r="W588"/>
      <c r="X588"/>
      <c r="Y588" s="36"/>
      <c r="Z588"/>
      <c r="AA588"/>
      <c r="AB588"/>
      <c r="AC588"/>
      <c r="AD588"/>
      <c r="AE588"/>
      <c r="AF588"/>
      <c r="AG588"/>
      <c r="AH588"/>
      <c r="AI588"/>
      <c r="AJ588"/>
      <c r="AK588"/>
      <c r="AL588"/>
    </row>
    <row r="589" spans="1:38" x14ac:dyDescent="0.25">
      <c r="A589"/>
      <c r="B589"/>
      <c r="C589"/>
      <c r="D589"/>
      <c r="E589" s="38"/>
      <c r="F589"/>
      <c r="G589" s="39"/>
      <c r="H589"/>
      <c r="I589"/>
      <c r="J589"/>
      <c r="K589" s="53"/>
      <c r="L589"/>
      <c r="M589"/>
      <c r="N589" s="47"/>
      <c r="O589"/>
      <c r="P589" s="47"/>
      <c r="Q589"/>
      <c r="R589"/>
      <c r="S589"/>
      <c r="T589"/>
      <c r="U589"/>
      <c r="V589"/>
      <c r="W589"/>
      <c r="X589"/>
      <c r="Y589" s="47"/>
      <c r="Z589"/>
      <c r="AA589"/>
      <c r="AB589"/>
      <c r="AC589"/>
      <c r="AD589"/>
      <c r="AE589"/>
      <c r="AF589"/>
      <c r="AG589"/>
      <c r="AH589"/>
      <c r="AI589"/>
      <c r="AJ589"/>
      <c r="AK589"/>
      <c r="AL589"/>
    </row>
    <row r="590" spans="1:38" x14ac:dyDescent="0.25">
      <c r="A590"/>
      <c r="B590"/>
      <c r="C590"/>
      <c r="D590"/>
      <c r="E590" s="38"/>
      <c r="F590"/>
      <c r="G590" s="39"/>
      <c r="H590"/>
      <c r="I590"/>
      <c r="J590"/>
      <c r="K590" s="53"/>
      <c r="L590"/>
      <c r="M590"/>
      <c r="N590" s="36"/>
      <c r="O590"/>
      <c r="P590" s="36"/>
      <c r="Q590"/>
      <c r="R590"/>
      <c r="S590"/>
      <c r="T590"/>
      <c r="U590"/>
      <c r="V590"/>
      <c r="W590"/>
      <c r="X590"/>
      <c r="Y590" s="36"/>
      <c r="Z590"/>
      <c r="AA590"/>
      <c r="AB590"/>
      <c r="AC590"/>
      <c r="AD590"/>
      <c r="AE590"/>
      <c r="AF590"/>
      <c r="AG590"/>
      <c r="AH590"/>
      <c r="AI590"/>
      <c r="AJ590"/>
      <c r="AK590"/>
      <c r="AL590"/>
    </row>
    <row r="591" spans="1:38" x14ac:dyDescent="0.25">
      <c r="A591"/>
      <c r="B591"/>
      <c r="C591"/>
      <c r="D591"/>
      <c r="E591" s="38"/>
      <c r="F591"/>
      <c r="G591" s="39"/>
      <c r="H591"/>
      <c r="I591"/>
      <c r="J591"/>
      <c r="K591" s="53"/>
      <c r="L591"/>
      <c r="M591"/>
      <c r="N591" s="36"/>
      <c r="O591"/>
      <c r="P591" s="36"/>
      <c r="Q591"/>
      <c r="R591"/>
      <c r="S591"/>
      <c r="T591"/>
      <c r="U591"/>
      <c r="V591"/>
      <c r="W591"/>
      <c r="X591"/>
      <c r="Y591" s="36"/>
      <c r="Z591"/>
      <c r="AA591"/>
      <c r="AB591"/>
      <c r="AC591"/>
      <c r="AD591"/>
      <c r="AE591"/>
      <c r="AF591"/>
      <c r="AG591"/>
      <c r="AH591"/>
      <c r="AI591"/>
      <c r="AJ591"/>
      <c r="AK591"/>
      <c r="AL591"/>
    </row>
    <row r="592" spans="1:38" x14ac:dyDescent="0.25">
      <c r="A592"/>
      <c r="B592"/>
      <c r="C592"/>
      <c r="D592"/>
      <c r="E592" s="38"/>
      <c r="F592"/>
      <c r="G592" s="39"/>
      <c r="H592"/>
      <c r="I592"/>
      <c r="J592"/>
      <c r="K592" s="53"/>
      <c r="L592"/>
      <c r="M592"/>
      <c r="N592" s="36"/>
      <c r="O592"/>
      <c r="P592" s="36"/>
      <c r="Q592"/>
      <c r="R592"/>
      <c r="S592"/>
      <c r="T592"/>
      <c r="U592"/>
      <c r="V592"/>
      <c r="W592"/>
      <c r="X592"/>
      <c r="Y592" s="36"/>
      <c r="Z592"/>
      <c r="AA592"/>
      <c r="AB592"/>
      <c r="AC592"/>
      <c r="AD592"/>
      <c r="AE592"/>
      <c r="AF592"/>
      <c r="AG592"/>
      <c r="AH592"/>
      <c r="AI592"/>
      <c r="AJ592"/>
      <c r="AK592"/>
      <c r="AL592"/>
    </row>
    <row r="593" spans="1:38" x14ac:dyDescent="0.25">
      <c r="A593"/>
      <c r="B593"/>
      <c r="C593"/>
      <c r="D593"/>
      <c r="E593" s="38"/>
      <c r="F593"/>
      <c r="G593" s="39"/>
      <c r="H593"/>
      <c r="I593"/>
      <c r="J593"/>
      <c r="K593" s="53"/>
      <c r="L593"/>
      <c r="M593"/>
      <c r="N593" s="36"/>
      <c r="O593"/>
      <c r="P593" s="36"/>
      <c r="Q593"/>
      <c r="R593"/>
      <c r="S593"/>
      <c r="T593"/>
      <c r="U593"/>
      <c r="V593"/>
      <c r="W593"/>
      <c r="X593"/>
      <c r="Y593" s="36"/>
      <c r="Z593"/>
      <c r="AA593"/>
      <c r="AB593"/>
      <c r="AC593"/>
      <c r="AD593"/>
      <c r="AE593"/>
      <c r="AF593"/>
      <c r="AG593"/>
      <c r="AH593"/>
      <c r="AI593"/>
      <c r="AJ593"/>
      <c r="AK593"/>
      <c r="AL593"/>
    </row>
    <row r="594" spans="1:38" x14ac:dyDescent="0.25">
      <c r="A594"/>
      <c r="B594"/>
      <c r="C594"/>
      <c r="D594"/>
      <c r="E594" s="38"/>
      <c r="F594"/>
      <c r="G594" s="39"/>
      <c r="H594"/>
      <c r="I594"/>
      <c r="J594"/>
      <c r="K594" s="53"/>
      <c r="L594"/>
      <c r="M594"/>
      <c r="N594" s="36"/>
      <c r="O594"/>
      <c r="P594" s="36"/>
      <c r="Q594"/>
      <c r="R594"/>
      <c r="S594"/>
      <c r="T594"/>
      <c r="U594"/>
      <c r="V594"/>
      <c r="W594"/>
      <c r="X594"/>
      <c r="Y594" s="36"/>
      <c r="Z594"/>
      <c r="AA594"/>
      <c r="AB594"/>
      <c r="AC594"/>
      <c r="AD594"/>
      <c r="AE594"/>
      <c r="AF594"/>
      <c r="AG594"/>
      <c r="AH594"/>
      <c r="AI594"/>
      <c r="AJ594"/>
      <c r="AK594"/>
      <c r="AL594"/>
    </row>
    <row r="595" spans="1:38" x14ac:dyDescent="0.25">
      <c r="A595"/>
      <c r="B595"/>
      <c r="C595"/>
      <c r="D595"/>
      <c r="E595" s="38"/>
      <c r="F595"/>
      <c r="G595" s="39"/>
      <c r="H595"/>
      <c r="I595"/>
      <c r="J595"/>
      <c r="K595" s="53"/>
      <c r="L595"/>
      <c r="M595"/>
      <c r="N595" s="36"/>
      <c r="O595"/>
      <c r="P595" s="36"/>
      <c r="Q595"/>
      <c r="R595"/>
      <c r="S595"/>
      <c r="T595"/>
      <c r="U595"/>
      <c r="V595"/>
      <c r="W595"/>
      <c r="X595"/>
      <c r="Y595" s="36"/>
      <c r="Z595"/>
      <c r="AA595"/>
      <c r="AB595"/>
      <c r="AC595"/>
      <c r="AD595"/>
      <c r="AE595"/>
      <c r="AF595"/>
      <c r="AG595"/>
      <c r="AH595"/>
      <c r="AI595"/>
      <c r="AJ595"/>
      <c r="AK595"/>
      <c r="AL595"/>
    </row>
    <row r="596" spans="1:38" x14ac:dyDescent="0.25">
      <c r="A596"/>
      <c r="B596"/>
      <c r="C596"/>
      <c r="D596"/>
      <c r="E596" s="38"/>
      <c r="F596"/>
      <c r="G596" s="39"/>
      <c r="H596"/>
      <c r="I596"/>
      <c r="J596"/>
      <c r="K596" s="53"/>
      <c r="L596"/>
      <c r="M596"/>
      <c r="N596" s="47"/>
      <c r="O596"/>
      <c r="P596" s="47"/>
      <c r="Q596"/>
      <c r="R596"/>
      <c r="S596"/>
      <c r="T596"/>
      <c r="U596"/>
      <c r="V596"/>
      <c r="W596"/>
      <c r="X596"/>
      <c r="Y596" s="47"/>
      <c r="Z596"/>
      <c r="AA596"/>
      <c r="AB596"/>
      <c r="AC596"/>
      <c r="AD596"/>
      <c r="AE596"/>
      <c r="AF596"/>
      <c r="AG596"/>
      <c r="AH596"/>
      <c r="AI596"/>
      <c r="AJ596"/>
      <c r="AK596"/>
      <c r="AL596"/>
    </row>
    <row r="597" spans="1:38" x14ac:dyDescent="0.25">
      <c r="A597"/>
      <c r="B597"/>
      <c r="C597"/>
      <c r="D597"/>
      <c r="E597" s="38"/>
      <c r="F597"/>
      <c r="G597" s="39"/>
      <c r="H597"/>
      <c r="I597"/>
      <c r="J597"/>
      <c r="K597" s="53"/>
      <c r="L597"/>
      <c r="M597"/>
      <c r="N597" s="36"/>
      <c r="O597"/>
      <c r="P597" s="36"/>
      <c r="Q597"/>
      <c r="R597"/>
      <c r="S597"/>
      <c r="T597"/>
      <c r="U597"/>
      <c r="V597"/>
      <c r="W597"/>
      <c r="X597"/>
      <c r="Y597" s="36"/>
      <c r="Z597"/>
      <c r="AA597"/>
      <c r="AB597"/>
      <c r="AC597"/>
      <c r="AD597"/>
      <c r="AE597"/>
      <c r="AF597"/>
      <c r="AG597"/>
      <c r="AH597"/>
      <c r="AI597"/>
      <c r="AJ597"/>
      <c r="AK597"/>
      <c r="AL597"/>
    </row>
    <row r="598" spans="1:38" x14ac:dyDescent="0.25">
      <c r="A598"/>
      <c r="B598"/>
      <c r="C598"/>
      <c r="D598"/>
      <c r="E598" s="38"/>
      <c r="F598"/>
      <c r="G598" s="39"/>
      <c r="H598"/>
      <c r="I598"/>
      <c r="J598"/>
      <c r="K598" s="53"/>
      <c r="L598"/>
      <c r="M598"/>
      <c r="N598" s="36"/>
      <c r="O598"/>
      <c r="P598" s="36"/>
      <c r="Q598"/>
      <c r="R598"/>
      <c r="S598"/>
      <c r="T598"/>
      <c r="U598"/>
      <c r="V598"/>
      <c r="W598"/>
      <c r="X598"/>
      <c r="Y598" s="36"/>
      <c r="Z598"/>
      <c r="AA598"/>
      <c r="AB598"/>
      <c r="AC598"/>
      <c r="AD598"/>
      <c r="AE598"/>
      <c r="AF598"/>
      <c r="AG598"/>
      <c r="AH598"/>
      <c r="AI598"/>
      <c r="AJ598"/>
      <c r="AK598"/>
      <c r="AL598"/>
    </row>
    <row r="599" spans="1:38" x14ac:dyDescent="0.25">
      <c r="A599"/>
      <c r="B599"/>
      <c r="C599"/>
      <c r="D599"/>
      <c r="E599" s="38"/>
      <c r="F599"/>
      <c r="G599" s="39"/>
      <c r="H599"/>
      <c r="I599"/>
      <c r="J599"/>
      <c r="K599" s="53"/>
      <c r="L599"/>
      <c r="M599"/>
      <c r="N599" s="36"/>
      <c r="O599"/>
      <c r="P599" s="36"/>
      <c r="Q599"/>
      <c r="R599"/>
      <c r="S599"/>
      <c r="T599"/>
      <c r="U599"/>
      <c r="V599"/>
      <c r="W599"/>
      <c r="X599"/>
      <c r="Y599" s="36"/>
      <c r="Z599"/>
      <c r="AA599"/>
      <c r="AB599"/>
      <c r="AC599"/>
      <c r="AD599"/>
      <c r="AE599"/>
      <c r="AF599"/>
      <c r="AG599"/>
      <c r="AH599"/>
      <c r="AI599"/>
      <c r="AJ599"/>
      <c r="AK599"/>
      <c r="AL599"/>
    </row>
    <row r="600" spans="1:38" x14ac:dyDescent="0.25">
      <c r="A600"/>
      <c r="B600"/>
      <c r="C600"/>
      <c r="D600"/>
      <c r="E600" s="38"/>
      <c r="F600"/>
      <c r="G600" s="39"/>
      <c r="H600"/>
      <c r="I600"/>
      <c r="J600"/>
      <c r="K600" s="53"/>
      <c r="L600"/>
      <c r="M600"/>
      <c r="N600" s="36"/>
      <c r="O600"/>
      <c r="P600" s="36"/>
      <c r="Q600"/>
      <c r="R600"/>
      <c r="S600"/>
      <c r="T600"/>
      <c r="U600"/>
      <c r="V600"/>
      <c r="W600"/>
      <c r="X600"/>
      <c r="Y600" s="36"/>
      <c r="Z600"/>
      <c r="AA600"/>
      <c r="AB600"/>
      <c r="AC600"/>
      <c r="AD600"/>
      <c r="AE600"/>
      <c r="AF600"/>
      <c r="AG600"/>
      <c r="AH600"/>
      <c r="AI600"/>
      <c r="AJ600"/>
      <c r="AK600"/>
      <c r="AL600"/>
    </row>
    <row r="601" spans="1:38" x14ac:dyDescent="0.25">
      <c r="A601"/>
      <c r="B601"/>
      <c r="C601"/>
      <c r="D601"/>
      <c r="E601" s="46"/>
      <c r="F601"/>
      <c r="G601" s="39"/>
      <c r="H601"/>
      <c r="I601"/>
      <c r="J601"/>
      <c r="K601" s="53"/>
      <c r="L601"/>
      <c r="M601"/>
      <c r="N601" s="69"/>
      <c r="O601"/>
      <c r="P601"/>
      <c r="Q601"/>
      <c r="R601"/>
      <c r="S601"/>
      <c r="T601"/>
      <c r="U601" s="44"/>
      <c r="V601"/>
      <c r="W601"/>
      <c r="X601"/>
      <c r="Y601" s="69"/>
      <c r="Z601"/>
      <c r="AA601"/>
      <c r="AB601"/>
      <c r="AC601"/>
      <c r="AD601"/>
      <c r="AE601"/>
      <c r="AF601"/>
      <c r="AG601"/>
      <c r="AH601"/>
      <c r="AI601"/>
      <c r="AJ601"/>
      <c r="AK601"/>
      <c r="AL601"/>
    </row>
    <row r="602" spans="1:38" x14ac:dyDescent="0.25">
      <c r="A602"/>
      <c r="B602"/>
      <c r="C602"/>
      <c r="D602"/>
      <c r="E602" s="38"/>
      <c r="F602"/>
      <c r="G602" s="39"/>
      <c r="H602"/>
      <c r="I602"/>
      <c r="J602"/>
      <c r="K602" s="53"/>
      <c r="L602"/>
      <c r="M602"/>
      <c r="N602" s="36"/>
      <c r="O602"/>
      <c r="P602"/>
      <c r="Q602"/>
      <c r="R602"/>
      <c r="S602"/>
      <c r="T602"/>
      <c r="U602"/>
      <c r="V602"/>
      <c r="W602"/>
      <c r="X602"/>
      <c r="Y602" s="69"/>
      <c r="Z602"/>
      <c r="AA602"/>
      <c r="AB602"/>
      <c r="AC602"/>
      <c r="AD602"/>
      <c r="AE602"/>
      <c r="AF602"/>
      <c r="AG602"/>
      <c r="AH602"/>
      <c r="AI602"/>
      <c r="AJ602"/>
      <c r="AK602"/>
      <c r="AL602"/>
    </row>
    <row r="603" spans="1:38" x14ac:dyDescent="0.25">
      <c r="A603"/>
      <c r="B603"/>
      <c r="C603"/>
      <c r="D603"/>
      <c r="E603" s="46"/>
      <c r="F603"/>
      <c r="G603" s="39"/>
      <c r="H603"/>
      <c r="I603"/>
      <c r="J603"/>
      <c r="K603" s="53"/>
      <c r="L603"/>
      <c r="M603"/>
      <c r="N603" s="69"/>
      <c r="O603"/>
      <c r="P603"/>
      <c r="Q603"/>
      <c r="R603"/>
      <c r="S603"/>
      <c r="T603"/>
      <c r="U603" s="44"/>
      <c r="V603"/>
      <c r="W603"/>
      <c r="X603"/>
      <c r="Y603" s="69"/>
      <c r="Z603"/>
      <c r="AA603"/>
      <c r="AB603"/>
      <c r="AC603"/>
      <c r="AD603"/>
      <c r="AE603"/>
      <c r="AF603"/>
      <c r="AG603"/>
      <c r="AH603"/>
      <c r="AI603"/>
      <c r="AJ603"/>
      <c r="AK603"/>
      <c r="AL603"/>
    </row>
    <row r="604" spans="1:38" x14ac:dyDescent="0.25">
      <c r="A604"/>
      <c r="B604"/>
      <c r="C604"/>
      <c r="D604"/>
      <c r="E604" s="46"/>
      <c r="F604"/>
      <c r="G604" s="39"/>
      <c r="H604"/>
      <c r="I604"/>
      <c r="J604"/>
      <c r="K604" s="53"/>
      <c r="L604"/>
      <c r="M604"/>
      <c r="N604" s="69"/>
      <c r="O604"/>
      <c r="P604"/>
      <c r="Q604"/>
      <c r="R604"/>
      <c r="S604"/>
      <c r="T604"/>
      <c r="U604" s="44"/>
      <c r="V604"/>
      <c r="W604"/>
      <c r="X604"/>
      <c r="Y604" s="69"/>
      <c r="Z604"/>
      <c r="AA604"/>
      <c r="AB604"/>
      <c r="AC604"/>
      <c r="AD604"/>
      <c r="AE604"/>
      <c r="AF604"/>
      <c r="AG604"/>
      <c r="AH604"/>
      <c r="AI604"/>
      <c r="AJ604"/>
      <c r="AK604"/>
      <c r="AL604"/>
    </row>
    <row r="605" spans="1:38" x14ac:dyDescent="0.25">
      <c r="A605"/>
      <c r="B605"/>
      <c r="C605"/>
      <c r="D605"/>
      <c r="E605" s="38"/>
      <c r="F605"/>
      <c r="G605" s="39"/>
      <c r="H605"/>
      <c r="I605"/>
      <c r="J605"/>
      <c r="K605" s="53"/>
      <c r="L605"/>
      <c r="M605"/>
      <c r="N605" s="36"/>
      <c r="O605"/>
      <c r="P605"/>
      <c r="Q605"/>
      <c r="R605"/>
      <c r="S605"/>
      <c r="T605"/>
      <c r="U605"/>
      <c r="V605"/>
      <c r="W605"/>
      <c r="X605"/>
      <c r="Y605" s="69"/>
      <c r="Z605"/>
      <c r="AA605"/>
      <c r="AB605"/>
      <c r="AC605"/>
      <c r="AD605"/>
      <c r="AE605"/>
      <c r="AF605"/>
      <c r="AG605"/>
      <c r="AH605"/>
      <c r="AI605"/>
      <c r="AJ605"/>
      <c r="AK605"/>
      <c r="AL605"/>
    </row>
    <row r="606" spans="1:38" x14ac:dyDescent="0.25">
      <c r="A606"/>
      <c r="B606"/>
      <c r="C606"/>
      <c r="D606"/>
      <c r="E606" s="38"/>
      <c r="F606"/>
      <c r="G606" s="39"/>
      <c r="H606"/>
      <c r="I606"/>
      <c r="J606"/>
      <c r="K606" s="53"/>
      <c r="L606"/>
      <c r="M606"/>
      <c r="N606" s="53"/>
      <c r="O606"/>
      <c r="P606" s="53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  <c r="AJ606"/>
      <c r="AK606"/>
      <c r="AL606"/>
    </row>
    <row r="607" spans="1:38" x14ac:dyDescent="0.25">
      <c r="A607"/>
      <c r="B607"/>
      <c r="C607"/>
      <c r="D607"/>
      <c r="E607" s="38"/>
      <c r="F607"/>
      <c r="G607" s="39"/>
      <c r="H607"/>
      <c r="I607"/>
      <c r="J607"/>
      <c r="K607" s="53"/>
      <c r="L607"/>
      <c r="M607"/>
      <c r="N607" s="43"/>
      <c r="O607"/>
      <c r="P607" s="43"/>
      <c r="Q607"/>
      <c r="R607"/>
      <c r="S607"/>
      <c r="T607"/>
      <c r="U607"/>
      <c r="V607"/>
      <c r="W607"/>
      <c r="X607"/>
      <c r="Y607" s="36"/>
      <c r="Z607"/>
      <c r="AA607"/>
      <c r="AB607"/>
      <c r="AC607"/>
      <c r="AD607"/>
      <c r="AE607"/>
      <c r="AF607"/>
      <c r="AG607"/>
      <c r="AH607"/>
      <c r="AI607"/>
      <c r="AJ607"/>
      <c r="AK607"/>
      <c r="AL607"/>
    </row>
    <row r="608" spans="1:38" x14ac:dyDescent="0.25">
      <c r="A608"/>
      <c r="B608"/>
      <c r="C608"/>
      <c r="D608"/>
      <c r="E608" s="38"/>
      <c r="F608"/>
      <c r="G608" s="39"/>
      <c r="H608"/>
      <c r="I608"/>
      <c r="J608"/>
      <c r="K608" s="53"/>
      <c r="L608"/>
      <c r="M608"/>
      <c r="N608" s="43"/>
      <c r="O608"/>
      <c r="P608" s="43"/>
      <c r="Q608"/>
      <c r="R608"/>
      <c r="S608"/>
      <c r="T608"/>
      <c r="U608"/>
      <c r="V608"/>
      <c r="W608"/>
      <c r="X608"/>
      <c r="Y608" s="36"/>
      <c r="Z608"/>
      <c r="AA608"/>
      <c r="AB608"/>
      <c r="AC608"/>
      <c r="AD608"/>
      <c r="AE608"/>
      <c r="AF608"/>
      <c r="AG608"/>
      <c r="AH608"/>
      <c r="AI608"/>
      <c r="AJ608"/>
      <c r="AK608"/>
      <c r="AL608"/>
    </row>
    <row r="609" spans="1:38" x14ac:dyDescent="0.25">
      <c r="A609"/>
      <c r="B609"/>
      <c r="C609"/>
      <c r="D609"/>
      <c r="E609" s="38"/>
      <c r="F609"/>
      <c r="G609" s="39"/>
      <c r="H609"/>
      <c r="I609"/>
      <c r="J609"/>
      <c r="K609"/>
      <c r="L609"/>
      <c r="M609"/>
      <c r="N609" s="53"/>
      <c r="O609"/>
      <c r="P609" s="53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  <c r="AJ609"/>
      <c r="AK609"/>
      <c r="AL609"/>
    </row>
    <row r="610" spans="1:38" x14ac:dyDescent="0.25">
      <c r="A610"/>
      <c r="B610"/>
      <c r="C610"/>
      <c r="D610"/>
      <c r="E610" s="38"/>
      <c r="F610"/>
      <c r="G610" s="39"/>
      <c r="H610"/>
      <c r="I610"/>
      <c r="J610"/>
      <c r="K610"/>
      <c r="L610"/>
      <c r="M610"/>
      <c r="N610" s="53"/>
      <c r="O610"/>
      <c r="P610" s="53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  <c r="AJ610"/>
      <c r="AK610"/>
      <c r="AL610"/>
    </row>
    <row r="611" spans="1:38" x14ac:dyDescent="0.25">
      <c r="A611"/>
      <c r="B611"/>
      <c r="C611"/>
      <c r="D611"/>
      <c r="E611" s="38"/>
      <c r="F611"/>
      <c r="G611" s="39"/>
      <c r="H611"/>
      <c r="I611"/>
      <c r="J611"/>
      <c r="K611"/>
      <c r="L611"/>
      <c r="M611"/>
      <c r="N611" s="53"/>
      <c r="O611"/>
      <c r="P611" s="53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  <c r="AJ611"/>
      <c r="AK611"/>
      <c r="AL611"/>
    </row>
    <row r="612" spans="1:38" x14ac:dyDescent="0.25">
      <c r="A612"/>
      <c r="B612"/>
      <c r="C612"/>
      <c r="D612"/>
      <c r="E612" s="38"/>
      <c r="F612"/>
      <c r="G612" s="39"/>
      <c r="H612"/>
      <c r="I612"/>
      <c r="J612"/>
      <c r="K612"/>
      <c r="L612"/>
      <c r="M612"/>
      <c r="N612" s="53"/>
      <c r="O612"/>
      <c r="P612" s="53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  <c r="AJ612"/>
      <c r="AK612"/>
      <c r="AL612"/>
    </row>
    <row r="613" spans="1:38" x14ac:dyDescent="0.25">
      <c r="A613"/>
      <c r="B613"/>
      <c r="C613"/>
      <c r="D613"/>
      <c r="E613" s="38"/>
      <c r="F613"/>
      <c r="G613" s="39"/>
      <c r="H613"/>
      <c r="I613"/>
      <c r="J613"/>
      <c r="K613" s="53"/>
      <c r="L613"/>
      <c r="M613"/>
      <c r="N613" s="53"/>
      <c r="O613"/>
      <c r="P613" s="53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  <c r="AJ613"/>
      <c r="AK613"/>
      <c r="AL613"/>
    </row>
    <row r="614" spans="1:38" x14ac:dyDescent="0.25">
      <c r="A614"/>
      <c r="B614"/>
      <c r="C614"/>
      <c r="D614"/>
      <c r="E614" s="38"/>
      <c r="F614"/>
      <c r="G614" s="39"/>
      <c r="H614"/>
      <c r="I614"/>
      <c r="J614"/>
      <c r="K614" s="53"/>
      <c r="L614"/>
      <c r="M614"/>
      <c r="N614" s="53"/>
      <c r="O614"/>
      <c r="P614" s="53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  <c r="AJ614"/>
      <c r="AK614"/>
      <c r="AL614"/>
    </row>
    <row r="615" spans="1:38" x14ac:dyDescent="0.25">
      <c r="A615"/>
      <c r="B615"/>
      <c r="C615"/>
      <c r="D615"/>
      <c r="E615" s="38"/>
      <c r="F615"/>
      <c r="G615" s="39"/>
      <c r="H615"/>
      <c r="I615"/>
      <c r="J615"/>
      <c r="K615" s="53"/>
      <c r="L615"/>
      <c r="M615"/>
      <c r="N615" s="53"/>
      <c r="O615"/>
      <c r="P615" s="53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  <c r="AJ615"/>
      <c r="AK615"/>
      <c r="AL615"/>
    </row>
    <row r="616" spans="1:38" x14ac:dyDescent="0.25">
      <c r="A616"/>
      <c r="B616"/>
      <c r="C616"/>
      <c r="D616"/>
      <c r="E616" s="38"/>
      <c r="F616"/>
      <c r="G616" s="39"/>
      <c r="H616"/>
      <c r="I616"/>
      <c r="J616"/>
      <c r="K616" s="53"/>
      <c r="L616"/>
      <c r="M616"/>
      <c r="N616" s="53"/>
      <c r="O616"/>
      <c r="P616" s="53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  <c r="AJ616"/>
      <c r="AK616"/>
      <c r="AL616"/>
    </row>
    <row r="617" spans="1:38" x14ac:dyDescent="0.25">
      <c r="A617"/>
      <c r="B617"/>
      <c r="C617"/>
      <c r="D617"/>
      <c r="E617" s="38"/>
      <c r="F617"/>
      <c r="G617" s="39"/>
      <c r="H617"/>
      <c r="I617"/>
      <c r="J617"/>
      <c r="K617" s="53"/>
      <c r="L617"/>
      <c r="M617"/>
      <c r="N617" s="53"/>
      <c r="O617"/>
      <c r="P617" s="53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  <c r="AJ617"/>
      <c r="AK617"/>
      <c r="AL617"/>
    </row>
    <row r="618" spans="1:38" x14ac:dyDescent="0.25">
      <c r="A618"/>
      <c r="B618"/>
      <c r="C618"/>
      <c r="D618"/>
      <c r="E618" s="38"/>
      <c r="F618"/>
      <c r="G618" s="39"/>
      <c r="H618"/>
      <c r="I618"/>
      <c r="J618"/>
      <c r="K618" s="53"/>
      <c r="L618"/>
      <c r="M618"/>
      <c r="N618" s="53"/>
      <c r="O618"/>
      <c r="P618" s="53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  <c r="AJ618"/>
      <c r="AK618"/>
      <c r="AL618"/>
    </row>
    <row r="619" spans="1:38" x14ac:dyDescent="0.25">
      <c r="A619"/>
      <c r="B619"/>
      <c r="C619"/>
      <c r="D619"/>
      <c r="E619" s="38"/>
      <c r="F619"/>
      <c r="G619" s="39"/>
      <c r="H619"/>
      <c r="I619"/>
      <c r="J619"/>
      <c r="K619" s="53"/>
      <c r="L619"/>
      <c r="M619"/>
      <c r="N619" s="53"/>
      <c r="O619"/>
      <c r="P619" s="53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  <c r="AJ619"/>
      <c r="AK619"/>
      <c r="AL619"/>
    </row>
    <row r="620" spans="1:38" x14ac:dyDescent="0.25">
      <c r="A620"/>
      <c r="B620"/>
      <c r="C620"/>
      <c r="D620"/>
      <c r="E620" s="38"/>
      <c r="F620"/>
      <c r="G620" s="39"/>
      <c r="H620"/>
      <c r="I620"/>
      <c r="J620"/>
      <c r="K620" s="53"/>
      <c r="L620"/>
      <c r="M620"/>
      <c r="N620" s="53"/>
      <c r="O620"/>
      <c r="P620" s="53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  <c r="AJ620"/>
      <c r="AK620"/>
      <c r="AL620"/>
    </row>
    <row r="621" spans="1:38" x14ac:dyDescent="0.25">
      <c r="A621"/>
      <c r="B621"/>
      <c r="C621"/>
      <c r="D621"/>
      <c r="E621" s="38"/>
      <c r="F621"/>
      <c r="G621" s="39"/>
      <c r="H621"/>
      <c r="I621"/>
      <c r="J621"/>
      <c r="K621" s="53"/>
      <c r="L621"/>
      <c r="M621"/>
      <c r="N621" s="53"/>
      <c r="O621"/>
      <c r="P621" s="53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  <c r="AJ621"/>
      <c r="AK621"/>
      <c r="AL621"/>
    </row>
    <row r="622" spans="1:38" x14ac:dyDescent="0.25">
      <c r="A622"/>
      <c r="B622"/>
      <c r="C622"/>
      <c r="D622"/>
      <c r="E622" s="38"/>
      <c r="F622"/>
      <c r="G622" s="39"/>
      <c r="H622"/>
      <c r="I622"/>
      <c r="J622"/>
      <c r="K622" s="53"/>
      <c r="L622"/>
      <c r="M622"/>
      <c r="N622" s="53"/>
      <c r="O622"/>
      <c r="P622" s="53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  <c r="AJ622"/>
      <c r="AK622"/>
      <c r="AL622"/>
    </row>
    <row r="623" spans="1:38" x14ac:dyDescent="0.25">
      <c r="A623"/>
      <c r="B623"/>
      <c r="C623"/>
      <c r="D623"/>
      <c r="E623" s="38"/>
      <c r="F623"/>
      <c r="G623" s="39"/>
      <c r="H623"/>
      <c r="I623"/>
      <c r="J623"/>
      <c r="K623" s="53"/>
      <c r="L623"/>
      <c r="M623"/>
      <c r="N623" s="53"/>
      <c r="O623"/>
      <c r="P623" s="5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</row>
    <row r="624" spans="1:38" x14ac:dyDescent="0.25">
      <c r="A624"/>
      <c r="B624"/>
      <c r="C624"/>
      <c r="D624"/>
      <c r="E624" s="38"/>
      <c r="F624"/>
      <c r="G624" s="39"/>
      <c r="H624"/>
      <c r="I624"/>
      <c r="J624"/>
      <c r="K624" s="53"/>
      <c r="L624"/>
      <c r="M624"/>
      <c r="N624" s="53"/>
      <c r="O624"/>
      <c r="P624" s="53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</row>
    <row r="625" spans="1:38" x14ac:dyDescent="0.25">
      <c r="A625"/>
      <c r="B625"/>
      <c r="C625"/>
      <c r="D625"/>
      <c r="E625" s="38"/>
      <c r="F625"/>
      <c r="G625" s="39"/>
      <c r="H625"/>
      <c r="I625"/>
      <c r="J625"/>
      <c r="K625" s="53"/>
      <c r="L625"/>
      <c r="M625"/>
      <c r="N625" s="53"/>
      <c r="O625"/>
      <c r="P625" s="53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  <c r="AJ625"/>
      <c r="AK625"/>
      <c r="AL625"/>
    </row>
    <row r="626" spans="1:38" x14ac:dyDescent="0.25">
      <c r="A626"/>
      <c r="B626"/>
      <c r="C626"/>
      <c r="D626"/>
      <c r="E626" s="38"/>
      <c r="F626"/>
      <c r="G626" s="39"/>
      <c r="H626"/>
      <c r="I626"/>
      <c r="J626"/>
      <c r="K626" s="53"/>
      <c r="L626"/>
      <c r="M626"/>
      <c r="N626" s="53"/>
      <c r="O626"/>
      <c r="P626" s="53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  <c r="AJ626"/>
      <c r="AK626"/>
      <c r="AL626"/>
    </row>
    <row r="627" spans="1:38" x14ac:dyDescent="0.25">
      <c r="A627"/>
      <c r="B627"/>
      <c r="C627"/>
      <c r="D627"/>
      <c r="E627" s="38"/>
      <c r="F627"/>
      <c r="G627" s="39"/>
      <c r="H627"/>
      <c r="I627"/>
      <c r="J627"/>
      <c r="K627" s="53"/>
      <c r="L627"/>
      <c r="M627"/>
      <c r="N627" s="53"/>
      <c r="O627"/>
      <c r="P627" s="53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  <c r="AJ627"/>
      <c r="AK627"/>
      <c r="AL627"/>
    </row>
    <row r="628" spans="1:38" x14ac:dyDescent="0.25">
      <c r="A628"/>
      <c r="B628"/>
      <c r="C628"/>
      <c r="D628"/>
      <c r="E628" s="38"/>
      <c r="F628"/>
      <c r="G628" s="39"/>
      <c r="H628"/>
      <c r="I628"/>
      <c r="J628"/>
      <c r="K628" s="53"/>
      <c r="L628"/>
      <c r="M628"/>
      <c r="N628" s="53"/>
      <c r="O628"/>
      <c r="P628" s="53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  <c r="AJ628"/>
      <c r="AK628"/>
      <c r="AL628"/>
    </row>
    <row r="629" spans="1:38" x14ac:dyDescent="0.25">
      <c r="A629"/>
      <c r="B629"/>
      <c r="C629"/>
      <c r="D629"/>
      <c r="E629" s="38"/>
      <c r="F629"/>
      <c r="G629" s="39"/>
      <c r="H629"/>
      <c r="I629"/>
      <c r="J629"/>
      <c r="K629" s="53"/>
      <c r="L629"/>
      <c r="M629"/>
      <c r="N629" s="53"/>
      <c r="O629"/>
      <c r="P629" s="53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  <c r="AJ629"/>
      <c r="AK629"/>
      <c r="AL629"/>
    </row>
    <row r="630" spans="1:38" x14ac:dyDescent="0.25">
      <c r="A630"/>
      <c r="B630"/>
      <c r="C630"/>
      <c r="D630"/>
      <c r="E630" s="38"/>
      <c r="F630"/>
      <c r="G630" s="39"/>
      <c r="H630"/>
      <c r="I630"/>
      <c r="J630"/>
      <c r="K630" s="53"/>
      <c r="L630"/>
      <c r="M630"/>
      <c r="N630" s="53"/>
      <c r="O630"/>
      <c r="P630" s="53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  <c r="AJ630"/>
      <c r="AK630"/>
      <c r="AL630"/>
    </row>
    <row r="631" spans="1:38" x14ac:dyDescent="0.25">
      <c r="A631"/>
      <c r="B631"/>
      <c r="C631"/>
      <c r="D631"/>
      <c r="E631" s="38"/>
      <c r="F631"/>
      <c r="G631" s="39"/>
      <c r="H631"/>
      <c r="I631"/>
      <c r="J631"/>
      <c r="K631" s="53"/>
      <c r="L631"/>
      <c r="M631"/>
      <c r="N631" s="53"/>
      <c r="O631"/>
      <c r="P631" s="53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  <c r="AJ631"/>
      <c r="AK631"/>
      <c r="AL631"/>
    </row>
    <row r="632" spans="1:38" x14ac:dyDescent="0.25">
      <c r="A632"/>
      <c r="B632"/>
      <c r="C632"/>
      <c r="D632"/>
      <c r="E632" s="38"/>
      <c r="F632"/>
      <c r="G632" s="39"/>
      <c r="H632"/>
      <c r="I632"/>
      <c r="J632"/>
      <c r="K632" s="53"/>
      <c r="L632"/>
      <c r="M632"/>
      <c r="N632" s="53"/>
      <c r="O632"/>
      <c r="P632" s="53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  <c r="AJ632"/>
      <c r="AK632"/>
      <c r="AL632"/>
    </row>
    <row r="633" spans="1:38" x14ac:dyDescent="0.25">
      <c r="A633"/>
      <c r="B633"/>
      <c r="C633"/>
      <c r="D633"/>
      <c r="E633" s="38"/>
      <c r="F633"/>
      <c r="G633" s="39"/>
      <c r="H633"/>
      <c r="I633"/>
      <c r="J633"/>
      <c r="K633" s="53"/>
      <c r="L633"/>
      <c r="M633"/>
      <c r="N633" s="53"/>
      <c r="O633"/>
      <c r="P633" s="53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  <c r="AJ633"/>
      <c r="AK633"/>
      <c r="AL633"/>
    </row>
    <row r="634" spans="1:38" x14ac:dyDescent="0.25">
      <c r="A634"/>
      <c r="B634"/>
      <c r="C634"/>
      <c r="D634"/>
      <c r="E634" s="38"/>
      <c r="F634"/>
      <c r="G634" s="39"/>
      <c r="H634"/>
      <c r="I634"/>
      <c r="J634"/>
      <c r="K634" s="53"/>
      <c r="L634"/>
      <c r="M634"/>
      <c r="N634" s="53"/>
      <c r="O634"/>
      <c r="P634" s="53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  <c r="AJ634"/>
      <c r="AK634"/>
      <c r="AL634"/>
    </row>
    <row r="635" spans="1:38" x14ac:dyDescent="0.25">
      <c r="A635"/>
      <c r="B635"/>
      <c r="C635"/>
      <c r="D635"/>
      <c r="E635" s="38"/>
      <c r="F635"/>
      <c r="G635" s="39"/>
      <c r="H635"/>
      <c r="I635"/>
      <c r="J635"/>
      <c r="K635" s="53"/>
      <c r="L635"/>
      <c r="M635"/>
      <c r="N635" s="53"/>
      <c r="O635"/>
      <c r="P635" s="53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  <c r="AJ635"/>
      <c r="AK635"/>
      <c r="AL635"/>
    </row>
    <row r="636" spans="1:38" x14ac:dyDescent="0.25">
      <c r="A636"/>
      <c r="B636"/>
      <c r="C636"/>
      <c r="D636"/>
      <c r="E636" s="38"/>
      <c r="F636"/>
      <c r="G636" s="39"/>
      <c r="H636"/>
      <c r="I636"/>
      <c r="J636"/>
      <c r="K636" s="53"/>
      <c r="L636"/>
      <c r="M636"/>
      <c r="N636" s="53"/>
      <c r="O636"/>
      <c r="P636" s="53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  <c r="AJ636"/>
      <c r="AK636"/>
      <c r="AL636"/>
    </row>
    <row r="637" spans="1:38" x14ac:dyDescent="0.25">
      <c r="A637"/>
      <c r="B637"/>
      <c r="C637"/>
      <c r="D637"/>
      <c r="E637" s="38"/>
      <c r="F637"/>
      <c r="G637" s="39"/>
      <c r="H637"/>
      <c r="I637"/>
      <c r="J637"/>
      <c r="K637"/>
      <c r="L637"/>
      <c r="M637"/>
      <c r="N637" s="53"/>
      <c r="O637"/>
      <c r="P637" s="53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  <c r="AJ637"/>
      <c r="AK637"/>
      <c r="AL637"/>
    </row>
    <row r="638" spans="1:38" x14ac:dyDescent="0.25">
      <c r="A638"/>
      <c r="B638"/>
      <c r="C638"/>
      <c r="D638"/>
      <c r="E638" s="38"/>
      <c r="F638"/>
      <c r="G638" s="39"/>
      <c r="H638"/>
      <c r="I638"/>
      <c r="J638"/>
      <c r="K638"/>
      <c r="L638"/>
      <c r="M638"/>
      <c r="N638" s="53"/>
      <c r="O638"/>
      <c r="P638" s="53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  <c r="AJ638"/>
      <c r="AK638"/>
      <c r="AL638"/>
    </row>
    <row r="639" spans="1:38" x14ac:dyDescent="0.25">
      <c r="A639"/>
      <c r="B639"/>
      <c r="C639"/>
      <c r="D639"/>
      <c r="E639" s="38"/>
      <c r="F639"/>
      <c r="G639" s="39"/>
      <c r="H639"/>
      <c r="I639"/>
      <c r="J639"/>
      <c r="K639"/>
      <c r="L639"/>
      <c r="M639"/>
      <c r="N639" s="53"/>
      <c r="O639"/>
      <c r="P639" s="53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  <c r="AJ639"/>
      <c r="AK639"/>
      <c r="AL639"/>
    </row>
    <row r="640" spans="1:38" x14ac:dyDescent="0.25">
      <c r="A640"/>
      <c r="B640"/>
      <c r="C640"/>
      <c r="D640"/>
      <c r="E640" s="38"/>
      <c r="F640"/>
      <c r="G640" s="39"/>
      <c r="H640"/>
      <c r="I640"/>
      <c r="J640"/>
      <c r="K640"/>
      <c r="L640"/>
      <c r="M640"/>
      <c r="N640" s="53"/>
      <c r="O640"/>
      <c r="P640" s="53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  <c r="AJ640"/>
      <c r="AK640"/>
      <c r="AL640"/>
    </row>
    <row r="641" spans="1:38" x14ac:dyDescent="0.25">
      <c r="A641"/>
      <c r="B641"/>
      <c r="C641"/>
      <c r="D641"/>
      <c r="E641" s="38"/>
      <c r="F641"/>
      <c r="G641" s="39"/>
      <c r="H641"/>
      <c r="I641"/>
      <c r="J641"/>
      <c r="K641" s="53"/>
      <c r="L641"/>
      <c r="M641"/>
      <c r="N641" s="53"/>
      <c r="O641"/>
      <c r="P641" s="53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  <c r="AJ641"/>
      <c r="AK641"/>
      <c r="AL641"/>
    </row>
    <row r="642" spans="1:38" x14ac:dyDescent="0.25">
      <c r="A642"/>
      <c r="B642"/>
      <c r="C642"/>
      <c r="D642"/>
      <c r="E642" s="38"/>
      <c r="F642"/>
      <c r="G642" s="39"/>
      <c r="H642"/>
      <c r="I642"/>
      <c r="J642"/>
      <c r="K642" s="53"/>
      <c r="L642"/>
      <c r="M642"/>
      <c r="N642" s="53"/>
      <c r="O642"/>
      <c r="P642" s="53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  <c r="AJ642"/>
      <c r="AK642"/>
      <c r="AL642"/>
    </row>
    <row r="643" spans="1:38" x14ac:dyDescent="0.25">
      <c r="A643"/>
      <c r="B643"/>
      <c r="C643"/>
      <c r="D643"/>
      <c r="E643" s="38"/>
      <c r="F643"/>
      <c r="G643" s="39"/>
      <c r="H643"/>
      <c r="I643"/>
      <c r="J643"/>
      <c r="K643" s="53"/>
      <c r="L643"/>
      <c r="M643"/>
      <c r="N643" s="53"/>
      <c r="O643"/>
      <c r="P643" s="53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  <c r="AJ643"/>
      <c r="AK643"/>
      <c r="AL643"/>
    </row>
    <row r="644" spans="1:38" x14ac:dyDescent="0.25">
      <c r="A644"/>
      <c r="B644"/>
      <c r="C644"/>
      <c r="D644"/>
      <c r="E644" s="38"/>
      <c r="F644"/>
      <c r="G644" s="39"/>
      <c r="H644"/>
      <c r="I644"/>
      <c r="J644"/>
      <c r="K644" s="53"/>
      <c r="L644"/>
      <c r="M644"/>
      <c r="N644" s="53"/>
      <c r="O644"/>
      <c r="P644" s="53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  <c r="AJ644"/>
      <c r="AK644"/>
      <c r="AL644"/>
    </row>
    <row r="645" spans="1:38" x14ac:dyDescent="0.25">
      <c r="A645"/>
      <c r="B645"/>
      <c r="C645"/>
      <c r="D645"/>
      <c r="E645" s="38"/>
      <c r="F645"/>
      <c r="G645" s="39"/>
      <c r="H645"/>
      <c r="I645"/>
      <c r="J645"/>
      <c r="K645"/>
      <c r="L645"/>
      <c r="M645"/>
      <c r="N645" s="53"/>
      <c r="O645"/>
      <c r="P645" s="53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  <c r="AJ645"/>
      <c r="AK645"/>
      <c r="AL645"/>
    </row>
    <row r="646" spans="1:38" x14ac:dyDescent="0.25">
      <c r="A646"/>
      <c r="B646"/>
      <c r="C646"/>
      <c r="D646"/>
      <c r="E646" s="38"/>
      <c r="F646"/>
      <c r="G646" s="39"/>
      <c r="H646"/>
      <c r="I646"/>
      <c r="J646"/>
      <c r="K646"/>
      <c r="L646"/>
      <c r="M646"/>
      <c r="N646" s="53"/>
      <c r="O646"/>
      <c r="P646" s="53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  <c r="AJ646"/>
      <c r="AK646"/>
      <c r="AL646"/>
    </row>
    <row r="647" spans="1:38" x14ac:dyDescent="0.25">
      <c r="A647"/>
      <c r="B647"/>
      <c r="C647"/>
      <c r="D647"/>
      <c r="E647" s="38"/>
      <c r="F647"/>
      <c r="G647" s="39"/>
      <c r="H647"/>
      <c r="I647"/>
      <c r="J647"/>
      <c r="K647"/>
      <c r="L647"/>
      <c r="M647"/>
      <c r="N647" s="53"/>
      <c r="O647"/>
      <c r="P647" s="53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  <c r="AJ647"/>
      <c r="AK647"/>
      <c r="AL647"/>
    </row>
    <row r="648" spans="1:38" x14ac:dyDescent="0.25">
      <c r="A648"/>
      <c r="B648"/>
      <c r="C648"/>
      <c r="D648"/>
      <c r="E648" s="38"/>
      <c r="F648"/>
      <c r="G648" s="39"/>
      <c r="H648"/>
      <c r="I648"/>
      <c r="J648"/>
      <c r="K648"/>
      <c r="L648"/>
      <c r="M648"/>
      <c r="N648" s="53"/>
      <c r="O648"/>
      <c r="P648" s="53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</row>
    <row r="649" spans="1:38" x14ac:dyDescent="0.25">
      <c r="A649"/>
      <c r="B649"/>
      <c r="C649"/>
      <c r="D649"/>
      <c r="E649" s="38"/>
      <c r="F649"/>
      <c r="G649" s="39"/>
      <c r="H649"/>
      <c r="I649"/>
      <c r="J649"/>
      <c r="K649" s="53"/>
      <c r="L649"/>
      <c r="M649"/>
      <c r="N649" s="53"/>
      <c r="O649"/>
      <c r="P649" s="53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</row>
    <row r="650" spans="1:38" x14ac:dyDescent="0.25">
      <c r="A650"/>
      <c r="B650"/>
      <c r="C650"/>
      <c r="D650"/>
      <c r="E650" s="38"/>
      <c r="F650"/>
      <c r="G650" s="39"/>
      <c r="H650"/>
      <c r="I650"/>
      <c r="J650"/>
      <c r="K650" s="53"/>
      <c r="L650"/>
      <c r="M650"/>
      <c r="N650" s="53"/>
      <c r="O650"/>
      <c r="P650" s="53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</row>
    <row r="651" spans="1:38" x14ac:dyDescent="0.25">
      <c r="A651"/>
      <c r="B651"/>
      <c r="C651"/>
      <c r="D651"/>
      <c r="E651" s="38"/>
      <c r="F651"/>
      <c r="G651" s="39"/>
      <c r="H651"/>
      <c r="I651"/>
      <c r="J651"/>
      <c r="K651" s="53"/>
      <c r="L651"/>
      <c r="M651"/>
      <c r="N651" s="53"/>
      <c r="O651"/>
      <c r="P651" s="53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</row>
    <row r="652" spans="1:38" x14ac:dyDescent="0.25">
      <c r="A652"/>
      <c r="B652"/>
      <c r="C652"/>
      <c r="D652"/>
      <c r="E652" s="38"/>
      <c r="F652"/>
      <c r="G652" s="39"/>
      <c r="H652"/>
      <c r="I652"/>
      <c r="J652"/>
      <c r="K652" s="53"/>
      <c r="L652"/>
      <c r="M652"/>
      <c r="N652" s="53"/>
      <c r="O652"/>
      <c r="P652" s="53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  <c r="AJ652"/>
      <c r="AK652"/>
      <c r="AL652"/>
    </row>
    <row r="653" spans="1:38" x14ac:dyDescent="0.25">
      <c r="A653"/>
      <c r="B653"/>
      <c r="C653"/>
      <c r="D653"/>
      <c r="E653" s="38"/>
      <c r="F653"/>
      <c r="G653" s="39"/>
      <c r="H653"/>
      <c r="I653"/>
      <c r="J653"/>
      <c r="K653"/>
      <c r="L653"/>
      <c r="M653"/>
      <c r="N653" s="53"/>
      <c r="O653"/>
      <c r="P653" s="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</row>
    <row r="654" spans="1:38" x14ac:dyDescent="0.25">
      <c r="A654"/>
      <c r="B654"/>
      <c r="C654"/>
      <c r="D654"/>
      <c r="E654" s="38"/>
      <c r="F654"/>
      <c r="G654" s="39"/>
      <c r="H654"/>
      <c r="I654"/>
      <c r="J654"/>
      <c r="K654"/>
      <c r="L654"/>
      <c r="M654"/>
      <c r="N654" s="53"/>
      <c r="O654"/>
      <c r="P654" s="53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</row>
    <row r="655" spans="1:38" x14ac:dyDescent="0.25">
      <c r="A655"/>
      <c r="B655"/>
      <c r="C655"/>
      <c r="D655"/>
      <c r="E655" s="38"/>
      <c r="F655"/>
      <c r="G655" s="39"/>
      <c r="H655"/>
      <c r="I655"/>
      <c r="J655"/>
      <c r="K655"/>
      <c r="L655"/>
      <c r="M655"/>
      <c r="N655" s="53"/>
      <c r="O655"/>
      <c r="P655" s="53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</row>
    <row r="656" spans="1:38" x14ac:dyDescent="0.25">
      <c r="A656"/>
      <c r="B656"/>
      <c r="C656"/>
      <c r="D656"/>
      <c r="E656" s="38"/>
      <c r="F656"/>
      <c r="G656" s="39"/>
      <c r="H656"/>
      <c r="I656"/>
      <c r="J656"/>
      <c r="K656"/>
      <c r="L656"/>
      <c r="M656"/>
      <c r="N656" s="53"/>
      <c r="O656"/>
      <c r="P656" s="53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</row>
    <row r="657" spans="1:38" x14ac:dyDescent="0.25">
      <c r="A657"/>
      <c r="B657"/>
      <c r="C657"/>
      <c r="D657"/>
      <c r="E657" s="38"/>
      <c r="F657"/>
      <c r="G657" s="39"/>
      <c r="H657"/>
      <c r="I657"/>
      <c r="J657"/>
      <c r="K657" s="53"/>
      <c r="L657"/>
      <c r="M657"/>
      <c r="N657" s="53"/>
      <c r="O657"/>
      <c r="P657" s="53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</row>
    <row r="658" spans="1:38" x14ac:dyDescent="0.25">
      <c r="A658"/>
      <c r="B658"/>
      <c r="C658"/>
      <c r="D658"/>
      <c r="E658" s="38"/>
      <c r="F658"/>
      <c r="G658" s="39"/>
      <c r="H658"/>
      <c r="I658"/>
      <c r="J658"/>
      <c r="K658" s="53"/>
      <c r="L658"/>
      <c r="M658"/>
      <c r="N658" s="53"/>
      <c r="O658"/>
      <c r="P658" s="53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</row>
    <row r="659" spans="1:38" x14ac:dyDescent="0.25">
      <c r="A659"/>
      <c r="B659"/>
      <c r="C659"/>
      <c r="D659"/>
      <c r="E659" s="38"/>
      <c r="F659"/>
      <c r="G659" s="39"/>
      <c r="H659"/>
      <c r="I659"/>
      <c r="J659"/>
      <c r="K659" s="53"/>
      <c r="L659"/>
      <c r="M659"/>
      <c r="N659" s="53"/>
      <c r="O659"/>
      <c r="P659" s="53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</row>
    <row r="660" spans="1:38" x14ac:dyDescent="0.25">
      <c r="A660"/>
      <c r="B660"/>
      <c r="C660"/>
      <c r="D660"/>
      <c r="E660" s="38"/>
      <c r="F660"/>
      <c r="G660" s="39"/>
      <c r="H660"/>
      <c r="I660"/>
      <c r="J660"/>
      <c r="K660" s="53"/>
      <c r="L660"/>
      <c r="M660"/>
      <c r="N660" s="53"/>
      <c r="O660"/>
      <c r="P660" s="53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</row>
    <row r="661" spans="1:38" x14ac:dyDescent="0.25">
      <c r="A661"/>
      <c r="B661"/>
      <c r="C661"/>
      <c r="D661"/>
      <c r="E661" s="38"/>
      <c r="F661"/>
      <c r="G661" s="39"/>
      <c r="H661"/>
      <c r="I661"/>
      <c r="J661"/>
      <c r="K661" s="53"/>
      <c r="L661"/>
      <c r="M661"/>
      <c r="N661" s="53"/>
      <c r="O661"/>
      <c r="P661" s="53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</row>
    <row r="662" spans="1:38" x14ac:dyDescent="0.25">
      <c r="A662"/>
      <c r="B662"/>
      <c r="C662"/>
      <c r="D662"/>
      <c r="E662" s="38"/>
      <c r="F662"/>
      <c r="G662" s="39"/>
      <c r="H662"/>
      <c r="I662"/>
      <c r="J662"/>
      <c r="K662" s="53"/>
      <c r="L662"/>
      <c r="M662"/>
      <c r="N662" s="53"/>
      <c r="O662"/>
      <c r="P662" s="53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</row>
    <row r="663" spans="1:38" x14ac:dyDescent="0.25">
      <c r="A663"/>
      <c r="B663"/>
      <c r="C663"/>
      <c r="D663"/>
      <c r="E663" s="38"/>
      <c r="F663"/>
      <c r="G663" s="39"/>
      <c r="H663"/>
      <c r="I663"/>
      <c r="J663"/>
      <c r="K663" s="53"/>
      <c r="L663"/>
      <c r="M663"/>
      <c r="N663" s="53"/>
      <c r="O663"/>
      <c r="P663" s="5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</row>
    <row r="664" spans="1:38" x14ac:dyDescent="0.25">
      <c r="A664"/>
      <c r="B664"/>
      <c r="C664"/>
      <c r="D664"/>
      <c r="E664" s="38"/>
      <c r="F664"/>
      <c r="G664" s="39"/>
      <c r="H664"/>
      <c r="I664"/>
      <c r="J664"/>
      <c r="K664" s="53"/>
      <c r="L664"/>
      <c r="M664"/>
      <c r="N664" s="53"/>
      <c r="O664"/>
      <c r="P664" s="53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</row>
    <row r="665" spans="1:38" x14ac:dyDescent="0.25">
      <c r="A665"/>
      <c r="B665"/>
      <c r="C665"/>
      <c r="D665"/>
      <c r="E665" s="38"/>
      <c r="F665"/>
      <c r="G665" s="39"/>
      <c r="H665"/>
      <c r="I665"/>
      <c r="J665"/>
      <c r="K665"/>
      <c r="L665"/>
      <c r="M665"/>
      <c r="N665" s="43"/>
      <c r="O665"/>
      <c r="P665" s="43"/>
      <c r="Q665"/>
      <c r="R665"/>
      <c r="S665"/>
      <c r="T665"/>
      <c r="U665"/>
      <c r="V665"/>
      <c r="W665"/>
      <c r="X665"/>
      <c r="Y665" s="36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</row>
    <row r="666" spans="1:38" x14ac:dyDescent="0.25">
      <c r="A666"/>
      <c r="B666"/>
      <c r="C666"/>
      <c r="D666"/>
      <c r="E666" s="38"/>
      <c r="F666"/>
      <c r="G666" s="39"/>
      <c r="H666"/>
      <c r="I666"/>
      <c r="J666"/>
      <c r="K666"/>
      <c r="L666"/>
      <c r="M666"/>
      <c r="N666" s="43"/>
      <c r="O666"/>
      <c r="P666" s="43"/>
      <c r="Q666"/>
      <c r="R666"/>
      <c r="S666"/>
      <c r="T666"/>
      <c r="U666"/>
      <c r="V666"/>
      <c r="W666"/>
      <c r="X666"/>
      <c r="Y666" s="3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</row>
    <row r="667" spans="1:38" x14ac:dyDescent="0.25">
      <c r="A667"/>
      <c r="B667"/>
      <c r="C667"/>
      <c r="D667"/>
      <c r="E667" s="38"/>
      <c r="F667"/>
      <c r="G667" s="39"/>
      <c r="H667"/>
      <c r="I667"/>
      <c r="J667"/>
      <c r="K667"/>
      <c r="L667"/>
      <c r="M667"/>
      <c r="N667" s="43"/>
      <c r="O667"/>
      <c r="P667" s="43"/>
      <c r="Q667"/>
      <c r="R667"/>
      <c r="S667"/>
      <c r="T667"/>
      <c r="U667"/>
      <c r="V667"/>
      <c r="W667"/>
      <c r="X667"/>
      <c r="Y667" s="36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</row>
    <row r="668" spans="1:38" x14ac:dyDescent="0.25">
      <c r="A668"/>
      <c r="B668"/>
      <c r="C668"/>
      <c r="D668"/>
      <c r="E668" s="38"/>
      <c r="F668"/>
      <c r="G668" s="39"/>
      <c r="H668"/>
      <c r="I668"/>
      <c r="J668"/>
      <c r="K668"/>
      <c r="L668"/>
      <c r="M668"/>
      <c r="N668" s="43"/>
      <c r="O668"/>
      <c r="P668" s="43"/>
      <c r="Q668"/>
      <c r="R668"/>
      <c r="S668"/>
      <c r="T668"/>
      <c r="U668"/>
      <c r="V668"/>
      <c r="W668"/>
      <c r="X668"/>
      <c r="Y668" s="36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</row>
    <row r="669" spans="1:38" x14ac:dyDescent="0.25">
      <c r="A669"/>
      <c r="B669"/>
      <c r="C669"/>
      <c r="D669"/>
      <c r="E669" s="38"/>
      <c r="F669"/>
      <c r="G669" s="39"/>
      <c r="H669"/>
      <c r="I669"/>
      <c r="J669"/>
      <c r="K669" s="53"/>
      <c r="L669"/>
      <c r="M669"/>
      <c r="N669" s="43"/>
      <c r="O669"/>
      <c r="P669" s="43"/>
      <c r="Q669"/>
      <c r="R669"/>
      <c r="S669"/>
      <c r="T669"/>
      <c r="U669"/>
      <c r="V669"/>
      <c r="W669"/>
      <c r="X669"/>
      <c r="Y669" s="36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</row>
    <row r="670" spans="1:38" x14ac:dyDescent="0.25">
      <c r="A670"/>
      <c r="B670"/>
      <c r="C670"/>
      <c r="D670"/>
      <c r="E670" s="38"/>
      <c r="F670"/>
      <c r="G670" s="39"/>
      <c r="H670"/>
      <c r="I670"/>
      <c r="J670"/>
      <c r="K670" s="53"/>
      <c r="L670"/>
      <c r="M670"/>
      <c r="N670" s="43"/>
      <c r="O670"/>
      <c r="P670" s="43"/>
      <c r="Q670"/>
      <c r="R670"/>
      <c r="S670"/>
      <c r="T670"/>
      <c r="U670"/>
      <c r="V670"/>
      <c r="W670"/>
      <c r="X670"/>
      <c r="Y670" s="36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</row>
    <row r="671" spans="1:38" x14ac:dyDescent="0.25">
      <c r="A671"/>
      <c r="B671"/>
      <c r="C671"/>
      <c r="D671"/>
      <c r="E671" s="38"/>
      <c r="F671"/>
      <c r="G671" s="39"/>
      <c r="H671"/>
      <c r="I671"/>
      <c r="J671"/>
      <c r="K671" s="53"/>
      <c r="L671"/>
      <c r="M671"/>
      <c r="N671" s="43"/>
      <c r="O671"/>
      <c r="P671" s="43"/>
      <c r="Q671"/>
      <c r="R671"/>
      <c r="S671"/>
      <c r="T671"/>
      <c r="U671"/>
      <c r="V671"/>
      <c r="W671"/>
      <c r="X671"/>
      <c r="Y671" s="36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</row>
    <row r="672" spans="1:38" x14ac:dyDescent="0.25">
      <c r="A672"/>
      <c r="B672"/>
      <c r="C672"/>
      <c r="D672"/>
      <c r="E672" s="38"/>
      <c r="F672"/>
      <c r="G672" s="39"/>
      <c r="H672"/>
      <c r="I672"/>
      <c r="J672"/>
      <c r="K672" s="53"/>
      <c r="L672"/>
      <c r="M672"/>
      <c r="N672" s="43"/>
      <c r="O672"/>
      <c r="P672" s="43"/>
      <c r="Q672"/>
      <c r="R672"/>
      <c r="S672"/>
      <c r="T672"/>
      <c r="U672"/>
      <c r="V672"/>
      <c r="W672"/>
      <c r="X672"/>
      <c r="Y672" s="36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</row>
    <row r="673" spans="1:38" x14ac:dyDescent="0.25">
      <c r="A673"/>
      <c r="B673"/>
      <c r="C673"/>
      <c r="D673"/>
      <c r="E673" s="38"/>
      <c r="F673"/>
      <c r="G673" s="39"/>
      <c r="H673"/>
      <c r="I673"/>
      <c r="J673"/>
      <c r="K673" s="53"/>
      <c r="L673"/>
      <c r="M673"/>
      <c r="N673" s="43"/>
      <c r="O673"/>
      <c r="P673" s="43"/>
      <c r="Q673"/>
      <c r="R673"/>
      <c r="S673"/>
      <c r="T673"/>
      <c r="U673"/>
      <c r="V673"/>
      <c r="W673"/>
      <c r="X673"/>
      <c r="Y673" s="36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</row>
    <row r="674" spans="1:38" x14ac:dyDescent="0.25">
      <c r="A674"/>
      <c r="B674"/>
      <c r="C674"/>
      <c r="D674"/>
      <c r="E674" s="38"/>
      <c r="F674"/>
      <c r="G674" s="39"/>
      <c r="H674"/>
      <c r="I674"/>
      <c r="J674"/>
      <c r="K674" s="53"/>
      <c r="L674"/>
      <c r="M674"/>
      <c r="N674" s="43"/>
      <c r="O674"/>
      <c r="P674" s="43"/>
      <c r="Q674"/>
      <c r="R674"/>
      <c r="S674"/>
      <c r="T674"/>
      <c r="U674"/>
      <c r="V674"/>
      <c r="W674"/>
      <c r="X674"/>
      <c r="Y674" s="36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</row>
    <row r="675" spans="1:38" x14ac:dyDescent="0.25">
      <c r="A675"/>
      <c r="B675"/>
      <c r="C675"/>
      <c r="D675"/>
      <c r="E675" s="38"/>
      <c r="F675"/>
      <c r="G675" s="39"/>
      <c r="H675"/>
      <c r="I675"/>
      <c r="J675"/>
      <c r="K675" s="53"/>
      <c r="L675"/>
      <c r="M675"/>
      <c r="N675" s="43"/>
      <c r="O675"/>
      <c r="P675" s="43"/>
      <c r="Q675"/>
      <c r="R675"/>
      <c r="S675"/>
      <c r="T675"/>
      <c r="U675"/>
      <c r="V675"/>
      <c r="W675"/>
      <c r="X675"/>
      <c r="Y675" s="36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</row>
    <row r="676" spans="1:38" x14ac:dyDescent="0.25">
      <c r="A676"/>
      <c r="B676"/>
      <c r="C676"/>
      <c r="D676"/>
      <c r="E676" s="38"/>
      <c r="F676"/>
      <c r="G676" s="39"/>
      <c r="H676"/>
      <c r="I676"/>
      <c r="J676"/>
      <c r="K676" s="53"/>
      <c r="L676"/>
      <c r="M676"/>
      <c r="N676" s="43"/>
      <c r="O676"/>
      <c r="P676" s="43"/>
      <c r="Q676"/>
      <c r="R676"/>
      <c r="S676"/>
      <c r="T676"/>
      <c r="U676"/>
      <c r="V676"/>
      <c r="W676"/>
      <c r="X676"/>
      <c r="Y676" s="3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</row>
    <row r="677" spans="1:38" x14ac:dyDescent="0.25">
      <c r="A677"/>
      <c r="B677"/>
      <c r="C677"/>
      <c r="D677"/>
      <c r="E677" s="38"/>
      <c r="F677"/>
      <c r="G677" s="39"/>
      <c r="H677"/>
      <c r="I677"/>
      <c r="J677"/>
      <c r="K677" s="53"/>
      <c r="L677"/>
      <c r="M677"/>
      <c r="N677" s="43"/>
      <c r="O677"/>
      <c r="P677" s="43"/>
      <c r="Q677"/>
      <c r="R677"/>
      <c r="S677"/>
      <c r="T677"/>
      <c r="U677"/>
      <c r="V677"/>
      <c r="W677"/>
      <c r="X677"/>
      <c r="Y677" s="36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</row>
    <row r="678" spans="1:38" x14ac:dyDescent="0.25">
      <c r="A678"/>
      <c r="B678"/>
      <c r="C678"/>
      <c r="D678"/>
      <c r="E678" s="38"/>
      <c r="F678"/>
      <c r="G678" s="39"/>
      <c r="H678"/>
      <c r="I678"/>
      <c r="J678"/>
      <c r="K678" s="53"/>
      <c r="L678"/>
      <c r="M678"/>
      <c r="N678" s="43"/>
      <c r="O678"/>
      <c r="P678" s="43"/>
      <c r="Q678"/>
      <c r="R678"/>
      <c r="S678"/>
      <c r="T678"/>
      <c r="U678"/>
      <c r="V678"/>
      <c r="W678"/>
      <c r="X678"/>
      <c r="Y678" s="36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</row>
    <row r="679" spans="1:38" x14ac:dyDescent="0.25">
      <c r="A679"/>
      <c r="B679"/>
      <c r="C679"/>
      <c r="D679"/>
      <c r="E679" s="38"/>
      <c r="F679"/>
      <c r="G679" s="39"/>
      <c r="H679"/>
      <c r="I679"/>
      <c r="J679"/>
      <c r="K679" s="53"/>
      <c r="L679"/>
      <c r="M679"/>
      <c r="N679" s="43"/>
      <c r="O679"/>
      <c r="P679" s="43"/>
      <c r="Q679"/>
      <c r="R679"/>
      <c r="S679"/>
      <c r="T679"/>
      <c r="U679"/>
      <c r="V679"/>
      <c r="W679"/>
      <c r="X679"/>
      <c r="Y679" s="36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</row>
    <row r="680" spans="1:38" x14ac:dyDescent="0.25">
      <c r="A680"/>
      <c r="B680"/>
      <c r="C680"/>
      <c r="D680"/>
      <c r="E680" s="38"/>
      <c r="F680"/>
      <c r="G680" s="39"/>
      <c r="H680"/>
      <c r="I680"/>
      <c r="J680"/>
      <c r="K680" s="53"/>
      <c r="L680"/>
      <c r="M680"/>
      <c r="N680" s="43"/>
      <c r="O680"/>
      <c r="P680" s="43"/>
      <c r="Q680"/>
      <c r="R680"/>
      <c r="S680"/>
      <c r="T680"/>
      <c r="U680"/>
      <c r="V680"/>
      <c r="W680"/>
      <c r="X680"/>
      <c r="Y680" s="36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</row>
    <row r="681" spans="1:38" x14ac:dyDescent="0.25">
      <c r="A681"/>
      <c r="B681"/>
      <c r="C681"/>
      <c r="D681"/>
      <c r="E681" s="38"/>
      <c r="F681"/>
      <c r="G681" s="39"/>
      <c r="H681"/>
      <c r="I681"/>
      <c r="J681"/>
      <c r="K681" s="53"/>
      <c r="L681"/>
      <c r="M681"/>
      <c r="N681" s="43"/>
      <c r="O681"/>
      <c r="P681" s="43"/>
      <c r="Q681"/>
      <c r="R681"/>
      <c r="S681"/>
      <c r="T681"/>
      <c r="U681"/>
      <c r="V681"/>
      <c r="W681"/>
      <c r="X681"/>
      <c r="Y681" s="36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</row>
    <row r="682" spans="1:38" x14ac:dyDescent="0.25">
      <c r="A682"/>
      <c r="B682"/>
      <c r="C682"/>
      <c r="D682"/>
      <c r="E682" s="38"/>
      <c r="F682"/>
      <c r="G682" s="39"/>
      <c r="H682"/>
      <c r="I682"/>
      <c r="J682"/>
      <c r="K682" s="53"/>
      <c r="L682"/>
      <c r="M682"/>
      <c r="N682" s="43"/>
      <c r="O682"/>
      <c r="P682" s="43"/>
      <c r="Q682"/>
      <c r="R682"/>
      <c r="S682"/>
      <c r="T682"/>
      <c r="U682"/>
      <c r="V682"/>
      <c r="W682"/>
      <c r="X682"/>
      <c r="Y682" s="36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</row>
    <row r="683" spans="1:38" x14ac:dyDescent="0.25">
      <c r="A683"/>
      <c r="B683"/>
      <c r="C683"/>
      <c r="D683"/>
      <c r="E683" s="38"/>
      <c r="F683"/>
      <c r="G683" s="39"/>
      <c r="H683"/>
      <c r="I683"/>
      <c r="J683"/>
      <c r="K683"/>
      <c r="L683"/>
      <c r="M683"/>
      <c r="N683" s="43"/>
      <c r="O683"/>
      <c r="P683" s="43"/>
      <c r="Q683"/>
      <c r="R683"/>
      <c r="S683"/>
      <c r="T683"/>
      <c r="U683"/>
      <c r="V683"/>
      <c r="W683"/>
      <c r="X683"/>
      <c r="Y683" s="36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</row>
    <row r="684" spans="1:38" x14ac:dyDescent="0.25">
      <c r="A684"/>
      <c r="B684"/>
      <c r="C684"/>
      <c r="D684"/>
      <c r="E684" s="38"/>
      <c r="F684"/>
      <c r="G684" s="39"/>
      <c r="H684"/>
      <c r="I684"/>
      <c r="J684"/>
      <c r="K684"/>
      <c r="L684"/>
      <c r="M684"/>
      <c r="N684" s="43"/>
      <c r="O684"/>
      <c r="P684" s="43"/>
      <c r="Q684"/>
      <c r="R684"/>
      <c r="S684"/>
      <c r="T684"/>
      <c r="U684"/>
      <c r="V684"/>
      <c r="W684"/>
      <c r="X684"/>
      <c r="Y684" s="36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</row>
    <row r="685" spans="1:38" x14ac:dyDescent="0.25">
      <c r="A685"/>
      <c r="B685"/>
      <c r="C685"/>
      <c r="D685"/>
      <c r="E685" s="38"/>
      <c r="F685"/>
      <c r="G685" s="39"/>
      <c r="H685"/>
      <c r="I685"/>
      <c r="J685"/>
      <c r="K685"/>
      <c r="L685"/>
      <c r="M685"/>
      <c r="N685" s="43"/>
      <c r="O685"/>
      <c r="P685" s="43"/>
      <c r="Q685"/>
      <c r="R685"/>
      <c r="S685"/>
      <c r="T685"/>
      <c r="U685"/>
      <c r="V685"/>
      <c r="W685"/>
      <c r="X685"/>
      <c r="Y685" s="36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</row>
    <row r="686" spans="1:38" x14ac:dyDescent="0.25">
      <c r="A686"/>
      <c r="B686"/>
      <c r="C686"/>
      <c r="D686"/>
      <c r="E686" s="38"/>
      <c r="F686"/>
      <c r="G686" s="39"/>
      <c r="H686"/>
      <c r="I686"/>
      <c r="J686"/>
      <c r="K686"/>
      <c r="L686"/>
      <c r="M686"/>
      <c r="N686" s="43"/>
      <c r="O686"/>
      <c r="P686" s="43"/>
      <c r="Q686"/>
      <c r="R686"/>
      <c r="S686"/>
      <c r="T686"/>
      <c r="U686"/>
      <c r="V686"/>
      <c r="W686"/>
      <c r="X686"/>
      <c r="Y686" s="3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</row>
    <row r="687" spans="1:38" x14ac:dyDescent="0.25">
      <c r="A687"/>
      <c r="B687"/>
      <c r="C687"/>
      <c r="D687"/>
      <c r="E687" s="38"/>
      <c r="F687"/>
      <c r="G687" s="39"/>
      <c r="H687"/>
      <c r="I687"/>
      <c r="J687"/>
      <c r="K687"/>
      <c r="L687"/>
      <c r="M687"/>
      <c r="N687" s="53"/>
      <c r="O687"/>
      <c r="P687" s="53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</row>
    <row r="688" spans="1:38" x14ac:dyDescent="0.25">
      <c r="A688"/>
      <c r="B688"/>
      <c r="C688"/>
      <c r="D688"/>
      <c r="E688" s="38"/>
      <c r="F688"/>
      <c r="G688" s="39"/>
      <c r="H688"/>
      <c r="I688"/>
      <c r="J688"/>
      <c r="K688"/>
      <c r="L688"/>
      <c r="M688"/>
      <c r="N688" s="53"/>
      <c r="O688"/>
      <c r="P688" s="53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</row>
    <row r="689" spans="1:38" x14ac:dyDescent="0.25">
      <c r="A689"/>
      <c r="B689"/>
      <c r="C689"/>
      <c r="D689"/>
      <c r="E689" s="38"/>
      <c r="F689"/>
      <c r="G689" s="39"/>
      <c r="H689"/>
      <c r="I689"/>
      <c r="J689"/>
      <c r="K689"/>
      <c r="L689"/>
      <c r="M689"/>
      <c r="N689" s="53"/>
      <c r="O689"/>
      <c r="P689" s="53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</row>
    <row r="690" spans="1:38" x14ac:dyDescent="0.25">
      <c r="A690"/>
      <c r="B690"/>
      <c r="C690"/>
      <c r="D690"/>
      <c r="E690" s="38"/>
      <c r="F690"/>
      <c r="G690" s="39"/>
      <c r="H690"/>
      <c r="I690"/>
      <c r="J690"/>
      <c r="K690"/>
      <c r="L690"/>
      <c r="M690"/>
      <c r="N690" s="53"/>
      <c r="O690"/>
      <c r="P690" s="53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</row>
    <row r="691" spans="1:38" x14ac:dyDescent="0.25">
      <c r="A691"/>
      <c r="B691"/>
      <c r="C691"/>
      <c r="D691"/>
      <c r="E691" s="38"/>
      <c r="F691"/>
      <c r="G691" s="39"/>
      <c r="H691"/>
      <c r="I691"/>
      <c r="J691"/>
      <c r="K691"/>
      <c r="L691"/>
      <c r="M691"/>
      <c r="N691" s="53"/>
      <c r="O691"/>
      <c r="P691" s="53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</row>
    <row r="692" spans="1:38" x14ac:dyDescent="0.25">
      <c r="A692"/>
      <c r="B692"/>
      <c r="C692"/>
      <c r="D692"/>
      <c r="E692" s="38"/>
      <c r="F692"/>
      <c r="G692" s="39"/>
      <c r="H692"/>
      <c r="I692"/>
      <c r="J692"/>
      <c r="K692"/>
      <c r="L692"/>
      <c r="M692"/>
      <c r="N692" s="53"/>
      <c r="O692"/>
      <c r="P692" s="53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</row>
    <row r="693" spans="1:38" x14ac:dyDescent="0.25">
      <c r="A693"/>
      <c r="B693"/>
      <c r="C693"/>
      <c r="D693"/>
      <c r="E693" s="38"/>
      <c r="F693"/>
      <c r="G693" s="39"/>
      <c r="H693"/>
      <c r="I693"/>
      <c r="J693"/>
      <c r="K693"/>
      <c r="L693"/>
      <c r="M693"/>
      <c r="N693" s="53"/>
      <c r="O693"/>
      <c r="P693" s="5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</row>
    <row r="694" spans="1:38" x14ac:dyDescent="0.25">
      <c r="A694"/>
      <c r="B694"/>
      <c r="C694"/>
      <c r="D694"/>
      <c r="E694" s="38"/>
      <c r="F694"/>
      <c r="G694" s="39"/>
      <c r="H694"/>
      <c r="I694"/>
      <c r="J694"/>
      <c r="K694"/>
      <c r="L694"/>
      <c r="M694"/>
      <c r="N694" s="53"/>
      <c r="O694"/>
      <c r="P694" s="53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</row>
    <row r="695" spans="1:38" x14ac:dyDescent="0.25">
      <c r="A695"/>
      <c r="B695"/>
      <c r="C695"/>
      <c r="D695"/>
      <c r="E695" s="38"/>
      <c r="F695"/>
      <c r="G695" s="39"/>
      <c r="H695"/>
      <c r="I695"/>
      <c r="J695"/>
      <c r="K695"/>
      <c r="L695"/>
      <c r="M695"/>
      <c r="N695" s="53"/>
      <c r="O695"/>
      <c r="P695" s="53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</row>
    <row r="696" spans="1:38" x14ac:dyDescent="0.25">
      <c r="A696"/>
      <c r="B696"/>
      <c r="C696"/>
      <c r="D696"/>
      <c r="E696" s="38"/>
      <c r="F696"/>
      <c r="G696" s="39"/>
      <c r="H696"/>
      <c r="I696"/>
      <c r="J696"/>
      <c r="K696"/>
      <c r="L696"/>
      <c r="M696"/>
      <c r="N696" s="53"/>
      <c r="O696"/>
      <c r="P696" s="53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</row>
    <row r="697" spans="1:38" x14ac:dyDescent="0.25">
      <c r="A697"/>
      <c r="B697"/>
      <c r="C697"/>
      <c r="D697"/>
      <c r="E697" s="38"/>
      <c r="F697"/>
      <c r="G697" s="39"/>
      <c r="H697"/>
      <c r="I697"/>
      <c r="J697"/>
      <c r="K697"/>
      <c r="L697"/>
      <c r="M697"/>
      <c r="N697" s="53"/>
      <c r="O697"/>
      <c r="P697" s="53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</row>
    <row r="698" spans="1:38" x14ac:dyDescent="0.25">
      <c r="A698"/>
      <c r="B698"/>
      <c r="C698"/>
      <c r="D698"/>
      <c r="E698" s="38"/>
      <c r="F698"/>
      <c r="G698" s="39"/>
      <c r="H698"/>
      <c r="I698"/>
      <c r="J698"/>
      <c r="K698"/>
      <c r="L698"/>
      <c r="M698"/>
      <c r="N698" s="53"/>
      <c r="O698"/>
      <c r="P698" s="53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</row>
    <row r="699" spans="1:38" x14ac:dyDescent="0.25">
      <c r="A699"/>
      <c r="B699"/>
      <c r="C699"/>
      <c r="D699"/>
      <c r="E699" s="38"/>
      <c r="F699"/>
      <c r="G699" s="39"/>
      <c r="H699"/>
      <c r="I699"/>
      <c r="J699"/>
      <c r="K699"/>
      <c r="L699"/>
      <c r="M699"/>
      <c r="N699" s="53"/>
      <c r="O699"/>
      <c r="P699" s="53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</row>
    <row r="700" spans="1:38" x14ac:dyDescent="0.25">
      <c r="A700"/>
      <c r="B700"/>
      <c r="C700"/>
      <c r="D700"/>
      <c r="E700" s="38"/>
      <c r="F700"/>
      <c r="G700" s="39"/>
      <c r="H700"/>
      <c r="I700"/>
      <c r="J700"/>
      <c r="K700"/>
      <c r="L700"/>
      <c r="M700"/>
      <c r="N700" s="53"/>
      <c r="O700"/>
      <c r="P700" s="53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</row>
    <row r="701" spans="1:38" x14ac:dyDescent="0.25">
      <c r="A701"/>
      <c r="B701"/>
      <c r="C701"/>
      <c r="D701"/>
      <c r="E701" s="38"/>
      <c r="F701"/>
      <c r="G701" s="39"/>
      <c r="H701"/>
      <c r="I701"/>
      <c r="J701"/>
      <c r="K701"/>
      <c r="L701"/>
      <c r="M701"/>
      <c r="N701" s="53"/>
      <c r="O701"/>
      <c r="P701" s="53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</row>
    <row r="702" spans="1:38" x14ac:dyDescent="0.25">
      <c r="A702"/>
      <c r="B702"/>
      <c r="C702"/>
      <c r="D702"/>
      <c r="E702" s="38"/>
      <c r="F702"/>
      <c r="G702" s="39"/>
      <c r="H702"/>
      <c r="I702"/>
      <c r="J702"/>
      <c r="K702"/>
      <c r="L702"/>
      <c r="M702"/>
      <c r="N702" s="53"/>
      <c r="O702"/>
      <c r="P702" s="53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</row>
    <row r="703" spans="1:38" x14ac:dyDescent="0.25">
      <c r="A703"/>
      <c r="B703"/>
      <c r="C703"/>
      <c r="D703"/>
      <c r="E703" s="38"/>
      <c r="F703"/>
      <c r="G703" s="39"/>
      <c r="H703"/>
      <c r="I703"/>
      <c r="J703"/>
      <c r="K703"/>
      <c r="L703"/>
      <c r="M703"/>
      <c r="N703" s="53"/>
      <c r="O703"/>
      <c r="P703" s="5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</row>
    <row r="704" spans="1:38" x14ac:dyDescent="0.25">
      <c r="A704"/>
      <c r="B704"/>
      <c r="C704"/>
      <c r="D704"/>
      <c r="E704" s="38"/>
      <c r="F704"/>
      <c r="G704" s="39"/>
      <c r="H704"/>
      <c r="I704"/>
      <c r="J704"/>
      <c r="K704"/>
      <c r="L704"/>
      <c r="M704"/>
      <c r="N704" s="53"/>
      <c r="O704"/>
      <c r="P704" s="53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</row>
    <row r="705" spans="1:38" x14ac:dyDescent="0.25">
      <c r="A705"/>
      <c r="B705"/>
      <c r="C705"/>
      <c r="D705"/>
      <c r="E705" s="38"/>
      <c r="F705"/>
      <c r="G705" s="39"/>
      <c r="H705"/>
      <c r="I705"/>
      <c r="J705"/>
      <c r="K705"/>
      <c r="L705"/>
      <c r="M705"/>
      <c r="N705" s="53"/>
      <c r="O705"/>
      <c r="P705" s="53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</row>
    <row r="706" spans="1:38" x14ac:dyDescent="0.25">
      <c r="A706"/>
      <c r="B706"/>
      <c r="C706"/>
      <c r="D706"/>
      <c r="E706" s="38"/>
      <c r="F706"/>
      <c r="G706" s="39"/>
      <c r="H706"/>
      <c r="I706"/>
      <c r="J706"/>
      <c r="K706"/>
      <c r="L706"/>
      <c r="M706"/>
      <c r="N706" s="53"/>
      <c r="O706"/>
      <c r="P706" s="53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</row>
    <row r="707" spans="1:38" x14ac:dyDescent="0.25">
      <c r="A707"/>
      <c r="B707"/>
      <c r="C707"/>
      <c r="D707"/>
      <c r="E707" s="38"/>
      <c r="F707"/>
      <c r="G707" s="39"/>
      <c r="H707"/>
      <c r="I707"/>
      <c r="J707"/>
      <c r="K707"/>
      <c r="L707"/>
      <c r="M707"/>
      <c r="N707" s="53"/>
      <c r="O707"/>
      <c r="P707" s="53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</row>
    <row r="708" spans="1:38" x14ac:dyDescent="0.25">
      <c r="A708"/>
      <c r="B708"/>
      <c r="C708"/>
      <c r="D708"/>
      <c r="E708" s="38"/>
      <c r="F708"/>
      <c r="G708" s="39"/>
      <c r="H708"/>
      <c r="I708"/>
      <c r="J708"/>
      <c r="K708"/>
      <c r="L708"/>
      <c r="M708"/>
      <c r="N708" s="53"/>
      <c r="O708"/>
      <c r="P708" s="53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</row>
    <row r="709" spans="1:38" x14ac:dyDescent="0.25">
      <c r="A709"/>
      <c r="B709"/>
      <c r="C709"/>
      <c r="D709"/>
      <c r="E709" s="38"/>
      <c r="F709"/>
      <c r="G709" s="39"/>
      <c r="H709"/>
      <c r="I709"/>
      <c r="J709"/>
      <c r="K709"/>
      <c r="L709"/>
      <c r="M709"/>
      <c r="N709" s="53"/>
      <c r="O709"/>
      <c r="P709" s="53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</row>
    <row r="710" spans="1:38" x14ac:dyDescent="0.25">
      <c r="A710"/>
      <c r="B710"/>
      <c r="C710"/>
      <c r="D710"/>
      <c r="E710" s="38"/>
      <c r="F710"/>
      <c r="G710" s="39"/>
      <c r="H710"/>
      <c r="I710"/>
      <c r="J710"/>
      <c r="K710"/>
      <c r="L710"/>
      <c r="M710"/>
      <c r="N710" s="53"/>
      <c r="O710"/>
      <c r="P710" s="53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</row>
    <row r="711" spans="1:38" x14ac:dyDescent="0.25">
      <c r="A711"/>
      <c r="B711"/>
      <c r="C711"/>
      <c r="D711"/>
      <c r="E711" s="38"/>
      <c r="F711"/>
      <c r="G711" s="39"/>
      <c r="H711"/>
      <c r="I711"/>
      <c r="J711"/>
      <c r="K711"/>
      <c r="L711"/>
      <c r="M711"/>
      <c r="N711" s="53"/>
      <c r="O711"/>
      <c r="P711" s="53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</row>
    <row r="712" spans="1:38" x14ac:dyDescent="0.25">
      <c r="A712"/>
      <c r="B712"/>
      <c r="C712"/>
      <c r="D712"/>
      <c r="E712" s="38"/>
      <c r="F712"/>
      <c r="G712" s="39"/>
      <c r="H712"/>
      <c r="I712"/>
      <c r="J712"/>
      <c r="K712"/>
      <c r="L712"/>
      <c r="M712"/>
      <c r="N712" s="53"/>
      <c r="O712"/>
      <c r="P712" s="53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</row>
    <row r="713" spans="1:38" x14ac:dyDescent="0.25">
      <c r="A713"/>
      <c r="B713"/>
      <c r="C713"/>
      <c r="D713"/>
      <c r="E713" s="38"/>
      <c r="F713"/>
      <c r="G713" s="39"/>
      <c r="H713"/>
      <c r="I713"/>
      <c r="J713"/>
      <c r="K713"/>
      <c r="L713"/>
      <c r="M713"/>
      <c r="N713" s="53"/>
      <c r="O713"/>
      <c r="P713" s="53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  <c r="AJ713"/>
      <c r="AK713"/>
      <c r="AL713"/>
    </row>
    <row r="714" spans="1:38" x14ac:dyDescent="0.25">
      <c r="A714"/>
      <c r="B714"/>
      <c r="C714"/>
      <c r="D714"/>
      <c r="E714" s="38"/>
      <c r="F714"/>
      <c r="G714" s="39"/>
      <c r="H714"/>
      <c r="I714"/>
      <c r="J714"/>
      <c r="K714"/>
      <c r="L714"/>
      <c r="M714"/>
      <c r="N714" s="53"/>
      <c r="O714"/>
      <c r="P714" s="53"/>
      <c r="Q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  <c r="AI714"/>
      <c r="AJ714"/>
      <c r="AK714"/>
      <c r="AL714"/>
    </row>
    <row r="715" spans="1:38" x14ac:dyDescent="0.25">
      <c r="A715"/>
      <c r="B715"/>
      <c r="C715"/>
      <c r="D715"/>
      <c r="E715" s="38"/>
      <c r="F715"/>
      <c r="G715" s="39"/>
      <c r="H715"/>
      <c r="I715"/>
      <c r="J715"/>
      <c r="K715"/>
      <c r="L715"/>
      <c r="M715"/>
      <c r="N715" s="53"/>
      <c r="O715"/>
      <c r="P715" s="53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  <c r="AJ715"/>
      <c r="AK715"/>
      <c r="AL715"/>
    </row>
    <row r="716" spans="1:38" x14ac:dyDescent="0.25">
      <c r="A716"/>
      <c r="B716"/>
      <c r="C716"/>
      <c r="D716"/>
      <c r="E716" s="38"/>
      <c r="F716"/>
      <c r="G716" s="39"/>
      <c r="H716"/>
      <c r="I716"/>
      <c r="J716"/>
      <c r="K716"/>
      <c r="L716"/>
      <c r="M716"/>
      <c r="N716" s="53"/>
      <c r="O716"/>
      <c r="P716" s="53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  <c r="AJ716"/>
      <c r="AK716"/>
      <c r="AL716"/>
    </row>
    <row r="717" spans="1:38" x14ac:dyDescent="0.25">
      <c r="A717"/>
      <c r="B717"/>
      <c r="C717"/>
      <c r="D717"/>
      <c r="E717" s="38"/>
      <c r="F717"/>
      <c r="G717" s="39"/>
      <c r="H717"/>
      <c r="I717"/>
      <c r="J717"/>
      <c r="K717"/>
      <c r="L717"/>
      <c r="M717"/>
      <c r="N717" s="53"/>
      <c r="O717"/>
      <c r="P717" s="53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  <c r="AJ717"/>
      <c r="AK717"/>
      <c r="AL717"/>
    </row>
    <row r="718" spans="1:38" x14ac:dyDescent="0.25">
      <c r="A718"/>
      <c r="B718"/>
      <c r="C718"/>
      <c r="D718"/>
      <c r="E718" s="38"/>
      <c r="F718"/>
      <c r="G718" s="39"/>
      <c r="H718"/>
      <c r="I718"/>
      <c r="J718"/>
      <c r="K718" s="53"/>
      <c r="L718"/>
      <c r="M718"/>
      <c r="N718" s="53"/>
      <c r="O718"/>
      <c r="P718" s="53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  <c r="AJ718"/>
      <c r="AK718"/>
      <c r="AL718"/>
    </row>
    <row r="719" spans="1:38" x14ac:dyDescent="0.25">
      <c r="A719"/>
      <c r="B719"/>
      <c r="C719"/>
      <c r="D719"/>
      <c r="E719" s="38"/>
      <c r="F719"/>
      <c r="G719" s="39"/>
      <c r="H719"/>
      <c r="I719"/>
      <c r="J719"/>
      <c r="K719" s="53"/>
      <c r="L719"/>
      <c r="M719"/>
      <c r="N719" s="53"/>
      <c r="O719"/>
      <c r="P719" s="53"/>
      <c r="Q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  <c r="AI719"/>
      <c r="AJ719"/>
      <c r="AK719"/>
      <c r="AL719"/>
    </row>
    <row r="720" spans="1:38" x14ac:dyDescent="0.25">
      <c r="A720"/>
      <c r="B720"/>
      <c r="C720"/>
      <c r="D720"/>
      <c r="E720" s="38"/>
      <c r="F720"/>
      <c r="G720" s="39"/>
      <c r="H720"/>
      <c r="I720"/>
      <c r="J720"/>
      <c r="K720" s="53"/>
      <c r="L720"/>
      <c r="M720"/>
      <c r="N720" s="53"/>
      <c r="O720"/>
      <c r="P720" s="53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  <c r="AJ720"/>
      <c r="AK720"/>
      <c r="AL720"/>
    </row>
    <row r="721" spans="1:38" x14ac:dyDescent="0.25">
      <c r="A721"/>
      <c r="B721"/>
      <c r="C721"/>
      <c r="D721"/>
      <c r="E721" s="38"/>
      <c r="F721"/>
      <c r="G721" s="39"/>
      <c r="H721"/>
      <c r="I721"/>
      <c r="J721"/>
      <c r="K721" s="53"/>
      <c r="L721"/>
      <c r="M721"/>
      <c r="N721" s="53"/>
      <c r="O721"/>
      <c r="P721" s="53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  <c r="AJ721"/>
      <c r="AK721"/>
      <c r="AL721"/>
    </row>
    <row r="722" spans="1:38" x14ac:dyDescent="0.25">
      <c r="A722"/>
      <c r="B722"/>
      <c r="C722"/>
      <c r="D722"/>
      <c r="E722" s="38"/>
      <c r="F722"/>
      <c r="G722" s="39"/>
      <c r="H722"/>
      <c r="I722"/>
      <c r="J722"/>
      <c r="K722" s="53"/>
      <c r="L722"/>
      <c r="M722"/>
      <c r="N722" s="53"/>
      <c r="O722"/>
      <c r="P722" s="53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  <c r="AJ722"/>
      <c r="AK722"/>
      <c r="AL722"/>
    </row>
    <row r="723" spans="1:38" x14ac:dyDescent="0.25">
      <c r="A723"/>
      <c r="B723"/>
      <c r="C723"/>
      <c r="D723"/>
      <c r="E723" s="38"/>
      <c r="F723"/>
      <c r="G723" s="39"/>
      <c r="H723"/>
      <c r="I723"/>
      <c r="J723"/>
      <c r="K723" s="53"/>
      <c r="L723"/>
      <c r="M723"/>
      <c r="N723" s="53"/>
      <c r="O723"/>
      <c r="P723" s="5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</row>
    <row r="724" spans="1:38" x14ac:dyDescent="0.25">
      <c r="A724"/>
      <c r="B724"/>
      <c r="C724"/>
      <c r="D724"/>
      <c r="E724" s="38"/>
      <c r="F724"/>
      <c r="G724" s="39"/>
      <c r="H724"/>
      <c r="I724"/>
      <c r="J724"/>
      <c r="K724"/>
      <c r="L724"/>
      <c r="M724"/>
      <c r="N724" s="53"/>
      <c r="O724"/>
      <c r="P724" s="53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</row>
    <row r="725" spans="1:38" x14ac:dyDescent="0.25">
      <c r="A725"/>
      <c r="B725"/>
      <c r="C725"/>
      <c r="D725"/>
      <c r="E725" s="38"/>
      <c r="F725"/>
      <c r="G725" s="39"/>
      <c r="H725"/>
      <c r="I725"/>
      <c r="J725"/>
      <c r="K725"/>
      <c r="L725"/>
      <c r="M725"/>
      <c r="N725" s="53"/>
      <c r="O725"/>
      <c r="P725" s="53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  <c r="AJ725"/>
      <c r="AK725"/>
      <c r="AL725"/>
    </row>
    <row r="726" spans="1:38" x14ac:dyDescent="0.25">
      <c r="A726"/>
      <c r="B726"/>
      <c r="C726"/>
      <c r="D726"/>
      <c r="E726" s="38"/>
      <c r="F726"/>
      <c r="G726" s="39"/>
      <c r="H726"/>
      <c r="I726"/>
      <c r="J726"/>
      <c r="K726" s="53"/>
      <c r="L726"/>
      <c r="M726"/>
      <c r="N726" s="53"/>
      <c r="O726"/>
      <c r="P726" s="53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  <c r="AJ726"/>
      <c r="AK726"/>
      <c r="AL726"/>
    </row>
    <row r="727" spans="1:38" x14ac:dyDescent="0.25">
      <c r="A727"/>
      <c r="B727"/>
      <c r="C727"/>
      <c r="D727"/>
      <c r="E727" s="38"/>
      <c r="F727"/>
      <c r="G727" s="39"/>
      <c r="H727"/>
      <c r="I727"/>
      <c r="J727"/>
      <c r="K727" s="53"/>
      <c r="L727"/>
      <c r="M727"/>
      <c r="N727" s="53"/>
      <c r="O727"/>
      <c r="P727" s="53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</row>
    <row r="728" spans="1:38" x14ac:dyDescent="0.25">
      <c r="A728"/>
      <c r="B728"/>
      <c r="C728"/>
      <c r="D728"/>
      <c r="E728" s="38"/>
      <c r="F728"/>
      <c r="G728" s="39"/>
      <c r="H728"/>
      <c r="I728"/>
      <c r="J728"/>
      <c r="K728"/>
      <c r="L728"/>
      <c r="M728"/>
      <c r="N728" s="53"/>
      <c r="O728"/>
      <c r="P728" s="53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</row>
    <row r="729" spans="1:38" x14ac:dyDescent="0.25">
      <c r="A729"/>
      <c r="B729"/>
      <c r="C729"/>
      <c r="D729"/>
      <c r="E729" s="38"/>
      <c r="F729"/>
      <c r="G729" s="39"/>
      <c r="H729"/>
      <c r="I729"/>
      <c r="J729"/>
      <c r="K729"/>
      <c r="L729"/>
      <c r="M729"/>
      <c r="N729" s="53"/>
      <c r="O729"/>
      <c r="P729" s="53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</row>
    <row r="730" spans="1:38" x14ac:dyDescent="0.25">
      <c r="A730"/>
      <c r="B730"/>
      <c r="C730"/>
      <c r="D730"/>
      <c r="E730" s="38"/>
      <c r="F730"/>
      <c r="G730" s="39"/>
      <c r="H730"/>
      <c r="I730"/>
      <c r="J730"/>
      <c r="K730"/>
      <c r="L730"/>
      <c r="M730"/>
      <c r="N730" s="53"/>
      <c r="O730"/>
      <c r="P730" s="53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</row>
    <row r="731" spans="1:38" x14ac:dyDescent="0.25">
      <c r="A731"/>
      <c r="B731"/>
      <c r="C731"/>
      <c r="D731"/>
      <c r="E731" s="38"/>
      <c r="F731"/>
      <c r="G731" s="39"/>
      <c r="H731"/>
      <c r="I731"/>
      <c r="J731"/>
      <c r="K731"/>
      <c r="L731"/>
      <c r="M731"/>
      <c r="N731" s="53"/>
      <c r="O731"/>
      <c r="P731" s="53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</row>
    <row r="732" spans="1:38" x14ac:dyDescent="0.25">
      <c r="A732"/>
      <c r="B732"/>
      <c r="C732"/>
      <c r="D732"/>
      <c r="E732" s="38"/>
      <c r="F732"/>
      <c r="G732" s="39"/>
      <c r="H732"/>
      <c r="I732"/>
      <c r="J732"/>
      <c r="K732"/>
      <c r="L732"/>
      <c r="M732"/>
      <c r="N732" s="53"/>
      <c r="O732"/>
      <c r="P732" s="53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</row>
    <row r="733" spans="1:38" x14ac:dyDescent="0.25">
      <c r="A733"/>
      <c r="B733"/>
      <c r="C733"/>
      <c r="D733"/>
      <c r="E733" s="38"/>
      <c r="F733"/>
      <c r="G733" s="39"/>
      <c r="H733"/>
      <c r="I733"/>
      <c r="J733"/>
      <c r="K733"/>
      <c r="L733"/>
      <c r="M733"/>
      <c r="N733" s="53"/>
      <c r="O733"/>
      <c r="P733" s="5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</row>
    <row r="734" spans="1:38" x14ac:dyDescent="0.25">
      <c r="A734"/>
      <c r="B734"/>
      <c r="C734"/>
      <c r="D734"/>
      <c r="E734" s="38"/>
      <c r="F734"/>
      <c r="G734" s="39"/>
      <c r="H734"/>
      <c r="I734"/>
      <c r="J734"/>
      <c r="K734"/>
      <c r="L734"/>
      <c r="M734"/>
      <c r="N734" s="53"/>
      <c r="O734"/>
      <c r="P734" s="53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</row>
    <row r="735" spans="1:38" x14ac:dyDescent="0.25">
      <c r="A735"/>
      <c r="B735"/>
      <c r="C735"/>
      <c r="D735"/>
      <c r="E735" s="38"/>
      <c r="F735"/>
      <c r="G735" s="39"/>
      <c r="H735"/>
      <c r="I735"/>
      <c r="J735"/>
      <c r="K735"/>
      <c r="L735"/>
      <c r="M735"/>
      <c r="N735" s="53"/>
      <c r="O735"/>
      <c r="P735" s="53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</row>
    <row r="736" spans="1:38" x14ac:dyDescent="0.25">
      <c r="A736"/>
      <c r="B736"/>
      <c r="C736"/>
      <c r="D736"/>
      <c r="E736" s="38"/>
      <c r="F736"/>
      <c r="G736" s="39"/>
      <c r="H736"/>
      <c r="I736"/>
      <c r="J736"/>
      <c r="K736" s="53"/>
      <c r="L736"/>
      <c r="M736"/>
      <c r="N736" s="53"/>
      <c r="O736"/>
      <c r="P736" s="53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</row>
    <row r="737" spans="1:38" x14ac:dyDescent="0.25">
      <c r="A737"/>
      <c r="B737"/>
      <c r="C737"/>
      <c r="D737"/>
      <c r="E737" s="38"/>
      <c r="F737"/>
      <c r="G737" s="39"/>
      <c r="H737"/>
      <c r="I737"/>
      <c r="J737"/>
      <c r="K737" s="53"/>
      <c r="L737"/>
      <c r="M737"/>
      <c r="N737" s="53"/>
      <c r="O737"/>
      <c r="P737" s="53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</row>
    <row r="738" spans="1:38" x14ac:dyDescent="0.25">
      <c r="A738"/>
      <c r="B738"/>
      <c r="C738"/>
      <c r="D738"/>
      <c r="E738" s="38"/>
      <c r="F738"/>
      <c r="G738" s="39"/>
      <c r="H738"/>
      <c r="I738"/>
      <c r="J738"/>
      <c r="K738"/>
      <c r="L738"/>
      <c r="M738"/>
      <c r="N738" s="53"/>
      <c r="O738"/>
      <c r="P738" s="53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</row>
    <row r="739" spans="1:38" x14ac:dyDescent="0.25">
      <c r="A739"/>
      <c r="B739"/>
      <c r="C739"/>
      <c r="D739"/>
      <c r="E739" s="38"/>
      <c r="F739"/>
      <c r="G739" s="39"/>
      <c r="H739"/>
      <c r="I739"/>
      <c r="J739"/>
      <c r="K739"/>
      <c r="L739"/>
      <c r="M739"/>
      <c r="N739" s="53"/>
      <c r="O739"/>
      <c r="P739" s="53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</row>
    <row r="740" spans="1:38" x14ac:dyDescent="0.25">
      <c r="A740"/>
      <c r="B740"/>
      <c r="C740"/>
      <c r="D740"/>
      <c r="E740" s="38"/>
      <c r="F740"/>
      <c r="G740" s="39"/>
      <c r="H740"/>
      <c r="I740"/>
      <c r="J740"/>
      <c r="K740"/>
      <c r="L740"/>
      <c r="M740"/>
      <c r="N740" s="53"/>
      <c r="O740"/>
      <c r="P740" s="53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</row>
    <row r="741" spans="1:38" x14ac:dyDescent="0.25">
      <c r="A741"/>
      <c r="B741"/>
      <c r="C741"/>
      <c r="D741"/>
      <c r="E741" s="38"/>
      <c r="F741"/>
      <c r="G741" s="39"/>
      <c r="H741"/>
      <c r="I741"/>
      <c r="J741"/>
      <c r="K741"/>
      <c r="L741"/>
      <c r="M741"/>
      <c r="N741" s="53"/>
      <c r="O741"/>
      <c r="P741" s="53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</row>
    <row r="742" spans="1:38" x14ac:dyDescent="0.25">
      <c r="A742"/>
      <c r="B742"/>
      <c r="C742"/>
      <c r="D742"/>
      <c r="E742" s="38"/>
      <c r="F742"/>
      <c r="G742" s="39"/>
      <c r="H742"/>
      <c r="I742"/>
      <c r="J742"/>
      <c r="K742"/>
      <c r="L742"/>
      <c r="M742"/>
      <c r="N742" s="53"/>
      <c r="O742"/>
      <c r="P742" s="53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</row>
    <row r="743" spans="1:38" x14ac:dyDescent="0.25">
      <c r="A743"/>
      <c r="B743"/>
      <c r="C743"/>
      <c r="D743"/>
      <c r="E743" s="38"/>
      <c r="F743"/>
      <c r="G743" s="39"/>
      <c r="H743"/>
      <c r="I743"/>
      <c r="J743"/>
      <c r="K743"/>
      <c r="L743"/>
      <c r="M743"/>
      <c r="N743" s="53"/>
      <c r="O743"/>
      <c r="P743" s="5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</row>
    <row r="744" spans="1:38" x14ac:dyDescent="0.25">
      <c r="A744"/>
      <c r="B744"/>
      <c r="C744"/>
      <c r="D744"/>
      <c r="E744" s="38"/>
      <c r="F744"/>
      <c r="G744" s="39"/>
      <c r="H744"/>
      <c r="I744"/>
      <c r="J744"/>
      <c r="K744"/>
      <c r="L744"/>
      <c r="M744"/>
      <c r="N744" s="53"/>
      <c r="O744"/>
      <c r="P744" s="53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</row>
    <row r="745" spans="1:38" x14ac:dyDescent="0.25">
      <c r="A745"/>
      <c r="B745"/>
      <c r="C745"/>
      <c r="D745"/>
      <c r="E745" s="38"/>
      <c r="F745"/>
      <c r="G745" s="39"/>
      <c r="H745"/>
      <c r="I745"/>
      <c r="J745"/>
      <c r="K745"/>
      <c r="L745"/>
      <c r="M745"/>
      <c r="N745" s="53"/>
      <c r="O745"/>
      <c r="P745" s="53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</row>
    <row r="746" spans="1:38" x14ac:dyDescent="0.25">
      <c r="A746"/>
      <c r="B746"/>
      <c r="C746"/>
      <c r="D746"/>
      <c r="E746" s="38"/>
      <c r="F746"/>
      <c r="G746" s="39"/>
      <c r="H746"/>
      <c r="I746"/>
      <c r="J746"/>
      <c r="K746"/>
      <c r="L746"/>
      <c r="M746"/>
      <c r="N746" s="53"/>
      <c r="O746"/>
      <c r="P746" s="53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</row>
    <row r="747" spans="1:38" x14ac:dyDescent="0.25">
      <c r="A747"/>
      <c r="B747"/>
      <c r="C747"/>
      <c r="D747"/>
      <c r="E747" s="38"/>
      <c r="F747"/>
      <c r="G747" s="39"/>
      <c r="H747"/>
      <c r="I747"/>
      <c r="J747"/>
      <c r="K747"/>
      <c r="L747"/>
      <c r="M747"/>
      <c r="N747" s="53"/>
      <c r="O747"/>
      <c r="P747" s="53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</row>
    <row r="748" spans="1:38" x14ac:dyDescent="0.25">
      <c r="A748"/>
      <c r="B748"/>
      <c r="C748"/>
      <c r="D748"/>
      <c r="E748" s="38"/>
      <c r="F748"/>
      <c r="G748" s="39"/>
      <c r="H748"/>
      <c r="I748"/>
      <c r="J748"/>
      <c r="K748"/>
      <c r="L748"/>
      <c r="M748"/>
      <c r="N748" s="53"/>
      <c r="O748"/>
      <c r="P748" s="53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</row>
    <row r="749" spans="1:38" x14ac:dyDescent="0.25">
      <c r="A749"/>
      <c r="B749"/>
      <c r="C749"/>
      <c r="D749"/>
      <c r="E749" s="38"/>
      <c r="F749"/>
      <c r="G749" s="39"/>
      <c r="H749"/>
      <c r="I749"/>
      <c r="J749"/>
      <c r="K749"/>
      <c r="L749"/>
      <c r="M749"/>
      <c r="N749" s="53"/>
      <c r="O749"/>
      <c r="P749" s="53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</row>
    <row r="750" spans="1:38" x14ac:dyDescent="0.25">
      <c r="A750"/>
      <c r="B750"/>
      <c r="C750"/>
      <c r="D750"/>
      <c r="E750" s="38"/>
      <c r="F750"/>
      <c r="G750" s="39"/>
      <c r="H750"/>
      <c r="I750"/>
      <c r="J750"/>
      <c r="K750"/>
      <c r="L750"/>
      <c r="M750"/>
      <c r="N750" s="53"/>
      <c r="O750"/>
      <c r="P750" s="53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</row>
    <row r="751" spans="1:38" x14ac:dyDescent="0.25">
      <c r="A751"/>
      <c r="B751"/>
      <c r="C751"/>
      <c r="D751"/>
      <c r="E751" s="38"/>
      <c r="F751"/>
      <c r="G751" s="39"/>
      <c r="H751"/>
      <c r="I751"/>
      <c r="J751"/>
      <c r="K751"/>
      <c r="L751"/>
      <c r="M751"/>
      <c r="N751" s="53"/>
      <c r="O751"/>
      <c r="P751" s="53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</row>
    <row r="752" spans="1:38" x14ac:dyDescent="0.25">
      <c r="A752"/>
      <c r="B752"/>
      <c r="C752"/>
      <c r="D752"/>
      <c r="E752" s="38"/>
      <c r="F752"/>
      <c r="G752" s="39"/>
      <c r="H752"/>
      <c r="I752"/>
      <c r="J752"/>
      <c r="K752"/>
      <c r="L752"/>
      <c r="M752"/>
      <c r="N752" s="53"/>
      <c r="O752"/>
      <c r="P752" s="53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</row>
    <row r="753" spans="1:38" x14ac:dyDescent="0.25">
      <c r="A753"/>
      <c r="B753"/>
      <c r="C753"/>
      <c r="D753"/>
      <c r="E753" s="38"/>
      <c r="F753"/>
      <c r="G753" s="39"/>
      <c r="H753"/>
      <c r="I753"/>
      <c r="J753"/>
      <c r="K753"/>
      <c r="L753"/>
      <c r="M753"/>
      <c r="N753" s="53"/>
      <c r="O753"/>
      <c r="P753" s="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</row>
    <row r="754" spans="1:38" x14ac:dyDescent="0.25">
      <c r="A754"/>
      <c r="B754"/>
      <c r="C754"/>
      <c r="D754"/>
      <c r="E754" s="38"/>
      <c r="F754"/>
      <c r="G754" s="39"/>
      <c r="H754"/>
      <c r="I754"/>
      <c r="J754"/>
      <c r="K754"/>
      <c r="L754"/>
      <c r="M754"/>
      <c r="N754" s="53"/>
      <c r="O754"/>
      <c r="P754" s="53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</row>
    <row r="755" spans="1:38" x14ac:dyDescent="0.25">
      <c r="A755"/>
      <c r="B755"/>
      <c r="C755"/>
      <c r="D755"/>
      <c r="E755" s="38"/>
      <c r="F755"/>
      <c r="G755" s="39"/>
      <c r="H755"/>
      <c r="I755"/>
      <c r="J755"/>
      <c r="K755"/>
      <c r="L755"/>
      <c r="M755"/>
      <c r="N755" s="53"/>
      <c r="O755"/>
      <c r="P755" s="53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</row>
    <row r="756" spans="1:38" x14ac:dyDescent="0.25">
      <c r="A756"/>
      <c r="B756"/>
      <c r="C756"/>
      <c r="D756"/>
      <c r="E756" s="38"/>
      <c r="F756"/>
      <c r="G756" s="39"/>
      <c r="H756"/>
      <c r="I756"/>
      <c r="J756"/>
      <c r="K756"/>
      <c r="L756"/>
      <c r="M756"/>
      <c r="N756" s="53"/>
      <c r="O756"/>
      <c r="P756" s="53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</row>
    <row r="757" spans="1:38" x14ac:dyDescent="0.25">
      <c r="A757"/>
      <c r="B757"/>
      <c r="C757"/>
      <c r="D757"/>
      <c r="E757" s="38"/>
      <c r="F757"/>
      <c r="G757" s="39"/>
      <c r="H757"/>
      <c r="I757"/>
      <c r="J757"/>
      <c r="K757"/>
      <c r="L757"/>
      <c r="M757"/>
      <c r="N757" s="53"/>
      <c r="O757"/>
      <c r="P757" s="53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</row>
    <row r="758" spans="1:38" x14ac:dyDescent="0.25">
      <c r="A758"/>
      <c r="B758"/>
      <c r="C758"/>
      <c r="D758"/>
      <c r="E758" s="38"/>
      <c r="F758"/>
      <c r="G758" s="39"/>
      <c r="H758"/>
      <c r="I758"/>
      <c r="J758"/>
      <c r="K758" s="53"/>
      <c r="L758"/>
      <c r="M758"/>
      <c r="N758" s="53"/>
      <c r="O758"/>
      <c r="P758" s="53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</row>
    <row r="759" spans="1:38" x14ac:dyDescent="0.25">
      <c r="A759"/>
      <c r="B759"/>
      <c r="C759"/>
      <c r="D759"/>
      <c r="E759" s="38"/>
      <c r="F759"/>
      <c r="G759" s="39"/>
      <c r="H759"/>
      <c r="I759"/>
      <c r="J759"/>
      <c r="K759" s="53"/>
      <c r="L759"/>
      <c r="M759"/>
      <c r="N759" s="53"/>
      <c r="O759"/>
      <c r="P759" s="53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</row>
    <row r="760" spans="1:38" x14ac:dyDescent="0.25">
      <c r="A760"/>
      <c r="B760"/>
      <c r="C760"/>
      <c r="D760"/>
      <c r="E760" s="38"/>
      <c r="F760"/>
      <c r="G760" s="39"/>
      <c r="H760"/>
      <c r="I760"/>
      <c r="J760"/>
      <c r="K760" s="53"/>
      <c r="L760"/>
      <c r="M760"/>
      <c r="N760" s="53"/>
      <c r="O760"/>
      <c r="P760" s="53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</row>
    <row r="761" spans="1:38" x14ac:dyDescent="0.25">
      <c r="A761"/>
      <c r="B761"/>
      <c r="C761"/>
      <c r="D761"/>
      <c r="E761" s="38"/>
      <c r="F761"/>
      <c r="G761" s="39"/>
      <c r="H761"/>
      <c r="I761"/>
      <c r="J761"/>
      <c r="K761" s="53"/>
      <c r="L761"/>
      <c r="M761"/>
      <c r="N761" s="53"/>
      <c r="O761"/>
      <c r="P761" s="53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</row>
    <row r="762" spans="1:38" x14ac:dyDescent="0.25">
      <c r="A762"/>
      <c r="B762"/>
      <c r="C762"/>
      <c r="D762"/>
      <c r="E762" s="38"/>
      <c r="F762"/>
      <c r="G762" s="39"/>
      <c r="H762"/>
      <c r="I762"/>
      <c r="J762"/>
      <c r="K762" s="53"/>
      <c r="L762"/>
      <c r="M762"/>
      <c r="N762" s="53"/>
      <c r="O762"/>
      <c r="P762" s="53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</row>
    <row r="763" spans="1:38" x14ac:dyDescent="0.25">
      <c r="A763"/>
      <c r="B763"/>
      <c r="C763"/>
      <c r="D763"/>
      <c r="E763" s="38"/>
      <c r="F763"/>
      <c r="G763" s="39"/>
      <c r="H763"/>
      <c r="I763"/>
      <c r="J763"/>
      <c r="K763" s="53"/>
      <c r="L763"/>
      <c r="M763"/>
      <c r="N763" s="53"/>
      <c r="O763"/>
      <c r="P763" s="5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  <c r="AJ763"/>
      <c r="AK763"/>
      <c r="AL763"/>
    </row>
    <row r="764" spans="1:38" x14ac:dyDescent="0.25">
      <c r="A764"/>
      <c r="B764"/>
      <c r="C764"/>
      <c r="D764"/>
      <c r="E764" s="38"/>
      <c r="F764"/>
      <c r="G764" s="39"/>
      <c r="H764"/>
      <c r="I764"/>
      <c r="J764"/>
      <c r="K764"/>
      <c r="L764"/>
      <c r="M764"/>
      <c r="N764" s="53"/>
      <c r="O764"/>
      <c r="P764" s="53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  <c r="AJ764"/>
      <c r="AK764"/>
      <c r="AL764"/>
    </row>
    <row r="765" spans="1:38" x14ac:dyDescent="0.25">
      <c r="A765"/>
      <c r="B765"/>
      <c r="C765"/>
      <c r="D765"/>
      <c r="E765" s="38"/>
      <c r="F765"/>
      <c r="G765" s="39"/>
      <c r="H765"/>
      <c r="I765"/>
      <c r="J765"/>
      <c r="K765" s="53"/>
      <c r="L765"/>
      <c r="M765"/>
      <c r="N765" s="53"/>
      <c r="O765"/>
      <c r="P765" s="53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  <c r="AJ765"/>
      <c r="AK765"/>
      <c r="AL765"/>
    </row>
    <row r="766" spans="1:38" x14ac:dyDescent="0.25">
      <c r="A766"/>
      <c r="B766"/>
      <c r="C766"/>
      <c r="D766"/>
      <c r="E766" s="38"/>
      <c r="F766"/>
      <c r="G766" s="39"/>
      <c r="H766"/>
      <c r="I766"/>
      <c r="J766"/>
      <c r="K766" s="53"/>
      <c r="L766"/>
      <c r="M766"/>
      <c r="N766" s="53"/>
      <c r="O766"/>
      <c r="P766" s="53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  <c r="AJ766"/>
      <c r="AK766"/>
      <c r="AL766"/>
    </row>
    <row r="767" spans="1:38" x14ac:dyDescent="0.25">
      <c r="A767"/>
      <c r="B767"/>
      <c r="C767"/>
      <c r="D767"/>
      <c r="E767" s="38"/>
      <c r="F767"/>
      <c r="G767" s="39"/>
      <c r="H767"/>
      <c r="I767"/>
      <c r="J767"/>
      <c r="K767" s="53"/>
      <c r="L767"/>
      <c r="M767"/>
      <c r="N767" s="53"/>
      <c r="O767"/>
      <c r="P767" s="53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  <c r="AJ767"/>
      <c r="AK767"/>
      <c r="AL767"/>
    </row>
    <row r="768" spans="1:38" x14ac:dyDescent="0.25">
      <c r="A768"/>
      <c r="B768"/>
      <c r="C768"/>
      <c r="D768"/>
      <c r="E768" s="38"/>
      <c r="F768"/>
      <c r="G768" s="39"/>
      <c r="H768"/>
      <c r="I768"/>
      <c r="J768"/>
      <c r="K768" s="53"/>
      <c r="L768"/>
      <c r="M768"/>
      <c r="N768" s="53"/>
      <c r="O768"/>
      <c r="P768" s="53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  <c r="AJ768"/>
      <c r="AK768"/>
      <c r="AL768"/>
    </row>
    <row r="769" spans="1:38" x14ac:dyDescent="0.25">
      <c r="A769"/>
      <c r="B769"/>
      <c r="C769"/>
      <c r="D769"/>
      <c r="E769" s="38"/>
      <c r="F769"/>
      <c r="G769" s="39"/>
      <c r="H769"/>
      <c r="I769"/>
      <c r="J769"/>
      <c r="K769" s="53"/>
      <c r="L769"/>
      <c r="M769"/>
      <c r="N769" s="53"/>
      <c r="O769"/>
      <c r="P769" s="53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  <c r="AJ769"/>
      <c r="AK769"/>
      <c r="AL769"/>
    </row>
    <row r="770" spans="1:38" x14ac:dyDescent="0.25">
      <c r="A770"/>
      <c r="B770"/>
      <c r="C770"/>
      <c r="D770"/>
      <c r="E770" s="38"/>
      <c r="F770"/>
      <c r="G770" s="39"/>
      <c r="H770"/>
      <c r="I770"/>
      <c r="J770"/>
      <c r="K770" s="53"/>
      <c r="L770"/>
      <c r="M770"/>
      <c r="N770" s="53"/>
      <c r="O770"/>
      <c r="P770" s="53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  <c r="AJ770"/>
      <c r="AK770"/>
      <c r="AL770"/>
    </row>
    <row r="771" spans="1:38" x14ac:dyDescent="0.25">
      <c r="A771"/>
      <c r="B771"/>
      <c r="C771"/>
      <c r="D771"/>
      <c r="E771" s="38"/>
      <c r="F771"/>
      <c r="G771" s="39"/>
      <c r="H771"/>
      <c r="I771"/>
      <c r="J771"/>
      <c r="K771"/>
      <c r="L771"/>
      <c r="M771"/>
      <c r="N771" s="53"/>
      <c r="O771"/>
      <c r="P771" s="53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  <c r="AJ771"/>
      <c r="AK771"/>
      <c r="AL771"/>
    </row>
    <row r="772" spans="1:38" x14ac:dyDescent="0.25">
      <c r="A772"/>
      <c r="B772"/>
      <c r="C772"/>
      <c r="D772"/>
      <c r="E772" s="38"/>
      <c r="F772"/>
      <c r="G772" s="39"/>
      <c r="H772"/>
      <c r="I772"/>
      <c r="J772"/>
      <c r="K772" s="53"/>
      <c r="L772"/>
      <c r="M772"/>
      <c r="N772" s="53"/>
      <c r="O772"/>
      <c r="P772" s="53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  <c r="AJ772"/>
      <c r="AK772"/>
      <c r="AL772"/>
    </row>
    <row r="773" spans="1:38" x14ac:dyDescent="0.25">
      <c r="A773"/>
      <c r="B773"/>
      <c r="C773"/>
      <c r="D773"/>
      <c r="E773" s="38"/>
      <c r="F773"/>
      <c r="G773" s="39"/>
      <c r="H773"/>
      <c r="I773"/>
      <c r="J773"/>
      <c r="K773" s="53"/>
      <c r="L773"/>
      <c r="M773"/>
      <c r="N773" s="53"/>
      <c r="O773"/>
      <c r="P773" s="5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  <c r="AJ773"/>
      <c r="AK773"/>
      <c r="AL773"/>
    </row>
    <row r="774" spans="1:38" x14ac:dyDescent="0.25">
      <c r="A774"/>
      <c r="B774"/>
      <c r="C774"/>
      <c r="D774"/>
      <c r="E774" s="38"/>
      <c r="F774"/>
      <c r="G774" s="39"/>
      <c r="H774"/>
      <c r="I774"/>
      <c r="J774"/>
      <c r="K774"/>
      <c r="L774"/>
      <c r="M774"/>
      <c r="N774" s="53"/>
      <c r="O774"/>
      <c r="P774" s="53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  <c r="AJ774"/>
      <c r="AK774"/>
      <c r="AL774"/>
    </row>
    <row r="775" spans="1:38" x14ac:dyDescent="0.25">
      <c r="A775"/>
      <c r="B775"/>
      <c r="C775"/>
      <c r="D775"/>
      <c r="E775" s="38"/>
      <c r="F775"/>
      <c r="G775" s="39"/>
      <c r="H775"/>
      <c r="I775"/>
      <c r="J775"/>
      <c r="K775"/>
      <c r="L775"/>
      <c r="M775"/>
      <c r="N775" s="53"/>
      <c r="O775"/>
      <c r="P775" s="53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  <c r="AJ775"/>
      <c r="AK775"/>
      <c r="AL775"/>
    </row>
    <row r="776" spans="1:38" x14ac:dyDescent="0.25">
      <c r="A776"/>
      <c r="B776"/>
      <c r="C776"/>
      <c r="D776"/>
      <c r="E776" s="38"/>
      <c r="F776"/>
      <c r="G776" s="39"/>
      <c r="H776"/>
      <c r="I776"/>
      <c r="J776"/>
      <c r="K776"/>
      <c r="L776"/>
      <c r="M776"/>
      <c r="N776" s="53"/>
      <c r="O776"/>
      <c r="P776" s="53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  <c r="AJ776"/>
      <c r="AK776"/>
      <c r="AL776"/>
    </row>
    <row r="777" spans="1:38" x14ac:dyDescent="0.25">
      <c r="A777"/>
      <c r="B777"/>
      <c r="C777"/>
      <c r="D777"/>
      <c r="E777" s="38"/>
      <c r="F777"/>
      <c r="G777" s="39"/>
      <c r="H777"/>
      <c r="I777"/>
      <c r="J777"/>
      <c r="K777"/>
      <c r="L777"/>
      <c r="M777"/>
      <c r="N777" s="53"/>
      <c r="O777"/>
      <c r="P777" s="53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  <c r="AJ777"/>
      <c r="AK777"/>
      <c r="AL777"/>
    </row>
    <row r="778" spans="1:38" x14ac:dyDescent="0.25">
      <c r="A778"/>
      <c r="B778"/>
      <c r="C778"/>
      <c r="D778"/>
      <c r="E778" s="38"/>
      <c r="F778"/>
      <c r="G778" s="39"/>
      <c r="H778"/>
      <c r="I778"/>
      <c r="J778"/>
      <c r="K778"/>
      <c r="L778"/>
      <c r="M778"/>
      <c r="N778" s="53"/>
      <c r="O778"/>
      <c r="P778" s="53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  <c r="AJ778"/>
      <c r="AK778"/>
      <c r="AL778"/>
    </row>
    <row r="779" spans="1:38" x14ac:dyDescent="0.25">
      <c r="A779"/>
      <c r="B779"/>
      <c r="C779"/>
      <c r="D779"/>
      <c r="E779" s="38"/>
      <c r="F779"/>
      <c r="G779" s="39"/>
      <c r="H779"/>
      <c r="I779"/>
      <c r="J779"/>
      <c r="K779"/>
      <c r="L779"/>
      <c r="M779"/>
      <c r="N779" s="53"/>
      <c r="O779"/>
      <c r="P779" s="53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  <c r="AJ779"/>
      <c r="AK779"/>
      <c r="AL779"/>
    </row>
    <row r="780" spans="1:38" x14ac:dyDescent="0.25">
      <c r="A780"/>
      <c r="B780"/>
      <c r="C780"/>
      <c r="D780"/>
      <c r="E780" s="38"/>
      <c r="F780"/>
      <c r="G780" s="39"/>
      <c r="H780"/>
      <c r="I780"/>
      <c r="J780"/>
      <c r="K780"/>
      <c r="L780"/>
      <c r="M780"/>
      <c r="N780" s="53"/>
      <c r="O780"/>
      <c r="P780" s="53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  <c r="AJ780"/>
      <c r="AK780"/>
      <c r="AL780"/>
    </row>
    <row r="781" spans="1:38" x14ac:dyDescent="0.25">
      <c r="A781"/>
      <c r="B781"/>
      <c r="C781"/>
      <c r="D781"/>
      <c r="E781" s="38"/>
      <c r="F781"/>
      <c r="G781" s="39"/>
      <c r="H781"/>
      <c r="I781"/>
      <c r="J781"/>
      <c r="K781"/>
      <c r="L781"/>
      <c r="M781"/>
      <c r="N781" s="53"/>
      <c r="O781"/>
      <c r="P781" s="53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  <c r="AJ781"/>
      <c r="AK781"/>
      <c r="AL781"/>
    </row>
    <row r="782" spans="1:38" x14ac:dyDescent="0.25">
      <c r="A782"/>
      <c r="B782"/>
      <c r="C782"/>
      <c r="D782"/>
      <c r="E782" s="38"/>
      <c r="F782"/>
      <c r="G782" s="39"/>
      <c r="H782"/>
      <c r="I782"/>
      <c r="J782"/>
      <c r="K782" s="53"/>
      <c r="L782"/>
      <c r="M782"/>
      <c r="N782" s="53"/>
      <c r="O782"/>
      <c r="P782" s="53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  <c r="AJ782"/>
      <c r="AK782"/>
      <c r="AL782"/>
    </row>
    <row r="783" spans="1:38" x14ac:dyDescent="0.25">
      <c r="A783"/>
      <c r="B783"/>
      <c r="C783"/>
      <c r="D783"/>
      <c r="E783" s="38"/>
      <c r="F783"/>
      <c r="G783" s="39"/>
      <c r="H783"/>
      <c r="I783"/>
      <c r="J783"/>
      <c r="K783" s="53"/>
      <c r="L783"/>
      <c r="M783"/>
      <c r="N783" s="53"/>
      <c r="O783"/>
      <c r="P783" s="5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  <c r="AJ783"/>
      <c r="AK783"/>
      <c r="AL783"/>
    </row>
    <row r="784" spans="1:38" x14ac:dyDescent="0.25">
      <c r="A784"/>
      <c r="B784"/>
      <c r="C784"/>
      <c r="D784"/>
      <c r="E784" s="38"/>
      <c r="F784"/>
      <c r="G784" s="39"/>
      <c r="H784"/>
      <c r="I784"/>
      <c r="J784"/>
      <c r="K784"/>
      <c r="L784"/>
      <c r="M784"/>
      <c r="N784" s="53"/>
      <c r="O784"/>
      <c r="P784" s="53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  <c r="AJ784"/>
      <c r="AK784"/>
      <c r="AL784"/>
    </row>
    <row r="785" spans="1:38" x14ac:dyDescent="0.25">
      <c r="A785"/>
      <c r="B785"/>
      <c r="C785"/>
      <c r="D785"/>
      <c r="E785" s="38"/>
      <c r="F785"/>
      <c r="G785" s="39"/>
      <c r="H785"/>
      <c r="I785"/>
      <c r="J785"/>
      <c r="K785"/>
      <c r="L785"/>
      <c r="M785"/>
      <c r="N785" s="53"/>
      <c r="O785"/>
      <c r="P785" s="53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  <c r="AJ785"/>
      <c r="AK785"/>
      <c r="AL785"/>
    </row>
    <row r="786" spans="1:38" x14ac:dyDescent="0.25">
      <c r="A786"/>
      <c r="B786"/>
      <c r="C786"/>
      <c r="D786"/>
      <c r="E786" s="38"/>
      <c r="F786"/>
      <c r="G786" s="39"/>
      <c r="H786"/>
      <c r="I786"/>
      <c r="J786"/>
      <c r="K786"/>
      <c r="L786"/>
      <c r="M786"/>
      <c r="N786" s="53"/>
      <c r="O786"/>
      <c r="P786" s="53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</row>
    <row r="787" spans="1:38" x14ac:dyDescent="0.25">
      <c r="A787"/>
      <c r="B787"/>
      <c r="C787"/>
      <c r="D787"/>
      <c r="E787" s="38"/>
      <c r="F787"/>
      <c r="G787" s="39"/>
      <c r="H787"/>
      <c r="I787"/>
      <c r="J787"/>
      <c r="K787"/>
      <c r="L787"/>
      <c r="M787"/>
      <c r="N787" s="53"/>
      <c r="O787"/>
      <c r="P787" s="53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  <c r="AJ787"/>
      <c r="AK787"/>
      <c r="AL787"/>
    </row>
    <row r="788" spans="1:38" x14ac:dyDescent="0.25">
      <c r="A788"/>
      <c r="B788"/>
      <c r="C788"/>
      <c r="D788"/>
      <c r="E788" s="38"/>
      <c r="F788"/>
      <c r="G788" s="39"/>
      <c r="H788"/>
      <c r="I788"/>
      <c r="J788"/>
      <c r="K788"/>
      <c r="L788"/>
      <c r="M788"/>
      <c r="N788" s="53"/>
      <c r="O788"/>
      <c r="P788" s="53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</row>
    <row r="789" spans="1:38" x14ac:dyDescent="0.25">
      <c r="A789"/>
      <c r="B789"/>
      <c r="C789"/>
      <c r="D789"/>
      <c r="E789" s="38"/>
      <c r="F789"/>
      <c r="G789" s="39"/>
      <c r="H789"/>
      <c r="I789"/>
      <c r="J789"/>
      <c r="K789" s="53"/>
      <c r="L789"/>
      <c r="M789"/>
      <c r="N789" s="53"/>
      <c r="O789"/>
      <c r="P789" s="53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  <c r="AJ789"/>
      <c r="AK789"/>
      <c r="AL789"/>
    </row>
    <row r="790" spans="1:38" x14ac:dyDescent="0.25">
      <c r="A790"/>
      <c r="B790"/>
      <c r="C790"/>
      <c r="D790"/>
      <c r="E790" s="38"/>
      <c r="F790"/>
      <c r="G790" s="39"/>
      <c r="H790"/>
      <c r="I790"/>
      <c r="J790"/>
      <c r="K790" s="53"/>
      <c r="L790"/>
      <c r="M790"/>
      <c r="N790" s="53"/>
      <c r="O790"/>
      <c r="P790" s="53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  <c r="AJ790"/>
      <c r="AK790"/>
      <c r="AL790"/>
    </row>
    <row r="791" spans="1:38" x14ac:dyDescent="0.25">
      <c r="A791"/>
      <c r="B791"/>
      <c r="C791"/>
      <c r="D791"/>
      <c r="E791" s="38"/>
      <c r="F791"/>
      <c r="G791" s="39"/>
      <c r="H791"/>
      <c r="I791"/>
      <c r="J791"/>
      <c r="K791"/>
      <c r="L791"/>
      <c r="M791"/>
      <c r="N791" s="53"/>
      <c r="O791"/>
      <c r="P791" s="53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  <c r="AJ791"/>
      <c r="AK791"/>
      <c r="AL791"/>
    </row>
    <row r="792" spans="1:38" x14ac:dyDescent="0.25">
      <c r="A792"/>
      <c r="B792"/>
      <c r="C792"/>
      <c r="D792"/>
      <c r="E792" s="38"/>
      <c r="F792"/>
      <c r="G792" s="39"/>
      <c r="H792"/>
      <c r="I792"/>
      <c r="J792"/>
      <c r="K792" s="53"/>
      <c r="L792"/>
      <c r="M792"/>
      <c r="N792" s="53"/>
      <c r="O792"/>
      <c r="P792" s="53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  <c r="AJ792"/>
      <c r="AK792"/>
      <c r="AL792"/>
    </row>
    <row r="793" spans="1:38" x14ac:dyDescent="0.25">
      <c r="A793"/>
      <c r="B793"/>
      <c r="C793"/>
      <c r="D793"/>
      <c r="E793" s="38"/>
      <c r="F793"/>
      <c r="G793" s="39"/>
      <c r="H793"/>
      <c r="I793"/>
      <c r="J793"/>
      <c r="K793" s="53"/>
      <c r="L793"/>
      <c r="M793"/>
      <c r="N793" s="53"/>
      <c r="O793"/>
      <c r="P793" s="5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  <c r="AJ793"/>
      <c r="AK793"/>
      <c r="AL793"/>
    </row>
    <row r="794" spans="1:38" x14ac:dyDescent="0.25">
      <c r="A794"/>
      <c r="B794"/>
      <c r="C794"/>
      <c r="D794"/>
      <c r="E794" s="38"/>
      <c r="F794"/>
      <c r="G794" s="39"/>
      <c r="H794"/>
      <c r="I794"/>
      <c r="J794"/>
      <c r="K794" s="53"/>
      <c r="L794"/>
      <c r="M794"/>
      <c r="N794" s="53"/>
      <c r="O794"/>
      <c r="P794" s="53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  <c r="AJ794"/>
      <c r="AK794"/>
      <c r="AL794"/>
    </row>
    <row r="795" spans="1:38" x14ac:dyDescent="0.25">
      <c r="A795"/>
      <c r="B795"/>
      <c r="C795"/>
      <c r="D795"/>
      <c r="E795" s="38"/>
      <c r="F795"/>
      <c r="G795" s="39"/>
      <c r="H795"/>
      <c r="I795"/>
      <c r="J795"/>
      <c r="K795" s="53"/>
      <c r="L795"/>
      <c r="M795"/>
      <c r="N795" s="53"/>
      <c r="O795"/>
      <c r="P795" s="53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  <c r="AJ795"/>
      <c r="AK795"/>
      <c r="AL795"/>
    </row>
    <row r="796" spans="1:38" x14ac:dyDescent="0.25">
      <c r="A796"/>
      <c r="B796"/>
      <c r="C796"/>
      <c r="D796"/>
      <c r="E796" s="38"/>
      <c r="F796"/>
      <c r="G796" s="39"/>
      <c r="H796"/>
      <c r="I796"/>
      <c r="J796"/>
      <c r="K796" s="53"/>
      <c r="L796"/>
      <c r="M796"/>
      <c r="N796" s="53"/>
      <c r="O796"/>
      <c r="P796" s="53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  <c r="AJ796"/>
      <c r="AK796"/>
      <c r="AL796"/>
    </row>
    <row r="797" spans="1:38" x14ac:dyDescent="0.25">
      <c r="A797"/>
      <c r="B797"/>
      <c r="C797"/>
      <c r="D797"/>
      <c r="E797" s="38"/>
      <c r="F797"/>
      <c r="G797" s="39"/>
      <c r="H797"/>
      <c r="I797"/>
      <c r="J797"/>
      <c r="K797" s="53"/>
      <c r="L797"/>
      <c r="M797"/>
      <c r="N797" s="53"/>
      <c r="O797"/>
      <c r="P797" s="53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  <c r="AJ797"/>
      <c r="AK797"/>
      <c r="AL797"/>
    </row>
    <row r="798" spans="1:38" x14ac:dyDescent="0.25">
      <c r="A798"/>
      <c r="B798"/>
      <c r="C798"/>
      <c r="D798"/>
      <c r="E798" s="38"/>
      <c r="F798"/>
      <c r="G798" s="39"/>
      <c r="H798"/>
      <c r="I798"/>
      <c r="J798"/>
      <c r="K798" s="53"/>
      <c r="L798"/>
      <c r="M798"/>
      <c r="N798" s="53"/>
      <c r="O798"/>
      <c r="P798" s="53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  <c r="AJ798"/>
      <c r="AK798"/>
      <c r="AL798"/>
    </row>
    <row r="799" spans="1:38" x14ac:dyDescent="0.25">
      <c r="A799"/>
      <c r="B799"/>
      <c r="C799"/>
      <c r="D799"/>
      <c r="E799" s="38"/>
      <c r="F799"/>
      <c r="G799" s="39"/>
      <c r="H799"/>
      <c r="I799"/>
      <c r="J799"/>
      <c r="K799" s="53"/>
      <c r="L799"/>
      <c r="M799"/>
      <c r="N799" s="53"/>
      <c r="O799"/>
      <c r="P799" s="53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  <c r="AJ799"/>
      <c r="AK799"/>
      <c r="AL799"/>
    </row>
    <row r="800" spans="1:38" x14ac:dyDescent="0.25">
      <c r="A800"/>
      <c r="B800"/>
      <c r="C800"/>
      <c r="D800"/>
      <c r="E800" s="38"/>
      <c r="F800"/>
      <c r="G800" s="39"/>
      <c r="H800"/>
      <c r="I800"/>
      <c r="J800"/>
      <c r="K800" s="53"/>
      <c r="L800"/>
      <c r="M800"/>
      <c r="N800" s="53"/>
      <c r="O800"/>
      <c r="P800" s="53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  <c r="AJ800"/>
      <c r="AK800"/>
      <c r="AL800"/>
    </row>
    <row r="801" spans="1:38" x14ac:dyDescent="0.25">
      <c r="A801"/>
      <c r="B801"/>
      <c r="C801"/>
      <c r="D801"/>
      <c r="E801" s="38"/>
      <c r="F801"/>
      <c r="G801" s="39"/>
      <c r="H801"/>
      <c r="I801"/>
      <c r="J801"/>
      <c r="K801" s="53"/>
      <c r="L801"/>
      <c r="M801"/>
      <c r="N801" s="53"/>
      <c r="O801"/>
      <c r="P801" s="53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  <c r="AJ801"/>
      <c r="AK801"/>
      <c r="AL801"/>
    </row>
    <row r="802" spans="1:38" x14ac:dyDescent="0.25">
      <c r="A802"/>
      <c r="B802"/>
      <c r="C802"/>
      <c r="D802"/>
      <c r="E802" s="38"/>
      <c r="F802"/>
      <c r="G802" s="39"/>
      <c r="H802"/>
      <c r="I802"/>
      <c r="J802"/>
      <c r="K802"/>
      <c r="L802"/>
      <c r="M802"/>
      <c r="N802" s="53"/>
      <c r="O802"/>
      <c r="P802" s="53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  <c r="AJ802"/>
      <c r="AK802"/>
      <c r="AL802"/>
    </row>
    <row r="803" spans="1:38" x14ac:dyDescent="0.25">
      <c r="A803"/>
      <c r="B803"/>
      <c r="C803"/>
      <c r="D803"/>
      <c r="E803" s="38"/>
      <c r="F803"/>
      <c r="G803" s="39"/>
      <c r="H803"/>
      <c r="I803"/>
      <c r="J803"/>
      <c r="K803" s="53"/>
      <c r="L803"/>
      <c r="M803"/>
      <c r="N803" s="53"/>
      <c r="O803"/>
      <c r="P803" s="5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  <c r="AJ803"/>
      <c r="AK803"/>
      <c r="AL803"/>
    </row>
    <row r="804" spans="1:38" x14ac:dyDescent="0.25">
      <c r="A804"/>
      <c r="B804"/>
      <c r="C804"/>
      <c r="D804"/>
      <c r="E804" s="38"/>
      <c r="F804"/>
      <c r="G804" s="39"/>
      <c r="H804"/>
      <c r="I804"/>
      <c r="J804"/>
      <c r="K804" s="53"/>
      <c r="L804"/>
      <c r="M804"/>
      <c r="N804" s="53"/>
      <c r="O804"/>
      <c r="P804" s="53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  <c r="AJ804"/>
      <c r="AK804"/>
      <c r="AL804"/>
    </row>
    <row r="805" spans="1:38" x14ac:dyDescent="0.25">
      <c r="A805"/>
      <c r="B805"/>
      <c r="C805"/>
      <c r="D805"/>
      <c r="E805" s="38"/>
      <c r="F805"/>
      <c r="G805" s="39"/>
      <c r="H805"/>
      <c r="I805"/>
      <c r="J805"/>
      <c r="K805"/>
      <c r="L805"/>
      <c r="M805"/>
      <c r="N805" s="53"/>
      <c r="O805"/>
      <c r="P805" s="53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  <c r="AJ805"/>
      <c r="AK805"/>
      <c r="AL805"/>
    </row>
    <row r="806" spans="1:38" x14ac:dyDescent="0.25">
      <c r="A806"/>
      <c r="B806"/>
      <c r="C806"/>
      <c r="D806"/>
      <c r="E806" s="38"/>
      <c r="F806"/>
      <c r="G806" s="39"/>
      <c r="H806"/>
      <c r="I806"/>
      <c r="J806"/>
      <c r="K806"/>
      <c r="L806"/>
      <c r="M806"/>
      <c r="N806" s="53"/>
      <c r="O806"/>
      <c r="P806" s="53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  <c r="AJ806"/>
      <c r="AK806"/>
      <c r="AL806"/>
    </row>
    <row r="807" spans="1:38" x14ac:dyDescent="0.25">
      <c r="A807"/>
      <c r="B807"/>
      <c r="C807"/>
      <c r="D807"/>
      <c r="E807" s="38"/>
      <c r="F807"/>
      <c r="G807" s="39"/>
      <c r="H807"/>
      <c r="I807"/>
      <c r="J807"/>
      <c r="K807"/>
      <c r="L807"/>
      <c r="M807"/>
      <c r="N807" s="53"/>
      <c r="O807"/>
      <c r="P807" s="53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  <c r="AJ807"/>
      <c r="AK807"/>
      <c r="AL807"/>
    </row>
    <row r="808" spans="1:38" x14ac:dyDescent="0.25">
      <c r="A808"/>
      <c r="B808"/>
      <c r="C808"/>
      <c r="D808"/>
      <c r="E808" s="38"/>
      <c r="F808"/>
      <c r="G808" s="39"/>
      <c r="H808"/>
      <c r="I808"/>
      <c r="J808"/>
      <c r="K808"/>
      <c r="L808"/>
      <c r="M808"/>
      <c r="N808" s="53"/>
      <c r="O808"/>
      <c r="P808" s="53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  <c r="AJ808"/>
      <c r="AK808"/>
      <c r="AL808"/>
    </row>
    <row r="809" spans="1:38" x14ac:dyDescent="0.25">
      <c r="A809"/>
      <c r="B809"/>
      <c r="C809"/>
      <c r="D809"/>
      <c r="E809" s="38"/>
      <c r="F809"/>
      <c r="G809" s="39"/>
      <c r="H809"/>
      <c r="I809"/>
      <c r="J809"/>
      <c r="K809"/>
      <c r="L809"/>
      <c r="M809"/>
      <c r="N809" s="53"/>
      <c r="O809"/>
      <c r="P809" s="53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  <c r="AJ809"/>
      <c r="AK809"/>
      <c r="AL809"/>
    </row>
    <row r="810" spans="1:38" x14ac:dyDescent="0.25">
      <c r="A810"/>
      <c r="B810"/>
      <c r="C810"/>
      <c r="D810"/>
      <c r="E810" s="38"/>
      <c r="F810"/>
      <c r="G810" s="39"/>
      <c r="H810"/>
      <c r="I810"/>
      <c r="J810"/>
      <c r="K810" s="53"/>
      <c r="L810"/>
      <c r="M810"/>
      <c r="N810" s="53"/>
      <c r="O810"/>
      <c r="P810" s="53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  <c r="AJ810"/>
      <c r="AK810"/>
      <c r="AL810"/>
    </row>
    <row r="811" spans="1:38" x14ac:dyDescent="0.25">
      <c r="A811"/>
      <c r="B811"/>
      <c r="C811"/>
      <c r="D811"/>
      <c r="E811" s="38"/>
      <c r="F811"/>
      <c r="G811" s="39"/>
      <c r="H811"/>
      <c r="I811"/>
      <c r="J811"/>
      <c r="K811" s="53"/>
      <c r="L811"/>
      <c r="M811"/>
      <c r="N811" s="53"/>
      <c r="O811"/>
      <c r="P811" s="53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  <c r="AJ811"/>
      <c r="AK811"/>
      <c r="AL811"/>
    </row>
    <row r="812" spans="1:38" x14ac:dyDescent="0.25">
      <c r="A812"/>
      <c r="B812"/>
      <c r="C812"/>
      <c r="D812"/>
      <c r="E812" s="38"/>
      <c r="F812"/>
      <c r="G812" s="39"/>
      <c r="H812"/>
      <c r="I812"/>
      <c r="J812"/>
      <c r="K812" s="53"/>
      <c r="L812"/>
      <c r="M812"/>
      <c r="N812" s="53"/>
      <c r="O812"/>
      <c r="P812" s="53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  <c r="AJ812"/>
      <c r="AK812"/>
      <c r="AL812"/>
    </row>
    <row r="813" spans="1:38" x14ac:dyDescent="0.25">
      <c r="A813"/>
      <c r="B813"/>
      <c r="C813"/>
      <c r="D813"/>
      <c r="E813" s="38"/>
      <c r="F813"/>
      <c r="G813" s="39"/>
      <c r="H813"/>
      <c r="I813"/>
      <c r="J813"/>
      <c r="K813" s="53"/>
      <c r="L813"/>
      <c r="M813"/>
      <c r="N813" s="53"/>
      <c r="O813"/>
      <c r="P813" s="5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  <c r="AJ813"/>
      <c r="AK813"/>
      <c r="AL813"/>
    </row>
    <row r="814" spans="1:38" x14ac:dyDescent="0.25">
      <c r="A814"/>
      <c r="B814"/>
      <c r="C814"/>
      <c r="D814"/>
      <c r="E814" s="38"/>
      <c r="F814"/>
      <c r="G814" s="39"/>
      <c r="H814"/>
      <c r="I814"/>
      <c r="J814"/>
      <c r="K814"/>
      <c r="L814"/>
      <c r="M814"/>
      <c r="N814" s="43"/>
      <c r="O814"/>
      <c r="P814" s="43"/>
      <c r="Q814"/>
      <c r="R814"/>
      <c r="S814"/>
      <c r="T814"/>
      <c r="U814"/>
      <c r="V814"/>
      <c r="W814"/>
      <c r="X814"/>
      <c r="Y814" s="36"/>
      <c r="Z814"/>
      <c r="AA814"/>
      <c r="AB814"/>
      <c r="AC814"/>
      <c r="AD814"/>
      <c r="AE814"/>
      <c r="AF814"/>
      <c r="AG814"/>
      <c r="AH814"/>
      <c r="AI814"/>
      <c r="AJ814"/>
      <c r="AK814"/>
      <c r="AL814"/>
    </row>
    <row r="815" spans="1:38" x14ac:dyDescent="0.25">
      <c r="A815"/>
      <c r="B815"/>
      <c r="C815"/>
      <c r="D815"/>
      <c r="E815" s="38"/>
      <c r="F815"/>
      <c r="G815" s="39"/>
      <c r="H815"/>
      <c r="I815"/>
      <c r="J815"/>
      <c r="K815"/>
      <c r="L815"/>
      <c r="M815"/>
      <c r="N815" s="43"/>
      <c r="O815"/>
      <c r="P815" s="43"/>
      <c r="Q815"/>
      <c r="R815"/>
      <c r="S815"/>
      <c r="T815"/>
      <c r="U815"/>
      <c r="V815"/>
      <c r="W815"/>
      <c r="X815"/>
      <c r="Y815" s="36"/>
      <c r="Z815"/>
      <c r="AA815"/>
      <c r="AB815"/>
      <c r="AC815"/>
      <c r="AD815"/>
      <c r="AE815"/>
      <c r="AF815"/>
      <c r="AG815"/>
      <c r="AH815"/>
      <c r="AI815"/>
      <c r="AJ815"/>
      <c r="AK815"/>
      <c r="AL815"/>
    </row>
    <row r="816" spans="1:38" x14ac:dyDescent="0.25">
      <c r="A816"/>
      <c r="B816"/>
      <c r="C816"/>
      <c r="D816"/>
      <c r="E816" s="38"/>
      <c r="F816"/>
      <c r="G816" s="39"/>
      <c r="H816"/>
      <c r="I816"/>
      <c r="J816"/>
      <c r="K816" s="53"/>
      <c r="L816"/>
      <c r="M816"/>
      <c r="N816" s="43"/>
      <c r="O816"/>
      <c r="P816" s="43"/>
      <c r="Q816"/>
      <c r="R816"/>
      <c r="S816"/>
      <c r="T816"/>
      <c r="U816"/>
      <c r="V816"/>
      <c r="W816"/>
      <c r="X816"/>
      <c r="Y816" s="36"/>
      <c r="Z816"/>
      <c r="AA816"/>
      <c r="AB816"/>
      <c r="AC816"/>
      <c r="AD816"/>
      <c r="AE816"/>
      <c r="AF816"/>
      <c r="AG816"/>
      <c r="AH816"/>
      <c r="AI816"/>
      <c r="AJ816"/>
      <c r="AK816"/>
      <c r="AL816"/>
    </row>
    <row r="817" spans="1:38" x14ac:dyDescent="0.25">
      <c r="A817"/>
      <c r="B817"/>
      <c r="C817"/>
      <c r="D817"/>
      <c r="E817" s="38"/>
      <c r="F817"/>
      <c r="G817" s="39"/>
      <c r="H817"/>
      <c r="I817"/>
      <c r="J817"/>
      <c r="K817" s="53"/>
      <c r="L817"/>
      <c r="M817"/>
      <c r="N817" s="43"/>
      <c r="O817"/>
      <c r="P817" s="43"/>
      <c r="Q817"/>
      <c r="R817"/>
      <c r="S817"/>
      <c r="T817"/>
      <c r="U817"/>
      <c r="V817"/>
      <c r="W817"/>
      <c r="X817"/>
      <c r="Y817" s="36"/>
      <c r="Z817"/>
      <c r="AA817"/>
      <c r="AB817"/>
      <c r="AC817"/>
      <c r="AD817"/>
      <c r="AE817"/>
      <c r="AF817"/>
      <c r="AG817"/>
      <c r="AH817"/>
      <c r="AI817"/>
      <c r="AJ817"/>
      <c r="AK817"/>
      <c r="AL817"/>
    </row>
    <row r="818" spans="1:38" x14ac:dyDescent="0.25">
      <c r="A818"/>
      <c r="B818"/>
      <c r="C818"/>
      <c r="D818"/>
      <c r="E818" s="38"/>
      <c r="F818"/>
      <c r="G818" s="39"/>
      <c r="H818"/>
      <c r="I818"/>
      <c r="J818"/>
      <c r="K818" s="53"/>
      <c r="L818"/>
      <c r="M818"/>
      <c r="N818" s="43"/>
      <c r="O818"/>
      <c r="P818" s="43"/>
      <c r="Q818"/>
      <c r="R818"/>
      <c r="S818"/>
      <c r="T818"/>
      <c r="U818"/>
      <c r="V818"/>
      <c r="W818"/>
      <c r="X818"/>
      <c r="Y818" s="36"/>
      <c r="Z818"/>
      <c r="AA818"/>
      <c r="AB818"/>
      <c r="AC818"/>
      <c r="AD818"/>
      <c r="AE818"/>
      <c r="AF818"/>
      <c r="AG818"/>
      <c r="AH818"/>
      <c r="AI818"/>
      <c r="AJ818"/>
      <c r="AK818"/>
      <c r="AL818"/>
    </row>
    <row r="819" spans="1:38" x14ac:dyDescent="0.25">
      <c r="A819"/>
      <c r="B819"/>
      <c r="C819"/>
      <c r="D819"/>
      <c r="E819" s="38"/>
      <c r="F819"/>
      <c r="G819" s="39"/>
      <c r="H819"/>
      <c r="I819"/>
      <c r="J819"/>
      <c r="K819" s="53"/>
      <c r="L819"/>
      <c r="M819"/>
      <c r="N819" s="43"/>
      <c r="O819"/>
      <c r="P819" s="43"/>
      <c r="Q819"/>
      <c r="R819"/>
      <c r="S819"/>
      <c r="T819"/>
      <c r="U819"/>
      <c r="V819"/>
      <c r="W819"/>
      <c r="X819"/>
      <c r="Y819" s="36"/>
      <c r="Z819"/>
      <c r="AA819"/>
      <c r="AB819"/>
      <c r="AC819"/>
      <c r="AD819"/>
      <c r="AE819"/>
      <c r="AF819"/>
      <c r="AG819"/>
      <c r="AH819"/>
      <c r="AI819"/>
      <c r="AJ819"/>
      <c r="AK819"/>
      <c r="AL819"/>
    </row>
    <row r="820" spans="1:38" x14ac:dyDescent="0.25">
      <c r="A820"/>
      <c r="B820"/>
      <c r="C820"/>
      <c r="D820"/>
      <c r="E820" s="38"/>
      <c r="F820"/>
      <c r="G820" s="39"/>
      <c r="H820"/>
      <c r="I820"/>
      <c r="J820"/>
      <c r="K820" s="53"/>
      <c r="L820"/>
      <c r="M820"/>
      <c r="N820" s="43"/>
      <c r="O820"/>
      <c r="P820" s="43"/>
      <c r="Q820"/>
      <c r="R820"/>
      <c r="S820"/>
      <c r="T820"/>
      <c r="U820"/>
      <c r="V820"/>
      <c r="W820"/>
      <c r="X820"/>
      <c r="Y820" s="36"/>
      <c r="Z820"/>
      <c r="AA820"/>
      <c r="AB820"/>
      <c r="AC820"/>
      <c r="AD820"/>
      <c r="AE820"/>
      <c r="AF820"/>
      <c r="AG820"/>
      <c r="AH820"/>
      <c r="AI820"/>
      <c r="AJ820"/>
      <c r="AK820"/>
      <c r="AL820"/>
    </row>
    <row r="821" spans="1:38" x14ac:dyDescent="0.25">
      <c r="A821"/>
      <c r="B821"/>
      <c r="C821"/>
      <c r="D821"/>
      <c r="E821" s="38"/>
      <c r="F821"/>
      <c r="G821" s="39"/>
      <c r="H821"/>
      <c r="I821"/>
      <c r="J821"/>
      <c r="K821" s="53"/>
      <c r="L821"/>
      <c r="M821"/>
      <c r="N821" s="43"/>
      <c r="O821"/>
      <c r="P821" s="43"/>
      <c r="Q821"/>
      <c r="R821"/>
      <c r="S821"/>
      <c r="T821"/>
      <c r="U821"/>
      <c r="V821"/>
      <c r="W821"/>
      <c r="X821"/>
      <c r="Y821" s="36"/>
      <c r="Z821"/>
      <c r="AA821"/>
      <c r="AB821"/>
      <c r="AC821"/>
      <c r="AD821"/>
      <c r="AE821"/>
      <c r="AF821"/>
      <c r="AG821"/>
      <c r="AH821"/>
      <c r="AI821"/>
      <c r="AJ821"/>
      <c r="AK821"/>
      <c r="AL821"/>
    </row>
    <row r="822" spans="1:38" x14ac:dyDescent="0.25">
      <c r="A822"/>
      <c r="B822"/>
      <c r="C822"/>
      <c r="D822"/>
      <c r="E822" s="38"/>
      <c r="F822"/>
      <c r="G822" s="39"/>
      <c r="H822"/>
      <c r="I822"/>
      <c r="J822"/>
      <c r="K822" s="53"/>
      <c r="L822"/>
      <c r="M822"/>
      <c r="N822" s="43"/>
      <c r="O822"/>
      <c r="P822" s="43"/>
      <c r="Q822"/>
      <c r="R822"/>
      <c r="S822"/>
      <c r="T822"/>
      <c r="U822"/>
      <c r="V822"/>
      <c r="W822"/>
      <c r="X822"/>
      <c r="Y822" s="36"/>
      <c r="Z822"/>
      <c r="AA822"/>
      <c r="AB822"/>
      <c r="AC822"/>
      <c r="AD822"/>
      <c r="AE822"/>
      <c r="AF822"/>
      <c r="AG822"/>
      <c r="AH822"/>
      <c r="AI822"/>
      <c r="AJ822"/>
      <c r="AK822"/>
      <c r="AL822"/>
    </row>
    <row r="823" spans="1:38" x14ac:dyDescent="0.25">
      <c r="A823"/>
      <c r="B823"/>
      <c r="C823"/>
      <c r="D823"/>
      <c r="E823" s="38"/>
      <c r="F823"/>
      <c r="G823" s="39"/>
      <c r="H823"/>
      <c r="I823"/>
      <c r="J823"/>
      <c r="K823" s="53"/>
      <c r="L823"/>
      <c r="M823"/>
      <c r="N823" s="43"/>
      <c r="O823"/>
      <c r="P823" s="43"/>
      <c r="Q823"/>
      <c r="R823"/>
      <c r="S823"/>
      <c r="T823"/>
      <c r="U823"/>
      <c r="V823"/>
      <c r="W823"/>
      <c r="X823"/>
      <c r="Y823" s="36"/>
      <c r="Z823"/>
      <c r="AA823"/>
      <c r="AB823"/>
      <c r="AC823"/>
      <c r="AD823"/>
      <c r="AE823"/>
      <c r="AF823"/>
      <c r="AG823"/>
      <c r="AH823"/>
      <c r="AI823"/>
      <c r="AJ823"/>
      <c r="AK823"/>
      <c r="AL823"/>
    </row>
    <row r="824" spans="1:38" x14ac:dyDescent="0.25">
      <c r="A824"/>
      <c r="B824"/>
      <c r="C824"/>
      <c r="D824"/>
      <c r="E824" s="38"/>
      <c r="F824"/>
      <c r="G824" s="39"/>
      <c r="H824"/>
      <c r="I824"/>
      <c r="J824"/>
      <c r="K824"/>
      <c r="L824"/>
      <c r="M824"/>
      <c r="N824" s="43"/>
      <c r="O824"/>
      <c r="P824" s="43"/>
      <c r="Q824"/>
      <c r="R824"/>
      <c r="S824"/>
      <c r="T824"/>
      <c r="U824"/>
      <c r="V824"/>
      <c r="W824"/>
      <c r="X824"/>
      <c r="Y824" s="36"/>
      <c r="Z824"/>
      <c r="AA824"/>
      <c r="AB824"/>
      <c r="AC824"/>
      <c r="AD824"/>
      <c r="AE824"/>
      <c r="AF824"/>
      <c r="AG824"/>
      <c r="AH824"/>
      <c r="AI824"/>
      <c r="AJ824"/>
      <c r="AK824"/>
      <c r="AL824"/>
    </row>
    <row r="825" spans="1:38" x14ac:dyDescent="0.25">
      <c r="A825"/>
      <c r="B825"/>
      <c r="C825"/>
      <c r="D825"/>
      <c r="E825" s="38"/>
      <c r="F825"/>
      <c r="G825" s="39"/>
      <c r="H825"/>
      <c r="I825"/>
      <c r="J825"/>
      <c r="K825"/>
      <c r="L825"/>
      <c r="M825"/>
      <c r="N825" s="43"/>
      <c r="O825"/>
      <c r="P825" s="43"/>
      <c r="Q825"/>
      <c r="R825"/>
      <c r="S825"/>
      <c r="T825"/>
      <c r="U825"/>
      <c r="V825"/>
      <c r="W825"/>
      <c r="X825"/>
      <c r="Y825" s="36"/>
      <c r="Z825"/>
      <c r="AA825"/>
      <c r="AB825"/>
      <c r="AC825"/>
      <c r="AD825"/>
      <c r="AE825"/>
      <c r="AF825"/>
      <c r="AG825"/>
      <c r="AH825"/>
      <c r="AI825"/>
      <c r="AJ825"/>
      <c r="AK825"/>
      <c r="AL825"/>
    </row>
    <row r="826" spans="1:38" x14ac:dyDescent="0.25">
      <c r="A826"/>
      <c r="B826"/>
      <c r="C826"/>
      <c r="D826"/>
      <c r="E826" s="38"/>
      <c r="F826"/>
      <c r="G826" s="39"/>
      <c r="H826"/>
      <c r="I826"/>
      <c r="J826"/>
      <c r="K826" s="53"/>
      <c r="L826"/>
      <c r="M826"/>
      <c r="N826" s="43"/>
      <c r="O826"/>
      <c r="P826" s="43"/>
      <c r="Q826"/>
      <c r="R826"/>
      <c r="S826"/>
      <c r="T826"/>
      <c r="U826"/>
      <c r="V826"/>
      <c r="W826"/>
      <c r="X826"/>
      <c r="Y826" s="36"/>
      <c r="Z826"/>
      <c r="AA826"/>
      <c r="AB826"/>
      <c r="AC826"/>
      <c r="AD826"/>
      <c r="AE826"/>
      <c r="AF826"/>
      <c r="AG826"/>
      <c r="AH826"/>
      <c r="AI826"/>
      <c r="AJ826"/>
      <c r="AK826"/>
      <c r="AL826"/>
    </row>
    <row r="827" spans="1:38" x14ac:dyDescent="0.25">
      <c r="A827"/>
      <c r="B827"/>
      <c r="C827"/>
      <c r="D827"/>
      <c r="E827" s="38"/>
      <c r="F827"/>
      <c r="G827" s="39"/>
      <c r="H827"/>
      <c r="I827"/>
      <c r="J827"/>
      <c r="K827" s="53"/>
      <c r="L827"/>
      <c r="M827"/>
      <c r="N827" s="43"/>
      <c r="O827"/>
      <c r="P827" s="43"/>
      <c r="Q827"/>
      <c r="R827"/>
      <c r="S827"/>
      <c r="T827"/>
      <c r="U827"/>
      <c r="V827"/>
      <c r="W827"/>
      <c r="X827"/>
      <c r="Y827" s="36"/>
      <c r="Z827"/>
      <c r="AA827"/>
      <c r="AB827"/>
      <c r="AC827"/>
      <c r="AD827"/>
      <c r="AE827"/>
      <c r="AF827"/>
      <c r="AG827"/>
      <c r="AH827"/>
      <c r="AI827"/>
      <c r="AJ827"/>
      <c r="AK827"/>
      <c r="AL827"/>
    </row>
    <row r="828" spans="1:38" x14ac:dyDescent="0.25">
      <c r="A828"/>
      <c r="B828"/>
      <c r="C828"/>
      <c r="D828"/>
      <c r="E828" s="38"/>
      <c r="F828"/>
      <c r="G828" s="39"/>
      <c r="H828"/>
      <c r="I828"/>
      <c r="J828"/>
      <c r="K828"/>
      <c r="L828"/>
      <c r="M828"/>
      <c r="N828" s="43"/>
      <c r="O828"/>
      <c r="P828" s="43"/>
      <c r="Q828"/>
      <c r="R828"/>
      <c r="S828"/>
      <c r="T828"/>
      <c r="U828"/>
      <c r="V828"/>
      <c r="W828"/>
      <c r="X828"/>
      <c r="Y828" s="36"/>
      <c r="Z828"/>
      <c r="AA828"/>
      <c r="AB828"/>
      <c r="AC828"/>
      <c r="AD828"/>
      <c r="AE828"/>
      <c r="AF828"/>
      <c r="AG828"/>
      <c r="AH828"/>
      <c r="AI828"/>
      <c r="AJ828"/>
      <c r="AK828"/>
      <c r="AL828"/>
    </row>
    <row r="829" spans="1:38" x14ac:dyDescent="0.25">
      <c r="A829"/>
      <c r="B829"/>
      <c r="C829"/>
      <c r="D829"/>
      <c r="E829" s="38"/>
      <c r="F829"/>
      <c r="G829" s="39"/>
      <c r="H829"/>
      <c r="I829"/>
      <c r="J829"/>
      <c r="K829"/>
      <c r="L829"/>
      <c r="M829"/>
      <c r="N829" s="43"/>
      <c r="O829"/>
      <c r="P829" s="43"/>
      <c r="Q829"/>
      <c r="R829"/>
      <c r="S829"/>
      <c r="T829"/>
      <c r="U829"/>
      <c r="V829"/>
      <c r="W829"/>
      <c r="X829"/>
      <c r="Y829" s="36"/>
      <c r="Z829"/>
      <c r="AA829"/>
      <c r="AB829"/>
      <c r="AC829"/>
      <c r="AD829"/>
      <c r="AE829"/>
      <c r="AF829"/>
      <c r="AG829"/>
      <c r="AH829"/>
      <c r="AI829"/>
      <c r="AJ829"/>
      <c r="AK829"/>
      <c r="AL829"/>
    </row>
    <row r="830" spans="1:38" x14ac:dyDescent="0.25">
      <c r="A830"/>
      <c r="B830"/>
      <c r="C830"/>
      <c r="D830"/>
      <c r="E830" s="38"/>
      <c r="F830"/>
      <c r="G830" s="39"/>
      <c r="H830"/>
      <c r="I830"/>
      <c r="J830"/>
      <c r="K830" s="53"/>
      <c r="L830"/>
      <c r="M830"/>
      <c r="N830" s="43"/>
      <c r="O830"/>
      <c r="P830" s="43"/>
      <c r="Q830"/>
      <c r="R830"/>
      <c r="S830"/>
      <c r="T830"/>
      <c r="U830"/>
      <c r="V830"/>
      <c r="W830"/>
      <c r="X830"/>
      <c r="Y830" s="36"/>
      <c r="Z830"/>
      <c r="AA830"/>
      <c r="AB830"/>
      <c r="AC830"/>
      <c r="AD830"/>
      <c r="AE830"/>
      <c r="AF830"/>
      <c r="AG830"/>
      <c r="AH830"/>
      <c r="AI830"/>
      <c r="AJ830"/>
      <c r="AK830"/>
      <c r="AL830"/>
    </row>
    <row r="831" spans="1:38" x14ac:dyDescent="0.25">
      <c r="A831"/>
      <c r="B831"/>
      <c r="C831"/>
      <c r="D831"/>
      <c r="E831" s="38"/>
      <c r="F831"/>
      <c r="G831" s="39"/>
      <c r="H831"/>
      <c r="I831"/>
      <c r="J831"/>
      <c r="K831" s="53"/>
      <c r="L831"/>
      <c r="M831"/>
      <c r="N831" s="43"/>
      <c r="O831"/>
      <c r="P831" s="43"/>
      <c r="Q831"/>
      <c r="R831"/>
      <c r="S831"/>
      <c r="T831"/>
      <c r="U831"/>
      <c r="V831"/>
      <c r="W831"/>
      <c r="X831"/>
      <c r="Y831" s="36"/>
      <c r="Z831"/>
      <c r="AA831"/>
      <c r="AB831"/>
      <c r="AC831"/>
      <c r="AD831"/>
      <c r="AE831"/>
      <c r="AF831"/>
      <c r="AG831"/>
      <c r="AH831"/>
      <c r="AI831"/>
      <c r="AJ831"/>
      <c r="AK831"/>
      <c r="AL831"/>
    </row>
    <row r="832" spans="1:38" x14ac:dyDescent="0.25">
      <c r="A832"/>
      <c r="B832"/>
      <c r="C832"/>
      <c r="D832"/>
      <c r="E832" s="38"/>
      <c r="F832"/>
      <c r="G832" s="39"/>
      <c r="H832"/>
      <c r="I832"/>
      <c r="J832"/>
      <c r="K832"/>
      <c r="L832"/>
      <c r="M832"/>
      <c r="N832" s="43"/>
      <c r="O832"/>
      <c r="P832" s="43"/>
      <c r="Q832"/>
      <c r="R832"/>
      <c r="S832"/>
      <c r="T832"/>
      <c r="U832"/>
      <c r="V832"/>
      <c r="W832"/>
      <c r="X832"/>
      <c r="Y832" s="36"/>
      <c r="Z832"/>
      <c r="AA832"/>
      <c r="AB832"/>
      <c r="AC832"/>
      <c r="AD832"/>
      <c r="AE832"/>
      <c r="AF832"/>
      <c r="AG832"/>
      <c r="AH832"/>
      <c r="AI832"/>
      <c r="AJ832"/>
      <c r="AK832"/>
      <c r="AL832"/>
    </row>
    <row r="833" spans="1:38" x14ac:dyDescent="0.25">
      <c r="A833"/>
      <c r="B833"/>
      <c r="C833"/>
      <c r="D833"/>
      <c r="E833" s="38"/>
      <c r="F833"/>
      <c r="G833" s="39"/>
      <c r="H833"/>
      <c r="I833"/>
      <c r="J833"/>
      <c r="K833"/>
      <c r="L833"/>
      <c r="M833"/>
      <c r="N833" s="43"/>
      <c r="O833"/>
      <c r="P833" s="43"/>
      <c r="Q833"/>
      <c r="R833"/>
      <c r="S833"/>
      <c r="T833"/>
      <c r="U833"/>
      <c r="V833"/>
      <c r="W833"/>
      <c r="X833"/>
      <c r="Y833" s="36"/>
      <c r="Z833"/>
      <c r="AA833"/>
      <c r="AB833"/>
      <c r="AC833"/>
      <c r="AD833"/>
      <c r="AE833"/>
      <c r="AF833"/>
      <c r="AG833"/>
      <c r="AH833"/>
      <c r="AI833"/>
      <c r="AJ833"/>
      <c r="AK833"/>
      <c r="AL833"/>
    </row>
    <row r="834" spans="1:38" x14ac:dyDescent="0.25">
      <c r="A834"/>
      <c r="B834"/>
      <c r="C834"/>
      <c r="D834"/>
      <c r="E834" s="38"/>
      <c r="F834"/>
      <c r="G834" s="39"/>
      <c r="H834"/>
      <c r="I834"/>
      <c r="J834"/>
      <c r="K834"/>
      <c r="L834"/>
      <c r="M834"/>
      <c r="N834" s="43"/>
      <c r="O834"/>
      <c r="P834" s="43"/>
      <c r="Q834"/>
      <c r="R834"/>
      <c r="S834"/>
      <c r="T834"/>
      <c r="U834"/>
      <c r="V834"/>
      <c r="W834"/>
      <c r="X834"/>
      <c r="Y834" s="36"/>
      <c r="Z834"/>
      <c r="AA834"/>
      <c r="AB834"/>
      <c r="AC834"/>
      <c r="AD834"/>
      <c r="AE834"/>
      <c r="AF834"/>
      <c r="AG834"/>
      <c r="AH834"/>
      <c r="AI834"/>
      <c r="AJ834"/>
      <c r="AK834"/>
      <c r="AL834"/>
    </row>
    <row r="835" spans="1:38" x14ac:dyDescent="0.25">
      <c r="A835"/>
      <c r="B835"/>
      <c r="C835"/>
      <c r="D835"/>
      <c r="E835" s="38"/>
      <c r="F835"/>
      <c r="G835" s="39"/>
      <c r="H835"/>
      <c r="I835"/>
      <c r="J835"/>
      <c r="K835"/>
      <c r="L835"/>
      <c r="M835"/>
      <c r="N835" s="43"/>
      <c r="O835"/>
      <c r="P835" s="43"/>
      <c r="Q835"/>
      <c r="R835"/>
      <c r="S835"/>
      <c r="T835"/>
      <c r="U835"/>
      <c r="V835"/>
      <c r="W835"/>
      <c r="X835"/>
      <c r="Y835" s="36"/>
      <c r="Z835"/>
      <c r="AA835"/>
      <c r="AB835"/>
      <c r="AC835"/>
      <c r="AD835"/>
      <c r="AE835"/>
      <c r="AF835"/>
      <c r="AG835"/>
      <c r="AH835"/>
      <c r="AI835"/>
      <c r="AJ835"/>
      <c r="AK835"/>
      <c r="AL835"/>
    </row>
    <row r="836" spans="1:38" x14ac:dyDescent="0.25">
      <c r="A836"/>
      <c r="B836"/>
      <c r="C836"/>
      <c r="D836"/>
      <c r="E836" s="38"/>
      <c r="F836"/>
      <c r="G836" s="39"/>
      <c r="H836"/>
      <c r="I836"/>
      <c r="J836"/>
      <c r="K836"/>
      <c r="L836"/>
      <c r="M836"/>
      <c r="N836" s="43"/>
      <c r="O836"/>
      <c r="P836" s="43"/>
      <c r="Q836"/>
      <c r="R836"/>
      <c r="S836"/>
      <c r="T836"/>
      <c r="U836"/>
      <c r="V836"/>
      <c r="W836"/>
      <c r="X836"/>
      <c r="Y836" s="36"/>
      <c r="Z836"/>
      <c r="AA836"/>
      <c r="AB836"/>
      <c r="AC836"/>
      <c r="AD836"/>
      <c r="AE836"/>
      <c r="AF836"/>
      <c r="AG836"/>
      <c r="AH836"/>
      <c r="AI836"/>
      <c r="AJ836"/>
      <c r="AK836"/>
      <c r="AL836"/>
    </row>
    <row r="837" spans="1:38" x14ac:dyDescent="0.25">
      <c r="A837"/>
      <c r="B837"/>
      <c r="C837"/>
      <c r="D837"/>
      <c r="E837" s="38"/>
      <c r="F837"/>
      <c r="G837" s="39"/>
      <c r="H837"/>
      <c r="I837"/>
      <c r="J837"/>
      <c r="K837"/>
      <c r="L837"/>
      <c r="M837"/>
      <c r="N837" s="43"/>
      <c r="O837"/>
      <c r="P837" s="43"/>
      <c r="Q837"/>
      <c r="R837"/>
      <c r="S837"/>
      <c r="T837"/>
      <c r="U837"/>
      <c r="V837"/>
      <c r="W837"/>
      <c r="X837"/>
      <c r="Y837" s="36"/>
      <c r="Z837"/>
      <c r="AA837"/>
      <c r="AB837"/>
      <c r="AC837"/>
      <c r="AD837"/>
      <c r="AE837"/>
      <c r="AF837"/>
      <c r="AG837"/>
      <c r="AH837"/>
      <c r="AI837"/>
      <c r="AJ837"/>
      <c r="AK837"/>
      <c r="AL837"/>
    </row>
    <row r="838" spans="1:38" x14ac:dyDescent="0.25">
      <c r="A838"/>
      <c r="B838"/>
      <c r="C838"/>
      <c r="D838"/>
      <c r="E838" s="38"/>
      <c r="F838"/>
      <c r="G838" s="39"/>
      <c r="H838"/>
      <c r="I838"/>
      <c r="J838"/>
      <c r="K838" s="53"/>
      <c r="L838"/>
      <c r="M838"/>
      <c r="N838" s="53"/>
      <c r="O838"/>
      <c r="P838" s="53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  <c r="AJ838"/>
      <c r="AK838"/>
      <c r="AL838"/>
    </row>
    <row r="839" spans="1:38" x14ac:dyDescent="0.25">
      <c r="A839"/>
      <c r="B839"/>
      <c r="C839"/>
      <c r="D839"/>
      <c r="E839" s="38"/>
      <c r="F839"/>
      <c r="G839" s="39"/>
      <c r="H839"/>
      <c r="I839"/>
      <c r="J839"/>
      <c r="K839" s="53"/>
      <c r="L839"/>
      <c r="M839"/>
      <c r="N839" s="53"/>
      <c r="O839"/>
      <c r="P839" s="53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  <c r="AJ839"/>
      <c r="AK839"/>
      <c r="AL839"/>
    </row>
    <row r="840" spans="1:38" x14ac:dyDescent="0.25">
      <c r="A840"/>
      <c r="B840"/>
      <c r="C840"/>
      <c r="D840"/>
      <c r="E840" s="38"/>
      <c r="F840"/>
      <c r="G840" s="39"/>
      <c r="H840"/>
      <c r="I840"/>
      <c r="J840"/>
      <c r="K840" s="53"/>
      <c r="L840"/>
      <c r="M840"/>
      <c r="N840" s="43"/>
      <c r="O840"/>
      <c r="P840" s="43"/>
      <c r="Q840"/>
      <c r="R840"/>
      <c r="S840"/>
      <c r="T840"/>
      <c r="U840"/>
      <c r="V840"/>
      <c r="W840"/>
      <c r="X840"/>
      <c r="Y840" s="36"/>
      <c r="Z840"/>
      <c r="AA840"/>
      <c r="AB840"/>
      <c r="AC840"/>
      <c r="AD840"/>
      <c r="AE840"/>
      <c r="AF840"/>
      <c r="AG840"/>
      <c r="AH840"/>
      <c r="AI840"/>
      <c r="AJ840"/>
      <c r="AK840"/>
      <c r="AL840"/>
    </row>
    <row r="841" spans="1:38" x14ac:dyDescent="0.25">
      <c r="A841"/>
      <c r="B841"/>
      <c r="C841"/>
      <c r="D841"/>
      <c r="E841" s="38"/>
      <c r="F841"/>
      <c r="G841" s="39"/>
      <c r="H841"/>
      <c r="I841"/>
      <c r="J841"/>
      <c r="K841" s="53"/>
      <c r="L841"/>
      <c r="M841"/>
      <c r="N841" s="43"/>
      <c r="O841"/>
      <c r="P841" s="43"/>
      <c r="Q841"/>
      <c r="R841"/>
      <c r="S841"/>
      <c r="T841"/>
      <c r="U841"/>
      <c r="V841"/>
      <c r="W841"/>
      <c r="X841"/>
      <c r="Y841" s="36"/>
      <c r="Z841"/>
      <c r="AA841"/>
      <c r="AB841"/>
      <c r="AC841"/>
      <c r="AD841"/>
      <c r="AE841"/>
      <c r="AF841"/>
      <c r="AG841"/>
      <c r="AH841"/>
      <c r="AI841"/>
      <c r="AJ841"/>
      <c r="AK841"/>
      <c r="AL841"/>
    </row>
    <row r="842" spans="1:38" x14ac:dyDescent="0.25">
      <c r="A842"/>
      <c r="B842"/>
      <c r="C842"/>
      <c r="D842"/>
      <c r="E842" s="38"/>
      <c r="F842"/>
      <c r="G842" s="39"/>
      <c r="H842"/>
      <c r="I842"/>
      <c r="J842"/>
      <c r="K842" s="53"/>
      <c r="L842"/>
      <c r="M842"/>
      <c r="N842" s="53"/>
      <c r="O842"/>
      <c r="P842" s="53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  <c r="AJ842"/>
      <c r="AK842"/>
      <c r="AL842"/>
    </row>
    <row r="843" spans="1:38" x14ac:dyDescent="0.25">
      <c r="A843"/>
      <c r="B843"/>
      <c r="C843"/>
      <c r="D843"/>
      <c r="E843" s="38"/>
      <c r="F843"/>
      <c r="G843" s="39"/>
      <c r="H843"/>
      <c r="I843"/>
      <c r="J843"/>
      <c r="K843" s="53"/>
      <c r="L843"/>
      <c r="M843"/>
      <c r="N843" s="53"/>
      <c r="O843"/>
      <c r="P843" s="5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</row>
    <row r="844" spans="1:38" x14ac:dyDescent="0.25">
      <c r="A844"/>
      <c r="B844"/>
      <c r="C844"/>
      <c r="D844"/>
      <c r="E844" s="38"/>
      <c r="F844"/>
      <c r="G844" s="39"/>
      <c r="H844"/>
      <c r="I844"/>
      <c r="J844"/>
      <c r="K844" s="53"/>
      <c r="L844"/>
      <c r="M844"/>
      <c r="N844" s="53"/>
      <c r="O844"/>
      <c r="P844" s="53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</row>
    <row r="845" spans="1:38" x14ac:dyDescent="0.25">
      <c r="A845"/>
      <c r="B845"/>
      <c r="C845"/>
      <c r="D845"/>
      <c r="E845" s="38"/>
      <c r="F845"/>
      <c r="G845" s="39"/>
      <c r="H845"/>
      <c r="I845"/>
      <c r="J845"/>
      <c r="K845" s="53"/>
      <c r="L845"/>
      <c r="M845"/>
      <c r="N845" s="53"/>
      <c r="O845"/>
      <c r="P845" s="53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  <c r="AJ845"/>
      <c r="AK845"/>
      <c r="AL845"/>
    </row>
    <row r="846" spans="1:38" x14ac:dyDescent="0.25">
      <c r="A846"/>
      <c r="B846"/>
      <c r="C846"/>
      <c r="D846"/>
      <c r="E846" s="38"/>
      <c r="F846"/>
      <c r="G846" s="39"/>
      <c r="H846"/>
      <c r="I846"/>
      <c r="J846"/>
      <c r="K846" s="53"/>
      <c r="L846"/>
      <c r="M846"/>
      <c r="N846" s="53"/>
      <c r="O846"/>
      <c r="P846" s="53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  <c r="AJ846"/>
      <c r="AK846"/>
      <c r="AL846"/>
    </row>
    <row r="847" spans="1:38" x14ac:dyDescent="0.25">
      <c r="A847"/>
      <c r="B847"/>
      <c r="C847"/>
      <c r="D847"/>
      <c r="E847" s="38"/>
      <c r="F847"/>
      <c r="G847" s="39"/>
      <c r="H847"/>
      <c r="I847"/>
      <c r="J847"/>
      <c r="K847" s="53"/>
      <c r="L847"/>
      <c r="M847"/>
      <c r="N847" s="53"/>
      <c r="O847"/>
      <c r="P847" s="53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  <c r="AJ847"/>
      <c r="AK847"/>
      <c r="AL847"/>
    </row>
    <row r="848" spans="1:38" x14ac:dyDescent="0.25">
      <c r="A848"/>
      <c r="B848"/>
      <c r="C848"/>
      <c r="D848"/>
      <c r="E848" s="38"/>
      <c r="F848"/>
      <c r="G848" s="39"/>
      <c r="H848"/>
      <c r="I848"/>
      <c r="J848"/>
      <c r="K848" s="53"/>
      <c r="L848"/>
      <c r="M848"/>
      <c r="N848" s="43"/>
      <c r="O848"/>
      <c r="P848" s="43"/>
      <c r="Q848"/>
      <c r="R848"/>
      <c r="S848"/>
      <c r="T848"/>
      <c r="U848"/>
      <c r="V848"/>
      <c r="W848"/>
      <c r="X848"/>
      <c r="Y848" s="36"/>
      <c r="Z848"/>
      <c r="AA848"/>
      <c r="AB848"/>
      <c r="AC848"/>
      <c r="AD848"/>
      <c r="AE848"/>
      <c r="AF848"/>
      <c r="AG848"/>
      <c r="AH848"/>
      <c r="AI848"/>
      <c r="AJ848"/>
      <c r="AK848"/>
      <c r="AL848"/>
    </row>
    <row r="849" spans="1:38" x14ac:dyDescent="0.25">
      <c r="A849"/>
      <c r="B849"/>
      <c r="C849"/>
      <c r="D849"/>
      <c r="E849" s="38"/>
      <c r="F849"/>
      <c r="G849" s="39"/>
      <c r="H849"/>
      <c r="I849"/>
      <c r="J849"/>
      <c r="K849" s="53"/>
      <c r="L849"/>
      <c r="M849"/>
      <c r="N849" s="43"/>
      <c r="O849"/>
      <c r="P849" s="43"/>
      <c r="Q849"/>
      <c r="R849"/>
      <c r="S849"/>
      <c r="T849"/>
      <c r="U849"/>
      <c r="V849"/>
      <c r="W849"/>
      <c r="X849"/>
      <c r="Y849" s="36"/>
      <c r="Z849"/>
      <c r="AA849"/>
      <c r="AB849"/>
      <c r="AC849"/>
      <c r="AD849"/>
      <c r="AE849"/>
      <c r="AF849"/>
      <c r="AG849"/>
      <c r="AH849"/>
      <c r="AI849"/>
      <c r="AJ849"/>
      <c r="AK849"/>
      <c r="AL849"/>
    </row>
    <row r="850" spans="1:38" x14ac:dyDescent="0.25">
      <c r="A850"/>
      <c r="B850"/>
      <c r="C850"/>
      <c r="D850"/>
      <c r="E850" s="38"/>
      <c r="F850"/>
      <c r="G850" s="39"/>
      <c r="H850"/>
      <c r="I850"/>
      <c r="J850"/>
      <c r="K850" s="53"/>
      <c r="L850"/>
      <c r="M850"/>
      <c r="N850" s="55"/>
      <c r="O850"/>
      <c r="P850" s="55"/>
      <c r="Q850"/>
      <c r="R850"/>
      <c r="S850"/>
      <c r="T850"/>
      <c r="U850"/>
      <c r="V850"/>
      <c r="W850"/>
      <c r="X850"/>
      <c r="Y850" s="47"/>
      <c r="Z850"/>
      <c r="AA850"/>
      <c r="AB850"/>
      <c r="AC850"/>
      <c r="AD850"/>
      <c r="AE850"/>
      <c r="AF850"/>
      <c r="AG850"/>
      <c r="AH850"/>
      <c r="AI850"/>
      <c r="AJ850"/>
      <c r="AK850"/>
      <c r="AL850"/>
    </row>
    <row r="851" spans="1:38" x14ac:dyDescent="0.25">
      <c r="A851"/>
      <c r="B851"/>
      <c r="C851"/>
      <c r="D851"/>
      <c r="E851" s="38"/>
      <c r="F851"/>
      <c r="G851" s="39"/>
      <c r="H851"/>
      <c r="I851"/>
      <c r="J851"/>
      <c r="K851" s="53"/>
      <c r="L851"/>
      <c r="M851"/>
      <c r="N851" s="55"/>
      <c r="O851"/>
      <c r="P851" s="55"/>
      <c r="Q851"/>
      <c r="R851"/>
      <c r="S851"/>
      <c r="T851"/>
      <c r="U851"/>
      <c r="V851"/>
      <c r="W851"/>
      <c r="X851"/>
      <c r="Y851" s="47"/>
      <c r="Z851"/>
      <c r="AA851"/>
      <c r="AB851"/>
      <c r="AC851"/>
      <c r="AD851"/>
      <c r="AE851"/>
      <c r="AF851"/>
      <c r="AG851"/>
      <c r="AH851"/>
      <c r="AI851"/>
      <c r="AJ851"/>
      <c r="AK851"/>
      <c r="AL851"/>
    </row>
    <row r="852" spans="1:38" x14ac:dyDescent="0.25">
      <c r="A852"/>
      <c r="B852"/>
      <c r="C852"/>
      <c r="D852"/>
      <c r="E852" s="38"/>
      <c r="F852"/>
      <c r="G852" s="39"/>
      <c r="H852"/>
      <c r="I852"/>
      <c r="J852"/>
      <c r="K852" s="53"/>
      <c r="L852"/>
      <c r="M852"/>
      <c r="N852" s="55"/>
      <c r="O852"/>
      <c r="P852" s="55"/>
      <c r="Q852"/>
      <c r="R852"/>
      <c r="S852"/>
      <c r="T852"/>
      <c r="U852"/>
      <c r="V852"/>
      <c r="W852"/>
      <c r="X852"/>
      <c r="Y852" s="47"/>
      <c r="Z852"/>
      <c r="AA852"/>
      <c r="AB852"/>
      <c r="AC852"/>
      <c r="AD852"/>
      <c r="AE852"/>
      <c r="AF852"/>
      <c r="AG852"/>
      <c r="AH852"/>
      <c r="AI852"/>
      <c r="AJ852"/>
      <c r="AK852"/>
      <c r="AL852"/>
    </row>
    <row r="853" spans="1:38" x14ac:dyDescent="0.25">
      <c r="A853"/>
      <c r="B853"/>
      <c r="C853"/>
      <c r="D853"/>
      <c r="E853" s="38"/>
      <c r="F853"/>
      <c r="G853" s="39"/>
      <c r="H853"/>
      <c r="I853"/>
      <c r="J853"/>
      <c r="K853" s="53"/>
      <c r="L853"/>
      <c r="M853"/>
      <c r="N853" s="55"/>
      <c r="O853"/>
      <c r="P853" s="55"/>
      <c r="Q853"/>
      <c r="R853"/>
      <c r="S853"/>
      <c r="T853"/>
      <c r="U853"/>
      <c r="V853"/>
      <c r="W853"/>
      <c r="X853"/>
      <c r="Y853" s="47"/>
      <c r="Z853"/>
      <c r="AA853"/>
      <c r="AB853"/>
      <c r="AC853"/>
      <c r="AD853"/>
      <c r="AE853"/>
      <c r="AF853"/>
      <c r="AG853"/>
      <c r="AH853"/>
      <c r="AI853"/>
      <c r="AJ853"/>
      <c r="AK853"/>
      <c r="AL853"/>
    </row>
    <row r="854" spans="1:38" x14ac:dyDescent="0.25">
      <c r="A854"/>
      <c r="B854"/>
      <c r="C854"/>
      <c r="D854"/>
      <c r="E854" s="38"/>
      <c r="F854"/>
      <c r="G854" s="39"/>
      <c r="H854"/>
      <c r="I854"/>
      <c r="J854"/>
      <c r="K854"/>
      <c r="L854"/>
      <c r="M854"/>
      <c r="N854" s="55"/>
      <c r="O854"/>
      <c r="P854" s="55"/>
      <c r="Q854"/>
      <c r="R854"/>
      <c r="S854"/>
      <c r="T854"/>
      <c r="U854"/>
      <c r="V854"/>
      <c r="W854"/>
      <c r="X854"/>
      <c r="Y854" s="47"/>
      <c r="Z854"/>
      <c r="AA854"/>
      <c r="AB854"/>
      <c r="AC854"/>
      <c r="AD854"/>
      <c r="AE854"/>
      <c r="AF854"/>
      <c r="AG854"/>
      <c r="AH854"/>
      <c r="AI854"/>
      <c r="AJ854"/>
      <c r="AK854"/>
      <c r="AL854"/>
    </row>
    <row r="855" spans="1:38" x14ac:dyDescent="0.25">
      <c r="A855"/>
      <c r="B855"/>
      <c r="C855"/>
      <c r="D855"/>
      <c r="E855" s="38"/>
      <c r="F855"/>
      <c r="G855" s="39"/>
      <c r="H855"/>
      <c r="I855"/>
      <c r="J855"/>
      <c r="K855"/>
      <c r="L855"/>
      <c r="M855"/>
      <c r="N855" s="55"/>
      <c r="O855"/>
      <c r="P855" s="55"/>
      <c r="Q855"/>
      <c r="R855"/>
      <c r="S855"/>
      <c r="T855"/>
      <c r="U855"/>
      <c r="V855"/>
      <c r="W855"/>
      <c r="X855"/>
      <c r="Y855" s="47"/>
      <c r="Z855"/>
      <c r="AA855"/>
      <c r="AB855"/>
      <c r="AC855"/>
      <c r="AD855"/>
      <c r="AE855"/>
      <c r="AF855"/>
      <c r="AG855"/>
      <c r="AH855"/>
      <c r="AI855"/>
      <c r="AJ855"/>
      <c r="AK855"/>
      <c r="AL855"/>
    </row>
    <row r="856" spans="1:38" x14ac:dyDescent="0.25">
      <c r="A856"/>
      <c r="B856"/>
      <c r="C856"/>
      <c r="D856"/>
      <c r="E856" s="38"/>
      <c r="F856"/>
      <c r="G856" s="39"/>
      <c r="H856"/>
      <c r="I856"/>
      <c r="J856"/>
      <c r="K856"/>
      <c r="L856"/>
      <c r="M856"/>
      <c r="N856" s="55"/>
      <c r="O856"/>
      <c r="P856" s="55"/>
      <c r="Q856"/>
      <c r="R856"/>
      <c r="S856"/>
      <c r="T856"/>
      <c r="U856"/>
      <c r="V856"/>
      <c r="W856"/>
      <c r="X856"/>
      <c r="Y856" s="47"/>
      <c r="Z856"/>
      <c r="AA856"/>
      <c r="AB856"/>
      <c r="AC856"/>
      <c r="AD856"/>
      <c r="AE856"/>
      <c r="AF856"/>
      <c r="AG856"/>
      <c r="AH856"/>
      <c r="AI856"/>
      <c r="AJ856"/>
      <c r="AK856"/>
      <c r="AL856"/>
    </row>
    <row r="857" spans="1:38" x14ac:dyDescent="0.25">
      <c r="A857"/>
      <c r="B857"/>
      <c r="C857"/>
      <c r="D857"/>
      <c r="E857" s="38"/>
      <c r="F857"/>
      <c r="G857" s="39"/>
      <c r="H857"/>
      <c r="I857"/>
      <c r="J857"/>
      <c r="K857"/>
      <c r="L857"/>
      <c r="M857"/>
      <c r="N857" s="55"/>
      <c r="O857"/>
      <c r="P857" s="55"/>
      <c r="Q857"/>
      <c r="R857"/>
      <c r="S857"/>
      <c r="T857"/>
      <c r="U857"/>
      <c r="V857"/>
      <c r="W857"/>
      <c r="X857"/>
      <c r="Y857" s="47"/>
      <c r="Z857"/>
      <c r="AA857"/>
      <c r="AB857"/>
      <c r="AC857"/>
      <c r="AD857"/>
      <c r="AE857"/>
      <c r="AF857"/>
      <c r="AG857"/>
      <c r="AH857"/>
      <c r="AI857"/>
      <c r="AJ857"/>
      <c r="AK857"/>
      <c r="AL857"/>
    </row>
    <row r="858" spans="1:38" x14ac:dyDescent="0.25">
      <c r="A858"/>
      <c r="B858"/>
      <c r="C858"/>
      <c r="D858"/>
      <c r="E858" s="38"/>
      <c r="F858"/>
      <c r="G858" s="39"/>
      <c r="H858"/>
      <c r="I858"/>
      <c r="J858"/>
      <c r="K858"/>
      <c r="L858"/>
      <c r="M858"/>
      <c r="N858" s="53"/>
      <c r="O858"/>
      <c r="P858" s="53"/>
      <c r="Q858"/>
      <c r="R858"/>
      <c r="S858"/>
      <c r="T858"/>
      <c r="U858"/>
      <c r="V858"/>
      <c r="W858"/>
      <c r="X858"/>
      <c r="Y858"/>
      <c r="Z858"/>
      <c r="AA858"/>
      <c r="AB858"/>
      <c r="AC858"/>
      <c r="AD858"/>
      <c r="AE858"/>
      <c r="AF858"/>
      <c r="AG858"/>
      <c r="AH858"/>
      <c r="AI858"/>
      <c r="AJ858"/>
      <c r="AK858"/>
      <c r="AL858"/>
    </row>
    <row r="859" spans="1:38" x14ac:dyDescent="0.25">
      <c r="A859"/>
      <c r="B859"/>
      <c r="C859"/>
      <c r="D859"/>
      <c r="E859" s="38"/>
      <c r="F859"/>
      <c r="G859" s="39"/>
      <c r="H859"/>
      <c r="I859"/>
      <c r="J859"/>
      <c r="K859"/>
      <c r="L859"/>
      <c r="M859"/>
      <c r="N859" s="53"/>
      <c r="O859"/>
      <c r="P859" s="53"/>
      <c r="Q859"/>
      <c r="R859"/>
      <c r="S859"/>
      <c r="T859"/>
      <c r="U859"/>
      <c r="V859"/>
      <c r="W859"/>
      <c r="X859"/>
      <c r="Y859"/>
      <c r="Z859"/>
      <c r="AA859"/>
      <c r="AB859"/>
      <c r="AC859"/>
      <c r="AD859"/>
      <c r="AE859"/>
      <c r="AF859"/>
      <c r="AG859"/>
      <c r="AH859"/>
      <c r="AI859"/>
      <c r="AJ859"/>
      <c r="AK859"/>
      <c r="AL859"/>
    </row>
    <row r="860" spans="1:38" x14ac:dyDescent="0.25">
      <c r="A860"/>
      <c r="B860"/>
      <c r="C860"/>
      <c r="D860"/>
      <c r="E860" s="38"/>
      <c r="F860"/>
      <c r="G860" s="39"/>
      <c r="H860"/>
      <c r="I860"/>
      <c r="J860"/>
      <c r="K860"/>
      <c r="L860"/>
      <c r="M860"/>
      <c r="N860" s="53"/>
      <c r="O860"/>
      <c r="P860" s="53"/>
      <c r="Q860"/>
      <c r="R860"/>
      <c r="S860"/>
      <c r="T860"/>
      <c r="U860"/>
      <c r="V860"/>
      <c r="W860"/>
      <c r="X860"/>
      <c r="Y860"/>
      <c r="Z860"/>
      <c r="AA860"/>
      <c r="AB860"/>
      <c r="AC860"/>
      <c r="AD860"/>
      <c r="AE860"/>
      <c r="AF860"/>
      <c r="AG860"/>
      <c r="AH860"/>
      <c r="AI860"/>
      <c r="AJ860"/>
      <c r="AK860"/>
      <c r="AL860"/>
    </row>
    <row r="861" spans="1:38" x14ac:dyDescent="0.25">
      <c r="A861"/>
      <c r="B861"/>
      <c r="C861"/>
      <c r="D861"/>
      <c r="E861" s="38"/>
      <c r="F861"/>
      <c r="G861" s="39"/>
      <c r="H861"/>
      <c r="I861"/>
      <c r="J861"/>
      <c r="K861"/>
      <c r="L861"/>
      <c r="M861"/>
      <c r="N861" s="53"/>
      <c r="O861"/>
      <c r="P861" s="53"/>
      <c r="Q861"/>
      <c r="R861"/>
      <c r="S861"/>
      <c r="T861"/>
      <c r="U861"/>
      <c r="V861"/>
      <c r="W861"/>
      <c r="X861"/>
      <c r="Y861"/>
      <c r="Z861"/>
      <c r="AA861"/>
      <c r="AB861"/>
      <c r="AC861"/>
      <c r="AD861"/>
      <c r="AE861"/>
      <c r="AF861"/>
      <c r="AG861"/>
      <c r="AH861"/>
      <c r="AI861"/>
      <c r="AJ861"/>
      <c r="AK861"/>
      <c r="AL861"/>
    </row>
    <row r="862" spans="1:38" x14ac:dyDescent="0.25">
      <c r="A862"/>
      <c r="B862"/>
      <c r="C862"/>
      <c r="D862"/>
      <c r="E862" s="38"/>
      <c r="F862"/>
      <c r="G862" s="39"/>
      <c r="H862"/>
      <c r="I862"/>
      <c r="J862"/>
      <c r="K862"/>
      <c r="L862"/>
      <c r="M862"/>
      <c r="N862" s="53"/>
      <c r="O862"/>
      <c r="P862" s="53"/>
      <c r="Q862"/>
      <c r="R862"/>
      <c r="S862"/>
      <c r="T862"/>
      <c r="U862"/>
      <c r="V862"/>
      <c r="W862"/>
      <c r="X862"/>
      <c r="Y862"/>
      <c r="Z862"/>
      <c r="AA862"/>
      <c r="AB862"/>
      <c r="AC862"/>
      <c r="AD862"/>
      <c r="AE862"/>
      <c r="AF862"/>
      <c r="AG862"/>
      <c r="AH862"/>
      <c r="AI862"/>
      <c r="AJ862"/>
      <c r="AK862"/>
      <c r="AL862"/>
    </row>
    <row r="863" spans="1:38" x14ac:dyDescent="0.25">
      <c r="A863"/>
      <c r="B863"/>
      <c r="C863"/>
      <c r="D863"/>
      <c r="E863" s="38"/>
      <c r="F863"/>
      <c r="G863" s="39"/>
      <c r="H863"/>
      <c r="I863"/>
      <c r="J863"/>
      <c r="K863"/>
      <c r="L863"/>
      <c r="M863"/>
      <c r="N863" s="53"/>
      <c r="O863"/>
      <c r="P863" s="53"/>
      <c r="Q863"/>
      <c r="R863"/>
      <c r="S863"/>
      <c r="T863"/>
      <c r="U863"/>
      <c r="V863"/>
      <c r="W863"/>
      <c r="X863"/>
      <c r="Y863"/>
      <c r="Z863"/>
      <c r="AA863"/>
      <c r="AB863"/>
      <c r="AC863"/>
      <c r="AD863"/>
      <c r="AE863"/>
      <c r="AF863"/>
      <c r="AG863"/>
      <c r="AH863"/>
      <c r="AI863"/>
      <c r="AJ863"/>
      <c r="AK863"/>
      <c r="AL863"/>
    </row>
    <row r="864" spans="1:38" x14ac:dyDescent="0.25">
      <c r="A864"/>
      <c r="B864"/>
      <c r="C864"/>
      <c r="D864"/>
      <c r="E864" s="38"/>
      <c r="F864"/>
      <c r="G864" s="39"/>
      <c r="H864"/>
      <c r="I864"/>
      <c r="J864"/>
      <c r="K864"/>
      <c r="L864"/>
      <c r="M864"/>
      <c r="N864" s="53"/>
      <c r="O864"/>
      <c r="P864" s="53"/>
      <c r="Q864"/>
      <c r="R864"/>
      <c r="S864"/>
      <c r="T864"/>
      <c r="U864"/>
      <c r="V864"/>
      <c r="W864"/>
      <c r="X864"/>
      <c r="Y864"/>
      <c r="Z864"/>
      <c r="AA864"/>
      <c r="AB864"/>
      <c r="AC864"/>
      <c r="AD864"/>
      <c r="AE864"/>
      <c r="AF864"/>
      <c r="AG864"/>
      <c r="AH864"/>
      <c r="AI864"/>
      <c r="AJ864"/>
      <c r="AK864"/>
      <c r="AL864"/>
    </row>
    <row r="865" spans="1:38" x14ac:dyDescent="0.25">
      <c r="A865"/>
      <c r="B865"/>
      <c r="C865"/>
      <c r="D865"/>
      <c r="E865" s="38"/>
      <c r="F865"/>
      <c r="G865" s="39"/>
      <c r="H865"/>
      <c r="I865"/>
      <c r="J865"/>
      <c r="K865"/>
      <c r="L865"/>
      <c r="M865"/>
      <c r="N865" s="53"/>
      <c r="O865"/>
      <c r="P865" s="53"/>
      <c r="Q865"/>
      <c r="R865"/>
      <c r="S865"/>
      <c r="T865"/>
      <c r="U865"/>
      <c r="V865"/>
      <c r="W865"/>
      <c r="X865"/>
      <c r="Y865"/>
      <c r="Z865"/>
      <c r="AA865"/>
      <c r="AB865"/>
      <c r="AC865"/>
      <c r="AD865"/>
      <c r="AE865"/>
      <c r="AF865"/>
      <c r="AG865"/>
      <c r="AH865"/>
      <c r="AI865"/>
      <c r="AJ865"/>
      <c r="AK865"/>
      <c r="AL865"/>
    </row>
    <row r="866" spans="1:38" x14ac:dyDescent="0.25">
      <c r="A866"/>
      <c r="B866"/>
      <c r="C866"/>
      <c r="D866"/>
      <c r="E866" s="38"/>
      <c r="F866"/>
      <c r="G866" s="39"/>
      <c r="H866"/>
      <c r="I866"/>
      <c r="J866"/>
      <c r="K866"/>
      <c r="L866"/>
      <c r="M866"/>
      <c r="N866" s="53"/>
      <c r="O866"/>
      <c r="P866" s="53"/>
      <c r="Q866"/>
      <c r="R866"/>
      <c r="S866"/>
      <c r="T866"/>
      <c r="U866"/>
      <c r="V866"/>
      <c r="W866"/>
      <c r="X866"/>
      <c r="Y866"/>
      <c r="Z866"/>
      <c r="AA866"/>
      <c r="AB866"/>
      <c r="AC866"/>
      <c r="AD866"/>
      <c r="AE866"/>
      <c r="AF866"/>
      <c r="AG866"/>
      <c r="AH866"/>
      <c r="AI866"/>
      <c r="AJ866"/>
      <c r="AK866"/>
      <c r="AL866"/>
    </row>
    <row r="867" spans="1:38" x14ac:dyDescent="0.25">
      <c r="A867"/>
      <c r="B867"/>
      <c r="C867"/>
      <c r="D867"/>
      <c r="E867" s="38"/>
      <c r="F867"/>
      <c r="G867" s="39"/>
      <c r="H867"/>
      <c r="I867"/>
      <c r="J867"/>
      <c r="K867"/>
      <c r="L867"/>
      <c r="M867"/>
      <c r="N867" s="53"/>
      <c r="O867"/>
      <c r="P867" s="53"/>
      <c r="Q867"/>
      <c r="R867"/>
      <c r="S867"/>
      <c r="T867"/>
      <c r="U867"/>
      <c r="V867"/>
      <c r="W867"/>
      <c r="X867"/>
      <c r="Y867"/>
      <c r="Z867"/>
      <c r="AA867"/>
      <c r="AB867"/>
      <c r="AC867"/>
      <c r="AD867"/>
      <c r="AE867"/>
      <c r="AF867"/>
      <c r="AG867"/>
      <c r="AH867"/>
      <c r="AI867"/>
      <c r="AJ867"/>
      <c r="AK867"/>
      <c r="AL867"/>
    </row>
    <row r="868" spans="1:38" x14ac:dyDescent="0.25">
      <c r="A868"/>
      <c r="B868"/>
      <c r="C868"/>
      <c r="D868"/>
      <c r="E868" s="38"/>
      <c r="F868"/>
      <c r="G868" s="39"/>
      <c r="H868"/>
      <c r="I868"/>
      <c r="J868"/>
      <c r="K868" s="53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  <c r="AC868"/>
      <c r="AD868"/>
      <c r="AE868"/>
      <c r="AF868"/>
      <c r="AG868"/>
      <c r="AH868"/>
      <c r="AI868"/>
      <c r="AJ868"/>
      <c r="AK868"/>
      <c r="AL868"/>
    </row>
    <row r="869" spans="1:38" x14ac:dyDescent="0.25">
      <c r="A869"/>
      <c r="B869"/>
      <c r="C869"/>
      <c r="D869"/>
      <c r="E869" s="38"/>
      <c r="F869"/>
      <c r="G869" s="39"/>
      <c r="H869"/>
      <c r="I869"/>
      <c r="J869"/>
      <c r="K869" s="53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  <c r="AC869"/>
      <c r="AD869"/>
      <c r="AE869"/>
      <c r="AF869"/>
      <c r="AG869"/>
      <c r="AH869"/>
      <c r="AI869"/>
      <c r="AJ869"/>
      <c r="AK869"/>
      <c r="AL869"/>
    </row>
    <row r="870" spans="1:38" x14ac:dyDescent="0.25">
      <c r="A870"/>
      <c r="B870"/>
      <c r="C870"/>
      <c r="D870"/>
      <c r="E870" s="38"/>
      <c r="F870"/>
      <c r="G870" s="39"/>
      <c r="H870"/>
      <c r="I870"/>
      <c r="J870"/>
      <c r="K870" s="53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  <c r="AC870"/>
      <c r="AD870"/>
      <c r="AE870"/>
      <c r="AF870"/>
      <c r="AG870"/>
      <c r="AH870"/>
      <c r="AI870"/>
      <c r="AJ870"/>
      <c r="AK870"/>
      <c r="AL870"/>
    </row>
    <row r="871" spans="1:38" x14ac:dyDescent="0.25">
      <c r="A871"/>
      <c r="B871"/>
      <c r="C871"/>
      <c r="D871"/>
      <c r="E871" s="38"/>
      <c r="F871"/>
      <c r="G871" s="39"/>
      <c r="H871"/>
      <c r="I871"/>
      <c r="J871"/>
      <c r="K871" s="53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  <c r="AC871"/>
      <c r="AD871"/>
      <c r="AE871"/>
      <c r="AF871"/>
      <c r="AG871"/>
      <c r="AH871"/>
      <c r="AI871"/>
      <c r="AJ871"/>
      <c r="AK871"/>
      <c r="AL871"/>
    </row>
    <row r="872" spans="1:38" x14ac:dyDescent="0.25">
      <c r="A872"/>
      <c r="B872"/>
      <c r="C872"/>
      <c r="D872"/>
      <c r="E872" s="38"/>
      <c r="F872"/>
      <c r="G872" s="39"/>
      <c r="H872"/>
      <c r="I872"/>
      <c r="J872"/>
      <c r="K872" s="53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  <c r="AC872"/>
      <c r="AD872"/>
      <c r="AE872"/>
      <c r="AF872"/>
      <c r="AG872"/>
      <c r="AH872"/>
      <c r="AI872"/>
      <c r="AJ872"/>
      <c r="AK872"/>
      <c r="AL872"/>
    </row>
    <row r="873" spans="1:38" x14ac:dyDescent="0.25">
      <c r="A873"/>
      <c r="B873"/>
      <c r="C873"/>
      <c r="D873"/>
      <c r="E873" s="38"/>
      <c r="F873"/>
      <c r="G873" s="39"/>
      <c r="H873"/>
      <c r="I873"/>
      <c r="J873"/>
      <c r="K873" s="53"/>
      <c r="L873"/>
      <c r="M873"/>
      <c r="N873" s="47"/>
      <c r="O873"/>
      <c r="P873" s="47"/>
      <c r="Q873"/>
      <c r="R873"/>
      <c r="S873"/>
      <c r="T873"/>
      <c r="U873"/>
      <c r="V873"/>
      <c r="W873"/>
      <c r="X873"/>
      <c r="Y873" s="47"/>
      <c r="Z873"/>
      <c r="AA873"/>
      <c r="AB873"/>
      <c r="AC873"/>
      <c r="AD873"/>
      <c r="AE873"/>
      <c r="AF873"/>
      <c r="AG873"/>
      <c r="AH873"/>
      <c r="AI873"/>
      <c r="AJ873"/>
      <c r="AK873"/>
      <c r="AL873"/>
    </row>
    <row r="874" spans="1:38" x14ac:dyDescent="0.25">
      <c r="A874"/>
      <c r="B874"/>
      <c r="C874"/>
      <c r="D874"/>
      <c r="E874" s="38"/>
      <c r="F874"/>
      <c r="G874" s="39"/>
      <c r="H874"/>
      <c r="I874"/>
      <c r="J874"/>
      <c r="K874" s="53"/>
      <c r="L874"/>
      <c r="M874"/>
      <c r="N874" s="47"/>
      <c r="O874"/>
      <c r="P874" s="47"/>
      <c r="Q874"/>
      <c r="R874"/>
      <c r="S874"/>
      <c r="T874"/>
      <c r="U874"/>
      <c r="V874"/>
      <c r="W874"/>
      <c r="X874"/>
      <c r="Y874" s="47"/>
      <c r="Z874"/>
      <c r="AA874"/>
      <c r="AB874"/>
      <c r="AC874"/>
      <c r="AD874"/>
      <c r="AE874"/>
      <c r="AF874"/>
      <c r="AG874"/>
      <c r="AH874"/>
      <c r="AI874"/>
      <c r="AJ874"/>
      <c r="AK874"/>
      <c r="AL874"/>
    </row>
    <row r="875" spans="1:38" x14ac:dyDescent="0.25">
      <c r="A875"/>
      <c r="B875"/>
      <c r="C875"/>
      <c r="D875"/>
      <c r="E875" s="38"/>
      <c r="F875"/>
      <c r="G875" s="39"/>
      <c r="H875"/>
      <c r="I875"/>
      <c r="J875"/>
      <c r="K875" s="53"/>
      <c r="L875"/>
      <c r="M875"/>
      <c r="N875" s="53"/>
      <c r="O875"/>
      <c r="P875" s="53"/>
      <c r="Q875"/>
      <c r="R875"/>
      <c r="S875"/>
      <c r="T875"/>
      <c r="U875"/>
      <c r="V875"/>
      <c r="W875"/>
      <c r="X875"/>
      <c r="Y875"/>
      <c r="Z875"/>
      <c r="AA875"/>
      <c r="AB875"/>
      <c r="AC875"/>
      <c r="AD875"/>
      <c r="AE875"/>
      <c r="AF875"/>
      <c r="AG875"/>
      <c r="AH875"/>
      <c r="AI875"/>
      <c r="AJ875"/>
      <c r="AK875"/>
      <c r="AL875"/>
    </row>
    <row r="876" spans="1:38" x14ac:dyDescent="0.25">
      <c r="A876"/>
      <c r="B876"/>
      <c r="C876"/>
      <c r="D876"/>
      <c r="E876" s="38"/>
      <c r="F876"/>
      <c r="G876" s="39"/>
      <c r="H876"/>
      <c r="I876"/>
      <c r="J876"/>
      <c r="K876" s="53"/>
      <c r="L876"/>
      <c r="M876"/>
      <c r="N876" s="53"/>
      <c r="O876"/>
      <c r="P876" s="53"/>
      <c r="Q876"/>
      <c r="R876"/>
      <c r="S876"/>
      <c r="T876"/>
      <c r="U876"/>
      <c r="V876"/>
      <c r="W876"/>
      <c r="X876"/>
      <c r="Y876"/>
      <c r="Z876"/>
      <c r="AA876"/>
      <c r="AB876"/>
      <c r="AC876"/>
      <c r="AD876"/>
      <c r="AE876"/>
      <c r="AF876"/>
      <c r="AG876"/>
      <c r="AH876"/>
      <c r="AI876"/>
      <c r="AJ876"/>
      <c r="AK876"/>
      <c r="AL876"/>
    </row>
    <row r="877" spans="1:38" x14ac:dyDescent="0.25">
      <c r="A877"/>
      <c r="B877"/>
      <c r="C877"/>
      <c r="D877"/>
      <c r="E877" s="38"/>
      <c r="F877"/>
      <c r="G877" s="39"/>
      <c r="H877"/>
      <c r="I877"/>
      <c r="J877"/>
      <c r="K877" s="53"/>
      <c r="L877"/>
      <c r="M877"/>
      <c r="N877" s="53"/>
      <c r="O877"/>
      <c r="P877" s="53"/>
      <c r="Q877"/>
      <c r="R877"/>
      <c r="S877"/>
      <c r="T877"/>
      <c r="U877"/>
      <c r="V877"/>
      <c r="W877"/>
      <c r="X877"/>
      <c r="Y877"/>
      <c r="Z877"/>
      <c r="AA877"/>
      <c r="AB877"/>
      <c r="AC877"/>
      <c r="AD877"/>
      <c r="AE877"/>
      <c r="AF877"/>
      <c r="AG877"/>
      <c r="AH877"/>
      <c r="AI877"/>
      <c r="AJ877"/>
      <c r="AK877"/>
      <c r="AL877"/>
    </row>
    <row r="878" spans="1:38" x14ac:dyDescent="0.25">
      <c r="A878"/>
      <c r="B878"/>
      <c r="C878"/>
      <c r="D878"/>
      <c r="E878" s="38"/>
      <c r="F878"/>
      <c r="G878" s="39"/>
      <c r="H878"/>
      <c r="I878"/>
      <c r="J878"/>
      <c r="K878" s="53"/>
      <c r="L878"/>
      <c r="M878"/>
      <c r="N878" s="53"/>
      <c r="O878"/>
      <c r="P878" s="53"/>
      <c r="Q878"/>
      <c r="R878"/>
      <c r="S878"/>
      <c r="T878"/>
      <c r="U878"/>
      <c r="V878"/>
      <c r="W878"/>
      <c r="X878"/>
      <c r="Y878"/>
      <c r="Z878"/>
      <c r="AA878"/>
      <c r="AB878"/>
      <c r="AC878"/>
      <c r="AD878"/>
      <c r="AE878"/>
      <c r="AF878"/>
      <c r="AG878"/>
      <c r="AH878"/>
      <c r="AI878"/>
      <c r="AJ878"/>
      <c r="AK878"/>
      <c r="AL878"/>
    </row>
    <row r="879" spans="1:38" x14ac:dyDescent="0.25">
      <c r="A879"/>
      <c r="B879"/>
      <c r="C879"/>
      <c r="D879"/>
      <c r="E879" s="38"/>
      <c r="F879"/>
      <c r="G879" s="39"/>
      <c r="H879"/>
      <c r="I879"/>
      <c r="J879"/>
      <c r="K879"/>
      <c r="L879"/>
      <c r="M879"/>
      <c r="N879" s="53"/>
      <c r="O879"/>
      <c r="P879" s="53"/>
      <c r="Q879"/>
      <c r="R879"/>
      <c r="S879"/>
      <c r="T879"/>
      <c r="U879"/>
      <c r="V879"/>
      <c r="W879"/>
      <c r="X879"/>
      <c r="Y879"/>
      <c r="Z879"/>
      <c r="AA879"/>
      <c r="AB879"/>
      <c r="AC879"/>
      <c r="AD879"/>
      <c r="AE879"/>
      <c r="AF879"/>
      <c r="AG879"/>
      <c r="AH879"/>
      <c r="AI879"/>
      <c r="AJ879"/>
      <c r="AK879"/>
      <c r="AL879"/>
    </row>
    <row r="880" spans="1:38" x14ac:dyDescent="0.25">
      <c r="A880"/>
      <c r="B880"/>
      <c r="C880"/>
      <c r="D880"/>
      <c r="E880" s="38"/>
      <c r="F880"/>
      <c r="G880" s="39"/>
      <c r="H880"/>
      <c r="I880"/>
      <c r="J880"/>
      <c r="K880"/>
      <c r="L880"/>
      <c r="M880"/>
      <c r="N880" s="53"/>
      <c r="O880"/>
      <c r="P880" s="53"/>
      <c r="Q880"/>
      <c r="R880"/>
      <c r="S880"/>
      <c r="T880"/>
      <c r="U880"/>
      <c r="V880"/>
      <c r="W880"/>
      <c r="X880"/>
      <c r="Y880"/>
      <c r="Z880"/>
      <c r="AA880"/>
      <c r="AB880"/>
      <c r="AC880"/>
      <c r="AD880"/>
      <c r="AE880"/>
      <c r="AF880"/>
      <c r="AG880"/>
      <c r="AH880"/>
      <c r="AI880"/>
      <c r="AJ880"/>
      <c r="AK880"/>
      <c r="AL880"/>
    </row>
    <row r="881" spans="1:38" x14ac:dyDescent="0.25">
      <c r="A881"/>
      <c r="B881"/>
      <c r="C881"/>
      <c r="D881"/>
      <c r="E881" s="38"/>
      <c r="F881"/>
      <c r="G881" s="39"/>
      <c r="H881"/>
      <c r="I881"/>
      <c r="J881"/>
      <c r="K881"/>
      <c r="L881"/>
      <c r="M881"/>
      <c r="N881" s="53"/>
      <c r="O881"/>
      <c r="P881" s="53"/>
      <c r="Q881"/>
      <c r="R881"/>
      <c r="S881"/>
      <c r="T881"/>
      <c r="U881"/>
      <c r="V881"/>
      <c r="W881"/>
      <c r="X881"/>
      <c r="Y881"/>
      <c r="Z881"/>
      <c r="AA881"/>
      <c r="AB881"/>
      <c r="AC881"/>
      <c r="AD881"/>
      <c r="AE881"/>
      <c r="AF881"/>
      <c r="AG881"/>
      <c r="AH881"/>
      <c r="AI881"/>
      <c r="AJ881"/>
      <c r="AK881"/>
      <c r="AL881"/>
    </row>
    <row r="882" spans="1:38" x14ac:dyDescent="0.25">
      <c r="A882"/>
      <c r="B882"/>
      <c r="C882"/>
      <c r="D882"/>
      <c r="E882" s="38"/>
      <c r="F882"/>
      <c r="G882" s="39"/>
      <c r="H882"/>
      <c r="I882"/>
      <c r="J882"/>
      <c r="K882"/>
      <c r="L882"/>
      <c r="M882"/>
      <c r="N882" s="53"/>
      <c r="O882"/>
      <c r="P882" s="53"/>
      <c r="Q882"/>
      <c r="R882"/>
      <c r="S882"/>
      <c r="T882"/>
      <c r="U882"/>
      <c r="V882"/>
      <c r="W882"/>
      <c r="X882"/>
      <c r="Y882"/>
      <c r="Z882"/>
      <c r="AA882"/>
      <c r="AB882"/>
      <c r="AC882"/>
      <c r="AD882"/>
      <c r="AE882"/>
      <c r="AF882"/>
      <c r="AG882"/>
      <c r="AH882"/>
      <c r="AI882"/>
      <c r="AJ882"/>
      <c r="AK882"/>
      <c r="AL882"/>
    </row>
    <row r="883" spans="1:38" x14ac:dyDescent="0.25">
      <c r="A883"/>
      <c r="B883"/>
      <c r="C883"/>
      <c r="D883"/>
      <c r="E883" s="38"/>
      <c r="F883"/>
      <c r="G883" s="39"/>
      <c r="H883"/>
      <c r="I883"/>
      <c r="J883"/>
      <c r="K883"/>
      <c r="L883"/>
      <c r="M883"/>
      <c r="N883" s="53"/>
      <c r="O883"/>
      <c r="P883" s="53"/>
      <c r="Q883"/>
      <c r="R883"/>
      <c r="S883"/>
      <c r="T883"/>
      <c r="U883"/>
      <c r="V883"/>
      <c r="W883"/>
      <c r="X883"/>
      <c r="Y883"/>
      <c r="Z883"/>
      <c r="AA883"/>
      <c r="AB883"/>
      <c r="AC883"/>
      <c r="AD883"/>
      <c r="AE883"/>
      <c r="AF883"/>
      <c r="AG883"/>
      <c r="AH883"/>
      <c r="AI883"/>
      <c r="AJ883"/>
      <c r="AK883"/>
      <c r="AL883"/>
    </row>
    <row r="884" spans="1:38" x14ac:dyDescent="0.25">
      <c r="A884"/>
      <c r="B884"/>
      <c r="C884"/>
      <c r="D884"/>
      <c r="E884" s="38"/>
      <c r="F884"/>
      <c r="G884" s="39"/>
      <c r="H884"/>
      <c r="I884"/>
      <c r="J884"/>
      <c r="K884"/>
      <c r="L884"/>
      <c r="M884"/>
      <c r="N884" s="53"/>
      <c r="O884"/>
      <c r="P884" s="53"/>
      <c r="Q884"/>
      <c r="R884"/>
      <c r="S884"/>
      <c r="T884"/>
      <c r="U884"/>
      <c r="V884"/>
      <c r="W884"/>
      <c r="X884"/>
      <c r="Y884"/>
      <c r="Z884"/>
      <c r="AA884"/>
      <c r="AB884"/>
      <c r="AC884"/>
      <c r="AD884"/>
      <c r="AE884"/>
      <c r="AF884"/>
      <c r="AG884"/>
      <c r="AH884"/>
      <c r="AI884"/>
      <c r="AJ884"/>
      <c r="AK884"/>
      <c r="AL884"/>
    </row>
    <row r="885" spans="1:38" x14ac:dyDescent="0.25">
      <c r="A885"/>
      <c r="B885"/>
      <c r="C885"/>
      <c r="D885"/>
      <c r="E885" s="38"/>
      <c r="F885"/>
      <c r="G885" s="39"/>
      <c r="H885"/>
      <c r="I885"/>
      <c r="J885"/>
      <c r="K885" s="53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  <c r="AC885"/>
      <c r="AD885"/>
      <c r="AE885"/>
      <c r="AF885"/>
      <c r="AG885"/>
      <c r="AH885"/>
      <c r="AI885"/>
      <c r="AJ885"/>
      <c r="AK885"/>
      <c r="AL885"/>
    </row>
    <row r="886" spans="1:38" x14ac:dyDescent="0.25">
      <c r="A886"/>
      <c r="B886"/>
      <c r="C886"/>
      <c r="D886"/>
      <c r="E886" s="38"/>
      <c r="F886"/>
      <c r="G886" s="39"/>
      <c r="H886"/>
      <c r="I886"/>
      <c r="J886"/>
      <c r="K886" s="53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  <c r="AC886"/>
      <c r="AD886"/>
      <c r="AE886"/>
      <c r="AF886"/>
      <c r="AG886"/>
      <c r="AH886"/>
      <c r="AI886"/>
      <c r="AJ886"/>
      <c r="AK886"/>
      <c r="AL886"/>
    </row>
    <row r="887" spans="1:38" x14ac:dyDescent="0.25">
      <c r="A887"/>
      <c r="B887"/>
      <c r="C887"/>
      <c r="D887"/>
      <c r="E887" s="38"/>
      <c r="F887"/>
      <c r="G887" s="39"/>
      <c r="H887"/>
      <c r="I887"/>
      <c r="J887"/>
      <c r="K887" s="53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  <c r="AC887"/>
      <c r="AD887"/>
      <c r="AE887"/>
      <c r="AF887"/>
      <c r="AG887"/>
      <c r="AH887"/>
      <c r="AI887"/>
      <c r="AJ887"/>
      <c r="AK887"/>
      <c r="AL887"/>
    </row>
    <row r="888" spans="1:38" x14ac:dyDescent="0.25">
      <c r="A888"/>
      <c r="B888"/>
      <c r="C888"/>
      <c r="D888"/>
      <c r="E888" s="38"/>
      <c r="F888"/>
      <c r="G888" s="39"/>
      <c r="H888"/>
      <c r="I888"/>
      <c r="J888"/>
      <c r="K888" s="53"/>
      <c r="L888"/>
      <c r="M888"/>
      <c r="N888" s="53"/>
      <c r="O888"/>
      <c r="P888" s="53"/>
      <c r="Q888"/>
      <c r="R888"/>
      <c r="S888"/>
      <c r="T888"/>
      <c r="U888"/>
      <c r="V888"/>
      <c r="W888"/>
      <c r="X888"/>
      <c r="Y888"/>
      <c r="Z888"/>
      <c r="AA888"/>
      <c r="AB888"/>
      <c r="AC888"/>
      <c r="AD888"/>
      <c r="AE888"/>
      <c r="AF888"/>
      <c r="AG888"/>
      <c r="AH888"/>
      <c r="AI888"/>
      <c r="AJ888"/>
      <c r="AK888"/>
      <c r="AL888"/>
    </row>
    <row r="889" spans="1:38" x14ac:dyDescent="0.25">
      <c r="A889"/>
      <c r="B889"/>
      <c r="C889"/>
      <c r="D889"/>
      <c r="E889" s="38"/>
      <c r="F889"/>
      <c r="G889" s="39"/>
      <c r="H889"/>
      <c r="I889"/>
      <c r="J889"/>
      <c r="K889" s="53"/>
      <c r="L889"/>
      <c r="M889"/>
      <c r="N889" s="53"/>
      <c r="O889"/>
      <c r="P889" s="53"/>
      <c r="Q889"/>
      <c r="R889"/>
      <c r="S889"/>
      <c r="T889"/>
      <c r="U889"/>
      <c r="V889"/>
      <c r="W889"/>
      <c r="X889"/>
      <c r="Y889"/>
      <c r="Z889"/>
      <c r="AA889"/>
      <c r="AB889"/>
      <c r="AC889"/>
      <c r="AD889"/>
      <c r="AE889"/>
      <c r="AF889"/>
      <c r="AG889"/>
      <c r="AH889"/>
      <c r="AI889"/>
      <c r="AJ889"/>
      <c r="AK889"/>
      <c r="AL889"/>
    </row>
    <row r="890" spans="1:38" x14ac:dyDescent="0.25">
      <c r="A890"/>
      <c r="B890"/>
      <c r="C890"/>
      <c r="D890"/>
      <c r="E890" s="38"/>
      <c r="F890"/>
      <c r="G890" s="39"/>
      <c r="H890"/>
      <c r="I890"/>
      <c r="J890"/>
      <c r="K890" s="53"/>
      <c r="L890"/>
      <c r="M890"/>
      <c r="N890" s="53"/>
      <c r="O890"/>
      <c r="P890" s="53"/>
      <c r="Q890"/>
      <c r="R890"/>
      <c r="S890"/>
      <c r="T890"/>
      <c r="U890"/>
      <c r="V890"/>
      <c r="W890"/>
      <c r="X890"/>
      <c r="Y890"/>
      <c r="Z890"/>
      <c r="AA890"/>
      <c r="AB890"/>
      <c r="AC890"/>
      <c r="AD890"/>
      <c r="AE890"/>
      <c r="AF890"/>
      <c r="AG890"/>
      <c r="AH890"/>
      <c r="AI890"/>
      <c r="AJ890"/>
      <c r="AK890"/>
      <c r="AL890"/>
    </row>
    <row r="891" spans="1:38" x14ac:dyDescent="0.25">
      <c r="A891"/>
      <c r="B891"/>
      <c r="C891"/>
      <c r="D891"/>
      <c r="E891" s="38"/>
      <c r="F891"/>
      <c r="G891" s="39"/>
      <c r="H891"/>
      <c r="I891"/>
      <c r="J891"/>
      <c r="K891" s="53"/>
      <c r="L891"/>
      <c r="M891"/>
      <c r="N891" s="53"/>
      <c r="O891"/>
      <c r="P891" s="53"/>
      <c r="Q891"/>
      <c r="R891"/>
      <c r="S891"/>
      <c r="T891"/>
      <c r="U891"/>
      <c r="V891"/>
      <c r="W891"/>
      <c r="X891"/>
      <c r="Y891"/>
      <c r="Z891"/>
      <c r="AA891"/>
      <c r="AB891"/>
      <c r="AC891"/>
      <c r="AD891"/>
      <c r="AE891"/>
      <c r="AF891"/>
      <c r="AG891"/>
      <c r="AH891"/>
      <c r="AI891"/>
      <c r="AJ891"/>
      <c r="AK891"/>
      <c r="AL891"/>
    </row>
    <row r="892" spans="1:38" x14ac:dyDescent="0.25">
      <c r="A892"/>
      <c r="B892"/>
      <c r="C892"/>
      <c r="D892"/>
      <c r="E892" s="38"/>
      <c r="F892"/>
      <c r="G892" s="39"/>
      <c r="H892"/>
      <c r="I892"/>
      <c r="J892"/>
      <c r="K892"/>
      <c r="L892"/>
      <c r="M892"/>
      <c r="N892" s="53"/>
      <c r="O892"/>
      <c r="P892" s="53"/>
      <c r="Q892"/>
      <c r="R892"/>
      <c r="S892"/>
      <c r="T892"/>
      <c r="U892"/>
      <c r="V892"/>
      <c r="W892"/>
      <c r="X892"/>
      <c r="Y892"/>
      <c r="Z892"/>
      <c r="AA892"/>
      <c r="AB892"/>
      <c r="AC892"/>
      <c r="AD892"/>
      <c r="AE892"/>
      <c r="AF892"/>
      <c r="AG892"/>
      <c r="AH892"/>
      <c r="AI892"/>
      <c r="AJ892"/>
      <c r="AK892"/>
      <c r="AL892"/>
    </row>
    <row r="893" spans="1:38" x14ac:dyDescent="0.25">
      <c r="A893"/>
      <c r="B893"/>
      <c r="C893"/>
      <c r="D893"/>
      <c r="E893" s="38"/>
      <c r="F893"/>
      <c r="G893" s="39"/>
      <c r="H893"/>
      <c r="I893"/>
      <c r="J893"/>
      <c r="K893"/>
      <c r="L893"/>
      <c r="M893"/>
      <c r="N893" s="53"/>
      <c r="O893"/>
      <c r="P893" s="53"/>
      <c r="Q893"/>
      <c r="R893"/>
      <c r="S893"/>
      <c r="T893"/>
      <c r="U893"/>
      <c r="V893"/>
      <c r="W893"/>
      <c r="X893"/>
      <c r="Y893"/>
      <c r="Z893"/>
      <c r="AA893"/>
      <c r="AB893"/>
      <c r="AC893"/>
      <c r="AD893"/>
      <c r="AE893"/>
      <c r="AF893"/>
      <c r="AG893"/>
      <c r="AH893"/>
      <c r="AI893"/>
      <c r="AJ893"/>
      <c r="AK893"/>
      <c r="AL893"/>
    </row>
    <row r="894" spans="1:38" x14ac:dyDescent="0.25">
      <c r="A894"/>
      <c r="B894"/>
      <c r="C894"/>
      <c r="D894"/>
      <c r="E894" s="38"/>
      <c r="F894"/>
      <c r="G894" s="39"/>
      <c r="H894"/>
      <c r="I894"/>
      <c r="J894"/>
      <c r="K894" s="53"/>
      <c r="L894"/>
      <c r="M894"/>
      <c r="N894" s="53"/>
      <c r="O894"/>
      <c r="P894" s="53"/>
      <c r="Q894"/>
      <c r="R894"/>
      <c r="S894"/>
      <c r="T894"/>
      <c r="U894"/>
      <c r="V894"/>
      <c r="W894"/>
      <c r="X894"/>
      <c r="Y894"/>
      <c r="Z894"/>
      <c r="AA894"/>
      <c r="AB894"/>
      <c r="AC894"/>
      <c r="AD894"/>
      <c r="AE894"/>
      <c r="AF894"/>
      <c r="AG894"/>
      <c r="AH894"/>
      <c r="AI894"/>
      <c r="AJ894"/>
      <c r="AK894"/>
      <c r="AL894"/>
    </row>
    <row r="895" spans="1:38" x14ac:dyDescent="0.25">
      <c r="A895"/>
      <c r="B895"/>
      <c r="C895"/>
      <c r="D895"/>
      <c r="E895" s="38"/>
      <c r="F895"/>
      <c r="G895" s="39"/>
      <c r="H895"/>
      <c r="I895"/>
      <c r="J895"/>
      <c r="K895" s="53"/>
      <c r="L895"/>
      <c r="M895"/>
      <c r="N895" s="53"/>
      <c r="O895"/>
      <c r="P895" s="53"/>
      <c r="Q895"/>
      <c r="R895"/>
      <c r="S895"/>
      <c r="T895"/>
      <c r="U895"/>
      <c r="V895"/>
      <c r="W895"/>
      <c r="X895"/>
      <c r="Y895"/>
      <c r="Z895"/>
      <c r="AA895"/>
      <c r="AB895"/>
      <c r="AC895"/>
      <c r="AD895"/>
      <c r="AE895"/>
      <c r="AF895"/>
      <c r="AG895"/>
      <c r="AH895"/>
      <c r="AI895"/>
      <c r="AJ895"/>
      <c r="AK895"/>
      <c r="AL895"/>
    </row>
    <row r="896" spans="1:38" x14ac:dyDescent="0.25">
      <c r="A896"/>
      <c r="B896"/>
      <c r="C896"/>
      <c r="D896"/>
      <c r="E896" s="38"/>
      <c r="F896"/>
      <c r="G896" s="39"/>
      <c r="H896"/>
      <c r="I896"/>
      <c r="J896"/>
      <c r="K896" s="53"/>
      <c r="L896"/>
      <c r="M896"/>
      <c r="N896" s="53"/>
      <c r="O896"/>
      <c r="P896" s="53"/>
      <c r="Q896"/>
      <c r="R896"/>
      <c r="S896"/>
      <c r="T896"/>
      <c r="U896"/>
      <c r="V896"/>
      <c r="W896"/>
      <c r="X896"/>
      <c r="Y896"/>
      <c r="Z896"/>
      <c r="AA896"/>
      <c r="AB896"/>
      <c r="AC896"/>
      <c r="AD896"/>
      <c r="AE896"/>
      <c r="AF896"/>
      <c r="AG896"/>
      <c r="AH896"/>
      <c r="AI896"/>
      <c r="AJ896"/>
      <c r="AK896"/>
      <c r="AL896"/>
    </row>
    <row r="897" spans="1:38" x14ac:dyDescent="0.25">
      <c r="A897"/>
      <c r="B897"/>
      <c r="C897"/>
      <c r="D897"/>
      <c r="E897" s="38"/>
      <c r="F897"/>
      <c r="G897" s="39"/>
      <c r="H897"/>
      <c r="I897"/>
      <c r="J897"/>
      <c r="K897" s="53"/>
      <c r="L897"/>
      <c r="M897"/>
      <c r="N897" s="53"/>
      <c r="O897"/>
      <c r="P897" s="53"/>
      <c r="Q897"/>
      <c r="R897"/>
      <c r="S897"/>
      <c r="T897"/>
      <c r="U897"/>
      <c r="V897"/>
      <c r="W897"/>
      <c r="X897"/>
      <c r="Y897"/>
      <c r="Z897"/>
      <c r="AA897"/>
      <c r="AB897"/>
      <c r="AC897"/>
      <c r="AD897"/>
      <c r="AE897"/>
      <c r="AF897"/>
      <c r="AG897"/>
      <c r="AH897"/>
      <c r="AI897"/>
      <c r="AJ897"/>
      <c r="AK897"/>
      <c r="AL897"/>
    </row>
    <row r="898" spans="1:38" x14ac:dyDescent="0.25">
      <c r="A898"/>
      <c r="B898"/>
      <c r="C898"/>
      <c r="D898"/>
      <c r="E898" s="38"/>
      <c r="F898"/>
      <c r="G898" s="39"/>
      <c r="H898"/>
      <c r="I898"/>
      <c r="J898"/>
      <c r="K898"/>
      <c r="L898"/>
      <c r="M898"/>
      <c r="N898" s="53"/>
      <c r="O898"/>
      <c r="P898" s="53"/>
      <c r="Q898"/>
      <c r="R898"/>
      <c r="S898"/>
      <c r="T898"/>
      <c r="U898"/>
      <c r="V898"/>
      <c r="W898"/>
      <c r="X898"/>
      <c r="Y898"/>
      <c r="Z898"/>
      <c r="AA898"/>
      <c r="AB898"/>
      <c r="AC898"/>
      <c r="AD898"/>
      <c r="AE898"/>
      <c r="AF898"/>
      <c r="AG898"/>
      <c r="AH898"/>
      <c r="AI898"/>
      <c r="AJ898"/>
      <c r="AK898"/>
      <c r="AL898"/>
    </row>
    <row r="899" spans="1:38" x14ac:dyDescent="0.25">
      <c r="A899"/>
      <c r="B899"/>
      <c r="C899"/>
      <c r="D899"/>
      <c r="E899" s="38"/>
      <c r="F899"/>
      <c r="G899" s="39"/>
      <c r="H899"/>
      <c r="I899"/>
      <c r="J899"/>
      <c r="K899"/>
      <c r="L899"/>
      <c r="M899"/>
      <c r="N899" s="53"/>
      <c r="O899"/>
      <c r="P899" s="53"/>
      <c r="Q899"/>
      <c r="R899"/>
      <c r="S899"/>
      <c r="T899"/>
      <c r="U899"/>
      <c r="V899"/>
      <c r="W899"/>
      <c r="X899"/>
      <c r="Y899"/>
      <c r="Z899"/>
      <c r="AA899"/>
      <c r="AB899"/>
      <c r="AC899"/>
      <c r="AD899"/>
      <c r="AE899"/>
      <c r="AF899"/>
      <c r="AG899"/>
      <c r="AH899"/>
      <c r="AI899"/>
      <c r="AJ899"/>
      <c r="AK899"/>
      <c r="AL899"/>
    </row>
    <row r="900" spans="1:38" x14ac:dyDescent="0.25">
      <c r="A900"/>
      <c r="B900"/>
      <c r="C900"/>
      <c r="D900"/>
      <c r="E900" s="38"/>
      <c r="F900"/>
      <c r="G900" s="39"/>
      <c r="H900"/>
      <c r="I900"/>
      <c r="J900"/>
      <c r="K900" s="53"/>
      <c r="L900"/>
      <c r="M900"/>
      <c r="N900" s="53"/>
      <c r="O900"/>
      <c r="P900" s="53"/>
      <c r="Q900"/>
      <c r="R900"/>
      <c r="S900"/>
      <c r="T900"/>
      <c r="U900"/>
      <c r="V900"/>
      <c r="W900"/>
      <c r="X900"/>
      <c r="Y900"/>
      <c r="Z900"/>
      <c r="AA900"/>
      <c r="AB900"/>
      <c r="AC900"/>
      <c r="AD900"/>
      <c r="AE900"/>
      <c r="AF900"/>
      <c r="AG900"/>
      <c r="AH900"/>
      <c r="AI900"/>
      <c r="AJ900"/>
      <c r="AK900"/>
      <c r="AL900"/>
    </row>
    <row r="901" spans="1:38" x14ac:dyDescent="0.25">
      <c r="A901"/>
      <c r="B901"/>
      <c r="C901"/>
      <c r="D901"/>
      <c r="E901" s="38"/>
      <c r="F901"/>
      <c r="G901" s="39"/>
      <c r="H901"/>
      <c r="I901"/>
      <c r="J901"/>
      <c r="K901" s="53"/>
      <c r="L901"/>
      <c r="M901"/>
      <c r="N901" s="53"/>
      <c r="O901"/>
      <c r="P901" s="53"/>
      <c r="Q901"/>
      <c r="R901"/>
      <c r="S901"/>
      <c r="T901"/>
      <c r="U901"/>
      <c r="V901"/>
      <c r="W901"/>
      <c r="X901"/>
      <c r="Y901"/>
      <c r="Z901"/>
      <c r="AA901"/>
      <c r="AB901"/>
      <c r="AC901"/>
      <c r="AD901"/>
      <c r="AE901"/>
      <c r="AF901"/>
      <c r="AG901"/>
      <c r="AH901"/>
      <c r="AI901"/>
      <c r="AJ901"/>
      <c r="AK901"/>
      <c r="AL901"/>
    </row>
    <row r="902" spans="1:38" x14ac:dyDescent="0.25">
      <c r="A902"/>
      <c r="B902"/>
      <c r="C902"/>
      <c r="D902"/>
      <c r="E902" s="38"/>
      <c r="F902"/>
      <c r="G902" s="39"/>
      <c r="H902"/>
      <c r="I902"/>
      <c r="J902"/>
      <c r="K902" s="53"/>
      <c r="L902"/>
      <c r="M902"/>
      <c r="N902" s="53"/>
      <c r="O902"/>
      <c r="P902" s="53"/>
      <c r="Q902"/>
      <c r="R902"/>
      <c r="S902"/>
      <c r="T902"/>
      <c r="U902"/>
      <c r="V902"/>
      <c r="W902"/>
      <c r="X902"/>
      <c r="Y902"/>
      <c r="Z902"/>
      <c r="AA902"/>
      <c r="AB902"/>
      <c r="AC902"/>
      <c r="AD902"/>
      <c r="AE902"/>
      <c r="AF902"/>
      <c r="AG902"/>
      <c r="AH902"/>
      <c r="AI902"/>
      <c r="AJ902"/>
      <c r="AK902"/>
      <c r="AL902"/>
    </row>
    <row r="903" spans="1:38" x14ac:dyDescent="0.25">
      <c r="A903"/>
      <c r="B903"/>
      <c r="C903"/>
      <c r="D903"/>
      <c r="E903" s="38"/>
      <c r="F903"/>
      <c r="G903" s="39"/>
      <c r="H903"/>
      <c r="I903"/>
      <c r="J903"/>
      <c r="K903" s="53"/>
      <c r="L903"/>
      <c r="M903"/>
      <c r="N903" s="53"/>
      <c r="O903"/>
      <c r="P903" s="53"/>
      <c r="Q903"/>
      <c r="R903"/>
      <c r="S903"/>
      <c r="T903"/>
      <c r="U903"/>
      <c r="V903"/>
      <c r="W903"/>
      <c r="X903"/>
      <c r="Y903"/>
      <c r="Z903"/>
      <c r="AA903"/>
      <c r="AB903"/>
      <c r="AC903"/>
      <c r="AD903"/>
      <c r="AE903"/>
      <c r="AF903"/>
      <c r="AG903"/>
      <c r="AH903"/>
      <c r="AI903"/>
      <c r="AJ903"/>
      <c r="AK903"/>
      <c r="AL903"/>
    </row>
    <row r="904" spans="1:38" x14ac:dyDescent="0.25">
      <c r="A904"/>
      <c r="B904"/>
      <c r="C904"/>
      <c r="D904"/>
      <c r="E904" s="38"/>
      <c r="F904"/>
      <c r="G904" s="39"/>
      <c r="H904"/>
      <c r="I904"/>
      <c r="J904"/>
      <c r="K904"/>
      <c r="L904"/>
      <c r="M904"/>
      <c r="N904" s="53"/>
      <c r="O904"/>
      <c r="P904" s="53"/>
      <c r="Q904"/>
      <c r="R904"/>
      <c r="S904"/>
      <c r="T904"/>
      <c r="U904"/>
      <c r="V904"/>
      <c r="W904"/>
      <c r="X904"/>
      <c r="Y904"/>
      <c r="Z904"/>
      <c r="AA904"/>
      <c r="AB904"/>
      <c r="AC904"/>
      <c r="AD904"/>
      <c r="AE904"/>
      <c r="AF904"/>
      <c r="AG904"/>
      <c r="AH904"/>
      <c r="AI904"/>
      <c r="AJ904"/>
      <c r="AK904"/>
      <c r="AL904"/>
    </row>
    <row r="905" spans="1:38" x14ac:dyDescent="0.25">
      <c r="A905"/>
      <c r="B905"/>
      <c r="C905"/>
      <c r="D905"/>
      <c r="E905" s="38"/>
      <c r="F905"/>
      <c r="G905" s="39"/>
      <c r="H905"/>
      <c r="I905"/>
      <c r="J905"/>
      <c r="K905"/>
      <c r="L905"/>
      <c r="M905"/>
      <c r="N905" s="53"/>
      <c r="O905"/>
      <c r="P905" s="53"/>
      <c r="Q905"/>
      <c r="R905"/>
      <c r="S905"/>
      <c r="T905"/>
      <c r="U905"/>
      <c r="V905"/>
      <c r="W905"/>
      <c r="X905"/>
      <c r="Y905"/>
      <c r="Z905"/>
      <c r="AA905"/>
      <c r="AB905"/>
      <c r="AC905"/>
      <c r="AD905"/>
      <c r="AE905"/>
      <c r="AF905"/>
      <c r="AG905"/>
      <c r="AH905"/>
      <c r="AI905"/>
      <c r="AJ905"/>
      <c r="AK905"/>
      <c r="AL905"/>
    </row>
    <row r="906" spans="1:38" x14ac:dyDescent="0.25">
      <c r="A906"/>
      <c r="B906"/>
      <c r="C906"/>
      <c r="D906"/>
      <c r="E906" s="38"/>
      <c r="F906"/>
      <c r="G906" s="39"/>
      <c r="H906"/>
      <c r="I906"/>
      <c r="J906"/>
      <c r="K906"/>
      <c r="L906"/>
      <c r="M906"/>
      <c r="N906" s="53"/>
      <c r="O906"/>
      <c r="P906" s="53"/>
      <c r="Q906"/>
      <c r="R906"/>
      <c r="S906"/>
      <c r="T906"/>
      <c r="U906"/>
      <c r="V906"/>
      <c r="W906"/>
      <c r="X906"/>
      <c r="Y906"/>
      <c r="Z906"/>
      <c r="AA906"/>
      <c r="AB906"/>
      <c r="AC906"/>
      <c r="AD906"/>
      <c r="AE906"/>
      <c r="AF906"/>
      <c r="AG906"/>
      <c r="AH906"/>
      <c r="AI906"/>
      <c r="AJ906"/>
      <c r="AK906"/>
      <c r="AL906"/>
    </row>
    <row r="907" spans="1:38" x14ac:dyDescent="0.25">
      <c r="A907"/>
      <c r="B907"/>
      <c r="C907"/>
      <c r="D907"/>
      <c r="E907" s="38"/>
      <c r="F907"/>
      <c r="G907" s="39"/>
      <c r="H907"/>
      <c r="I907"/>
      <c r="J907"/>
      <c r="K907"/>
      <c r="L907"/>
      <c r="M907"/>
      <c r="N907" s="53"/>
      <c r="O907"/>
      <c r="P907" s="53"/>
      <c r="Q907"/>
      <c r="R907"/>
      <c r="S907"/>
      <c r="T907"/>
      <c r="U907"/>
      <c r="V907"/>
      <c r="W907"/>
      <c r="X907"/>
      <c r="Y907"/>
      <c r="Z907"/>
      <c r="AA907"/>
      <c r="AB907"/>
      <c r="AC907"/>
      <c r="AD907"/>
      <c r="AE907"/>
      <c r="AF907"/>
      <c r="AG907"/>
      <c r="AH907"/>
      <c r="AI907"/>
      <c r="AJ907"/>
      <c r="AK907"/>
      <c r="AL907"/>
    </row>
    <row r="908" spans="1:38" x14ac:dyDescent="0.25">
      <c r="A908"/>
      <c r="B908"/>
      <c r="C908"/>
      <c r="D908"/>
      <c r="E908" s="38"/>
      <c r="F908"/>
      <c r="G908" s="39"/>
      <c r="H908"/>
      <c r="I908"/>
      <c r="J908"/>
      <c r="K908"/>
      <c r="L908"/>
      <c r="M908"/>
      <c r="N908" s="53"/>
      <c r="O908"/>
      <c r="P908" s="53"/>
      <c r="Q908"/>
      <c r="R908"/>
      <c r="S908"/>
      <c r="T908"/>
      <c r="U908"/>
      <c r="V908"/>
      <c r="W908"/>
      <c r="X908"/>
      <c r="Y908"/>
      <c r="Z908"/>
      <c r="AA908"/>
      <c r="AB908"/>
      <c r="AC908"/>
      <c r="AD908"/>
      <c r="AE908"/>
      <c r="AF908"/>
      <c r="AG908"/>
      <c r="AH908"/>
      <c r="AI908"/>
      <c r="AJ908"/>
      <c r="AK908"/>
      <c r="AL908"/>
    </row>
    <row r="909" spans="1:38" x14ac:dyDescent="0.25">
      <c r="A909"/>
      <c r="B909"/>
      <c r="C909"/>
      <c r="D909"/>
      <c r="E909" s="38"/>
      <c r="F909"/>
      <c r="G909" s="39"/>
      <c r="H909"/>
      <c r="I909"/>
      <c r="J909"/>
      <c r="K909"/>
      <c r="L909"/>
      <c r="M909"/>
      <c r="N909" s="55"/>
      <c r="O909"/>
      <c r="P909" s="55"/>
      <c r="Q909"/>
      <c r="R909"/>
      <c r="S909"/>
      <c r="T909"/>
      <c r="U909"/>
      <c r="V909"/>
      <c r="W909"/>
      <c r="X909"/>
      <c r="Y909" s="47"/>
      <c r="Z909"/>
      <c r="AA909"/>
      <c r="AB909"/>
      <c r="AC909"/>
      <c r="AD909"/>
      <c r="AE909"/>
      <c r="AF909"/>
      <c r="AG909"/>
      <c r="AH909"/>
      <c r="AI909"/>
      <c r="AJ909"/>
      <c r="AK909"/>
      <c r="AL909"/>
    </row>
    <row r="910" spans="1:38" x14ac:dyDescent="0.25">
      <c r="A910"/>
      <c r="B910"/>
      <c r="C910"/>
      <c r="D910"/>
      <c r="E910" s="38"/>
      <c r="F910"/>
      <c r="G910" s="39"/>
      <c r="H910"/>
      <c r="I910"/>
      <c r="J910"/>
      <c r="K910"/>
      <c r="L910"/>
      <c r="M910"/>
      <c r="N910" s="55"/>
      <c r="O910"/>
      <c r="P910" s="55"/>
      <c r="Q910"/>
      <c r="R910"/>
      <c r="S910"/>
      <c r="T910"/>
      <c r="U910"/>
      <c r="V910"/>
      <c r="W910"/>
      <c r="X910"/>
      <c r="Y910" s="47"/>
      <c r="Z910"/>
      <c r="AA910"/>
      <c r="AB910"/>
      <c r="AC910"/>
      <c r="AD910"/>
      <c r="AE910"/>
      <c r="AF910"/>
      <c r="AG910"/>
      <c r="AH910"/>
      <c r="AI910"/>
      <c r="AJ910"/>
      <c r="AK910"/>
      <c r="AL910"/>
    </row>
    <row r="911" spans="1:38" x14ac:dyDescent="0.25">
      <c r="A911"/>
      <c r="B911"/>
      <c r="C911"/>
      <c r="D911"/>
      <c r="E911" s="38"/>
      <c r="F911"/>
      <c r="G911" s="39"/>
      <c r="H911"/>
      <c r="I911"/>
      <c r="J911"/>
      <c r="K911"/>
      <c r="L911"/>
      <c r="M911"/>
      <c r="N911" s="53"/>
      <c r="O911"/>
      <c r="P911" s="53"/>
      <c r="Q911"/>
      <c r="R911"/>
      <c r="S911"/>
      <c r="T911"/>
      <c r="U911"/>
      <c r="V911"/>
      <c r="W911"/>
      <c r="X911"/>
      <c r="Y911"/>
      <c r="Z911"/>
      <c r="AA911"/>
      <c r="AB911"/>
      <c r="AC911"/>
      <c r="AD911"/>
      <c r="AE911"/>
      <c r="AF911"/>
      <c r="AG911"/>
      <c r="AH911"/>
      <c r="AI911"/>
      <c r="AJ911"/>
      <c r="AK911"/>
      <c r="AL911"/>
    </row>
    <row r="912" spans="1:38" x14ac:dyDescent="0.25">
      <c r="A912"/>
      <c r="B912"/>
      <c r="C912"/>
      <c r="D912"/>
      <c r="E912" s="38"/>
      <c r="F912"/>
      <c r="G912" s="39"/>
      <c r="H912"/>
      <c r="I912"/>
      <c r="J912"/>
      <c r="K912"/>
      <c r="L912"/>
      <c r="M912"/>
      <c r="N912" s="53"/>
      <c r="O912"/>
      <c r="P912" s="53"/>
      <c r="Q912"/>
      <c r="R912"/>
      <c r="S912"/>
      <c r="T912"/>
      <c r="U912"/>
      <c r="V912"/>
      <c r="W912"/>
      <c r="X912"/>
      <c r="Y912"/>
      <c r="Z912"/>
      <c r="AA912"/>
      <c r="AB912"/>
      <c r="AC912"/>
      <c r="AD912"/>
      <c r="AE912"/>
      <c r="AF912"/>
      <c r="AG912"/>
      <c r="AH912"/>
      <c r="AI912"/>
      <c r="AJ912"/>
      <c r="AK912"/>
      <c r="AL912"/>
    </row>
    <row r="913" spans="1:38" x14ac:dyDescent="0.25">
      <c r="A913"/>
      <c r="B913"/>
      <c r="C913"/>
      <c r="D913"/>
      <c r="E913" s="38"/>
      <c r="F913"/>
      <c r="G913" s="39"/>
      <c r="H913"/>
      <c r="I913"/>
      <c r="J913"/>
      <c r="K913"/>
      <c r="L913"/>
      <c r="M913"/>
      <c r="N913" s="53"/>
      <c r="O913"/>
      <c r="P913" s="53"/>
      <c r="Q913"/>
      <c r="R913"/>
      <c r="S913"/>
      <c r="T913"/>
      <c r="U913"/>
      <c r="V913"/>
      <c r="W913"/>
      <c r="X913"/>
      <c r="Y913"/>
      <c r="Z913"/>
      <c r="AA913"/>
      <c r="AB913"/>
      <c r="AC913"/>
      <c r="AD913"/>
      <c r="AE913"/>
      <c r="AF913"/>
      <c r="AG913"/>
      <c r="AH913"/>
      <c r="AI913"/>
      <c r="AJ913"/>
      <c r="AK913"/>
      <c r="AL913"/>
    </row>
    <row r="914" spans="1:38" x14ac:dyDescent="0.25">
      <c r="A914"/>
      <c r="B914"/>
      <c r="C914"/>
      <c r="D914"/>
      <c r="E914" s="38"/>
      <c r="F914"/>
      <c r="G914" s="39"/>
      <c r="H914"/>
      <c r="I914"/>
      <c r="J914"/>
      <c r="K914"/>
      <c r="L914"/>
      <c r="M914"/>
      <c r="N914" s="55"/>
      <c r="O914"/>
      <c r="P914" s="55"/>
      <c r="Q914"/>
      <c r="R914"/>
      <c r="S914"/>
      <c r="T914"/>
      <c r="U914"/>
      <c r="V914"/>
      <c r="W914"/>
      <c r="X914"/>
      <c r="Y914" s="47"/>
      <c r="Z914"/>
      <c r="AA914"/>
      <c r="AB914"/>
      <c r="AC914"/>
      <c r="AD914"/>
      <c r="AE914"/>
      <c r="AF914"/>
      <c r="AG914"/>
      <c r="AH914"/>
      <c r="AI914"/>
      <c r="AJ914"/>
      <c r="AK914"/>
      <c r="AL914"/>
    </row>
    <row r="915" spans="1:38" x14ac:dyDescent="0.25">
      <c r="A915"/>
      <c r="B915"/>
      <c r="C915"/>
      <c r="D915"/>
      <c r="E915" s="38"/>
      <c r="F915"/>
      <c r="G915" s="39"/>
      <c r="H915"/>
      <c r="I915"/>
      <c r="J915"/>
      <c r="K915"/>
      <c r="L915"/>
      <c r="M915"/>
      <c r="N915" s="55"/>
      <c r="O915"/>
      <c r="P915" s="55"/>
      <c r="Q915"/>
      <c r="R915"/>
      <c r="S915"/>
      <c r="T915"/>
      <c r="U915"/>
      <c r="V915"/>
      <c r="W915"/>
      <c r="X915"/>
      <c r="Y915" s="47"/>
      <c r="Z915"/>
      <c r="AA915"/>
      <c r="AB915"/>
      <c r="AC915"/>
      <c r="AD915"/>
      <c r="AE915"/>
      <c r="AF915"/>
      <c r="AG915"/>
      <c r="AH915"/>
      <c r="AI915"/>
      <c r="AJ915"/>
      <c r="AK915"/>
      <c r="AL915"/>
    </row>
    <row r="916" spans="1:38" x14ac:dyDescent="0.25">
      <c r="A916"/>
      <c r="B916"/>
      <c r="C916"/>
      <c r="D916"/>
      <c r="E916" s="38"/>
      <c r="F916"/>
      <c r="G916" s="39"/>
      <c r="H916"/>
      <c r="I916"/>
      <c r="J916"/>
      <c r="K916"/>
      <c r="L916"/>
      <c r="M916"/>
      <c r="N916" s="53"/>
      <c r="O916"/>
      <c r="P916" s="53"/>
      <c r="Q916"/>
      <c r="R916"/>
      <c r="S916"/>
      <c r="T916"/>
      <c r="U916"/>
      <c r="V916"/>
      <c r="W916"/>
      <c r="X916"/>
      <c r="Y916"/>
      <c r="Z916"/>
      <c r="AA916"/>
      <c r="AB916"/>
      <c r="AC916"/>
      <c r="AD916"/>
      <c r="AE916"/>
      <c r="AF916"/>
      <c r="AG916"/>
      <c r="AH916"/>
      <c r="AI916"/>
      <c r="AJ916"/>
      <c r="AK916"/>
      <c r="AL916"/>
    </row>
    <row r="917" spans="1:38" x14ac:dyDescent="0.25">
      <c r="A917"/>
      <c r="B917"/>
      <c r="C917"/>
      <c r="D917"/>
      <c r="E917" s="38"/>
      <c r="F917"/>
      <c r="G917" s="39"/>
      <c r="H917"/>
      <c r="I917"/>
      <c r="J917"/>
      <c r="K917"/>
      <c r="L917"/>
      <c r="M917"/>
      <c r="N917" s="53"/>
      <c r="O917"/>
      <c r="P917" s="53"/>
      <c r="Q917"/>
      <c r="R917"/>
      <c r="S917"/>
      <c r="T917"/>
      <c r="U917"/>
      <c r="V917"/>
      <c r="W917"/>
      <c r="X917"/>
      <c r="Y917"/>
      <c r="Z917"/>
      <c r="AA917"/>
      <c r="AB917"/>
      <c r="AC917"/>
      <c r="AD917"/>
      <c r="AE917"/>
      <c r="AF917"/>
      <c r="AG917"/>
      <c r="AH917"/>
      <c r="AI917"/>
      <c r="AJ917"/>
      <c r="AK917"/>
      <c r="AL917"/>
    </row>
    <row r="918" spans="1:38" x14ac:dyDescent="0.25">
      <c r="A918"/>
      <c r="B918"/>
      <c r="C918"/>
      <c r="D918"/>
      <c r="E918" s="38"/>
      <c r="F918"/>
      <c r="G918" s="39"/>
      <c r="H918"/>
      <c r="I918"/>
      <c r="J918"/>
      <c r="K918"/>
      <c r="L918"/>
      <c r="M918"/>
      <c r="N918" s="53"/>
      <c r="O918"/>
      <c r="P918" s="53"/>
      <c r="Q918"/>
      <c r="R918"/>
      <c r="S918"/>
      <c r="T918"/>
      <c r="U918"/>
      <c r="V918"/>
      <c r="W918"/>
      <c r="X918"/>
      <c r="Y918"/>
      <c r="Z918"/>
      <c r="AA918"/>
      <c r="AB918"/>
      <c r="AC918"/>
      <c r="AD918"/>
      <c r="AE918"/>
      <c r="AF918"/>
      <c r="AG918"/>
      <c r="AH918"/>
      <c r="AI918"/>
      <c r="AJ918"/>
      <c r="AK918"/>
      <c r="AL918"/>
    </row>
    <row r="919" spans="1:38" x14ac:dyDescent="0.25">
      <c r="A919"/>
      <c r="B919"/>
      <c r="C919"/>
      <c r="D919"/>
      <c r="E919" s="38"/>
      <c r="F919"/>
      <c r="G919" s="39"/>
      <c r="H919"/>
      <c r="I919"/>
      <c r="J919"/>
      <c r="K919"/>
      <c r="L919"/>
      <c r="M919"/>
      <c r="N919" s="55"/>
      <c r="O919"/>
      <c r="P919" s="55"/>
      <c r="Q919"/>
      <c r="R919"/>
      <c r="S919"/>
      <c r="T919"/>
      <c r="U919"/>
      <c r="V919"/>
      <c r="W919"/>
      <c r="X919"/>
      <c r="Y919" s="47"/>
      <c r="Z919"/>
      <c r="AA919"/>
      <c r="AB919"/>
      <c r="AC919"/>
      <c r="AD919"/>
      <c r="AE919"/>
      <c r="AF919"/>
      <c r="AG919"/>
      <c r="AH919"/>
      <c r="AI919"/>
      <c r="AJ919"/>
      <c r="AK919"/>
      <c r="AL919"/>
    </row>
    <row r="920" spans="1:38" x14ac:dyDescent="0.25">
      <c r="A920"/>
      <c r="B920"/>
      <c r="C920"/>
      <c r="D920"/>
      <c r="E920" s="38"/>
      <c r="F920"/>
      <c r="G920" s="39"/>
      <c r="H920"/>
      <c r="I920"/>
      <c r="J920"/>
      <c r="K920"/>
      <c r="L920"/>
      <c r="M920"/>
      <c r="N920" s="55"/>
      <c r="O920"/>
      <c r="P920" s="55"/>
      <c r="Q920"/>
      <c r="R920"/>
      <c r="S920"/>
      <c r="T920"/>
      <c r="U920"/>
      <c r="V920"/>
      <c r="W920"/>
      <c r="X920"/>
      <c r="Y920" s="47"/>
      <c r="Z920"/>
      <c r="AA920"/>
      <c r="AB920"/>
      <c r="AC920"/>
      <c r="AD920"/>
      <c r="AE920"/>
      <c r="AF920"/>
      <c r="AG920"/>
      <c r="AH920"/>
      <c r="AI920"/>
      <c r="AJ920"/>
      <c r="AK920"/>
      <c r="AL920"/>
    </row>
    <row r="921" spans="1:38" x14ac:dyDescent="0.25">
      <c r="A921"/>
      <c r="B921"/>
      <c r="C921"/>
      <c r="D921"/>
      <c r="E921" s="38"/>
      <c r="F921"/>
      <c r="G921" s="39"/>
      <c r="H921"/>
      <c r="I921"/>
      <c r="J921"/>
      <c r="K921" s="53"/>
      <c r="L921"/>
      <c r="M921"/>
      <c r="N921" s="53"/>
      <c r="O921"/>
      <c r="P921" s="53"/>
      <c r="Q921"/>
      <c r="R921"/>
      <c r="S921"/>
      <c r="T921"/>
      <c r="U921"/>
      <c r="V921"/>
      <c r="W921"/>
      <c r="X921"/>
      <c r="Y921"/>
      <c r="Z921"/>
      <c r="AA921"/>
      <c r="AB921"/>
      <c r="AC921"/>
      <c r="AD921"/>
      <c r="AE921"/>
      <c r="AF921"/>
      <c r="AG921"/>
      <c r="AH921"/>
      <c r="AI921"/>
      <c r="AJ921"/>
      <c r="AK921"/>
      <c r="AL921"/>
    </row>
    <row r="922" spans="1:38" x14ac:dyDescent="0.25">
      <c r="A922"/>
      <c r="B922"/>
      <c r="C922"/>
      <c r="D922"/>
      <c r="E922" s="38"/>
      <c r="F922"/>
      <c r="G922" s="39"/>
      <c r="H922"/>
      <c r="I922"/>
      <c r="J922"/>
      <c r="K922" s="53"/>
      <c r="L922"/>
      <c r="M922"/>
      <c r="N922" s="53"/>
      <c r="O922"/>
      <c r="P922" s="53"/>
      <c r="Q922"/>
      <c r="R922"/>
      <c r="S922"/>
      <c r="T922"/>
      <c r="U922"/>
      <c r="V922"/>
      <c r="W922"/>
      <c r="X922"/>
      <c r="Y922"/>
      <c r="Z922"/>
      <c r="AA922"/>
      <c r="AB922"/>
      <c r="AC922"/>
      <c r="AD922"/>
      <c r="AE922"/>
      <c r="AF922"/>
      <c r="AG922"/>
      <c r="AH922"/>
      <c r="AI922"/>
      <c r="AJ922"/>
      <c r="AK922"/>
      <c r="AL922"/>
    </row>
    <row r="923" spans="1:38" x14ac:dyDescent="0.25">
      <c r="A923"/>
      <c r="B923"/>
      <c r="C923"/>
      <c r="D923"/>
      <c r="E923" s="38"/>
      <c r="F923"/>
      <c r="G923" s="39"/>
      <c r="H923"/>
      <c r="I923"/>
      <c r="J923"/>
      <c r="K923" s="53"/>
      <c r="L923"/>
      <c r="M923"/>
      <c r="N923" s="53"/>
      <c r="O923"/>
      <c r="P923" s="53"/>
      <c r="Q923"/>
      <c r="R923"/>
      <c r="S923"/>
      <c r="T923"/>
      <c r="U923"/>
      <c r="V923"/>
      <c r="W923"/>
      <c r="X923"/>
      <c r="Y923"/>
      <c r="Z923"/>
      <c r="AA923"/>
      <c r="AB923"/>
      <c r="AC923"/>
      <c r="AD923"/>
      <c r="AE923"/>
      <c r="AF923"/>
      <c r="AG923"/>
      <c r="AH923"/>
      <c r="AI923"/>
      <c r="AJ923"/>
      <c r="AK923"/>
      <c r="AL923"/>
    </row>
    <row r="924" spans="1:38" x14ac:dyDescent="0.25">
      <c r="A924"/>
      <c r="B924"/>
      <c r="C924"/>
      <c r="D924"/>
      <c r="E924" s="38"/>
      <c r="F924"/>
      <c r="G924" s="39"/>
      <c r="H924"/>
      <c r="I924"/>
      <c r="J924"/>
      <c r="K924" s="53"/>
      <c r="L924"/>
      <c r="M924"/>
      <c r="N924" s="53"/>
      <c r="O924"/>
      <c r="P924" s="53"/>
      <c r="Q924"/>
      <c r="R924"/>
      <c r="S924"/>
      <c r="T924"/>
      <c r="U924"/>
      <c r="V924"/>
      <c r="W924"/>
      <c r="X924"/>
      <c r="Y924"/>
      <c r="Z924"/>
      <c r="AA924"/>
      <c r="AB924"/>
      <c r="AC924"/>
      <c r="AD924"/>
      <c r="AE924"/>
      <c r="AF924"/>
      <c r="AG924"/>
      <c r="AH924"/>
      <c r="AI924"/>
      <c r="AJ924"/>
      <c r="AK924"/>
      <c r="AL924"/>
    </row>
    <row r="925" spans="1:38" x14ac:dyDescent="0.25">
      <c r="A925"/>
      <c r="B925"/>
      <c r="C925"/>
      <c r="D925"/>
      <c r="E925" s="38"/>
      <c r="F925"/>
      <c r="G925" s="39"/>
      <c r="H925"/>
      <c r="I925"/>
      <c r="J925"/>
      <c r="K925"/>
      <c r="L925"/>
      <c r="M925"/>
      <c r="N925" s="53"/>
      <c r="O925"/>
      <c r="P925" s="53"/>
      <c r="Q925"/>
      <c r="R925"/>
      <c r="S925"/>
      <c r="T925"/>
      <c r="U925"/>
      <c r="V925"/>
      <c r="W925"/>
      <c r="X925"/>
      <c r="Y925"/>
      <c r="Z925"/>
      <c r="AA925"/>
      <c r="AB925"/>
      <c r="AC925"/>
      <c r="AD925"/>
      <c r="AE925"/>
      <c r="AF925"/>
      <c r="AG925"/>
      <c r="AH925"/>
      <c r="AI925"/>
      <c r="AJ925"/>
      <c r="AK925"/>
      <c r="AL925"/>
    </row>
    <row r="926" spans="1:38" x14ac:dyDescent="0.25">
      <c r="A926"/>
      <c r="B926"/>
      <c r="C926"/>
      <c r="D926"/>
      <c r="E926" s="38"/>
      <c r="F926"/>
      <c r="G926" s="39"/>
      <c r="H926"/>
      <c r="I926"/>
      <c r="J926"/>
      <c r="K926"/>
      <c r="L926"/>
      <c r="M926"/>
      <c r="N926" s="53"/>
      <c r="O926"/>
      <c r="P926" s="53"/>
      <c r="Q926"/>
      <c r="R926"/>
      <c r="S926"/>
      <c r="T926"/>
      <c r="U926"/>
      <c r="V926"/>
      <c r="W926"/>
      <c r="X926"/>
      <c r="Y926"/>
      <c r="Z926"/>
      <c r="AA926"/>
      <c r="AB926"/>
      <c r="AC926"/>
      <c r="AD926"/>
      <c r="AE926"/>
      <c r="AF926"/>
      <c r="AG926"/>
      <c r="AH926"/>
      <c r="AI926"/>
      <c r="AJ926"/>
      <c r="AK926"/>
      <c r="AL926"/>
    </row>
    <row r="927" spans="1:38" x14ac:dyDescent="0.25">
      <c r="A927"/>
      <c r="B927"/>
      <c r="C927"/>
      <c r="D927"/>
      <c r="E927" s="38"/>
      <c r="F927"/>
      <c r="G927" s="39"/>
      <c r="H927"/>
      <c r="I927"/>
      <c r="J927"/>
      <c r="K927" s="53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  <c r="AC927"/>
      <c r="AD927"/>
      <c r="AE927"/>
      <c r="AF927"/>
      <c r="AG927"/>
      <c r="AH927"/>
      <c r="AI927"/>
      <c r="AJ927"/>
      <c r="AK927"/>
      <c r="AL927"/>
    </row>
    <row r="928" spans="1:38" x14ac:dyDescent="0.25">
      <c r="A928"/>
      <c r="B928"/>
      <c r="C928"/>
      <c r="D928"/>
      <c r="E928" s="38"/>
      <c r="F928"/>
      <c r="G928" s="39"/>
      <c r="H928"/>
      <c r="I928"/>
      <c r="J928"/>
      <c r="K928" s="53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  <c r="AC928"/>
      <c r="AD928"/>
      <c r="AE928"/>
      <c r="AF928"/>
      <c r="AG928"/>
      <c r="AH928"/>
      <c r="AI928"/>
      <c r="AJ928"/>
      <c r="AK928"/>
      <c r="AL928"/>
    </row>
    <row r="929" spans="1:38" x14ac:dyDescent="0.25">
      <c r="A929"/>
      <c r="B929"/>
      <c r="C929"/>
      <c r="D929"/>
      <c r="E929" s="38"/>
      <c r="F929"/>
      <c r="G929" s="39"/>
      <c r="H929"/>
      <c r="I929"/>
      <c r="J929"/>
      <c r="K929"/>
      <c r="L929"/>
      <c r="M929"/>
      <c r="N929" s="53"/>
      <c r="O929"/>
      <c r="P929" s="53"/>
      <c r="Q929"/>
      <c r="R929"/>
      <c r="S929"/>
      <c r="T929"/>
      <c r="U929"/>
      <c r="V929"/>
      <c r="W929"/>
      <c r="X929"/>
      <c r="Y929"/>
      <c r="Z929"/>
      <c r="AA929"/>
      <c r="AB929"/>
      <c r="AC929"/>
      <c r="AD929"/>
      <c r="AE929"/>
      <c r="AF929"/>
      <c r="AG929"/>
      <c r="AH929"/>
      <c r="AI929"/>
      <c r="AJ929"/>
      <c r="AK929"/>
      <c r="AL929"/>
    </row>
    <row r="930" spans="1:38" x14ac:dyDescent="0.25">
      <c r="A930"/>
      <c r="B930"/>
      <c r="C930"/>
      <c r="D930"/>
      <c r="E930" s="38"/>
      <c r="F930"/>
      <c r="G930" s="39"/>
      <c r="H930"/>
      <c r="I930"/>
      <c r="J930"/>
      <c r="K930"/>
      <c r="L930"/>
      <c r="M930"/>
      <c r="N930" s="53"/>
      <c r="O930"/>
      <c r="P930" s="53"/>
      <c r="Q930"/>
      <c r="R930"/>
      <c r="S930"/>
      <c r="T930"/>
      <c r="U930"/>
      <c r="V930"/>
      <c r="W930"/>
      <c r="X930"/>
      <c r="Y930"/>
      <c r="Z930"/>
      <c r="AA930"/>
      <c r="AB930"/>
      <c r="AC930"/>
      <c r="AD930"/>
      <c r="AE930"/>
      <c r="AF930"/>
      <c r="AG930"/>
      <c r="AH930"/>
      <c r="AI930"/>
      <c r="AJ930"/>
      <c r="AK930"/>
      <c r="AL930"/>
    </row>
    <row r="931" spans="1:38" x14ac:dyDescent="0.25">
      <c r="A931"/>
      <c r="B931"/>
      <c r="C931"/>
      <c r="D931"/>
      <c r="E931" s="38"/>
      <c r="F931"/>
      <c r="G931" s="39"/>
      <c r="H931"/>
      <c r="I931"/>
      <c r="J931"/>
      <c r="K931"/>
      <c r="L931"/>
      <c r="M931"/>
      <c r="N931" s="53"/>
      <c r="O931"/>
      <c r="P931" s="53"/>
      <c r="Q931"/>
      <c r="R931"/>
      <c r="S931"/>
      <c r="T931"/>
      <c r="U931"/>
      <c r="V931"/>
      <c r="W931"/>
      <c r="X931"/>
      <c r="Y931"/>
      <c r="Z931"/>
      <c r="AA931"/>
      <c r="AB931"/>
      <c r="AC931"/>
      <c r="AD931"/>
      <c r="AE931"/>
      <c r="AF931"/>
      <c r="AG931"/>
      <c r="AH931"/>
      <c r="AI931"/>
      <c r="AJ931"/>
      <c r="AK931"/>
      <c r="AL931"/>
    </row>
    <row r="932" spans="1:38" x14ac:dyDescent="0.25">
      <c r="A932"/>
      <c r="B932"/>
      <c r="C932"/>
      <c r="D932"/>
      <c r="E932" s="38"/>
      <c r="F932"/>
      <c r="G932" s="39"/>
      <c r="H932"/>
      <c r="I932"/>
      <c r="J932"/>
      <c r="K932"/>
      <c r="L932"/>
      <c r="M932"/>
      <c r="N932" s="53"/>
      <c r="O932"/>
      <c r="P932" s="53"/>
      <c r="Q932"/>
      <c r="R932"/>
      <c r="S932"/>
      <c r="T932"/>
      <c r="U932"/>
      <c r="V932"/>
      <c r="W932"/>
      <c r="X932"/>
      <c r="Y932"/>
      <c r="Z932"/>
      <c r="AA932"/>
      <c r="AB932"/>
      <c r="AC932"/>
      <c r="AD932"/>
      <c r="AE932"/>
      <c r="AF932"/>
      <c r="AG932"/>
      <c r="AH932"/>
      <c r="AI932"/>
      <c r="AJ932"/>
      <c r="AK932"/>
      <c r="AL932"/>
    </row>
    <row r="933" spans="1:38" x14ac:dyDescent="0.25">
      <c r="A933"/>
      <c r="B933"/>
      <c r="C933"/>
      <c r="D933"/>
      <c r="E933" s="38"/>
      <c r="F933"/>
      <c r="G933" s="39"/>
      <c r="H933"/>
      <c r="I933"/>
      <c r="J933"/>
      <c r="K933"/>
      <c r="L933"/>
      <c r="M933"/>
      <c r="N933" s="53"/>
      <c r="O933"/>
      <c r="P933" s="53"/>
      <c r="Q933"/>
      <c r="R933"/>
      <c r="S933"/>
      <c r="T933"/>
      <c r="U933"/>
      <c r="V933"/>
      <c r="W933"/>
      <c r="X933"/>
      <c r="Y933"/>
      <c r="Z933"/>
      <c r="AA933"/>
      <c r="AB933"/>
      <c r="AC933"/>
      <c r="AD933"/>
      <c r="AE933"/>
      <c r="AF933"/>
      <c r="AG933"/>
      <c r="AH933"/>
      <c r="AI933"/>
      <c r="AJ933"/>
      <c r="AK933"/>
      <c r="AL933"/>
    </row>
    <row r="934" spans="1:38" x14ac:dyDescent="0.25">
      <c r="A934"/>
      <c r="B934"/>
      <c r="C934"/>
      <c r="D934"/>
      <c r="E934" s="38"/>
      <c r="F934"/>
      <c r="G934" s="39"/>
      <c r="H934"/>
      <c r="I934"/>
      <c r="J934"/>
      <c r="K934"/>
      <c r="L934"/>
      <c r="M934"/>
      <c r="N934" s="53"/>
      <c r="O934"/>
      <c r="P934" s="53"/>
      <c r="Q934"/>
      <c r="R934"/>
      <c r="S934"/>
      <c r="T934"/>
      <c r="U934"/>
      <c r="V934"/>
      <c r="W934"/>
      <c r="X934"/>
      <c r="Y934"/>
      <c r="Z934"/>
      <c r="AA934"/>
      <c r="AB934"/>
      <c r="AC934"/>
      <c r="AD934"/>
      <c r="AE934"/>
      <c r="AF934"/>
      <c r="AG934"/>
      <c r="AH934"/>
      <c r="AI934"/>
      <c r="AJ934"/>
      <c r="AK934"/>
      <c r="AL934"/>
    </row>
    <row r="935" spans="1:38" x14ac:dyDescent="0.25">
      <c r="A935"/>
      <c r="B935"/>
      <c r="C935"/>
      <c r="D935"/>
      <c r="E935" s="38"/>
      <c r="F935"/>
      <c r="G935" s="39"/>
      <c r="H935"/>
      <c r="I935"/>
      <c r="J935"/>
      <c r="K935"/>
      <c r="L935"/>
      <c r="M935"/>
      <c r="N935" s="53"/>
      <c r="O935"/>
      <c r="P935" s="53"/>
      <c r="Q935"/>
      <c r="R935"/>
      <c r="S935"/>
      <c r="T935"/>
      <c r="U935"/>
      <c r="V935"/>
      <c r="W935"/>
      <c r="X935"/>
      <c r="Y935"/>
      <c r="Z935"/>
      <c r="AA935"/>
      <c r="AB935"/>
      <c r="AC935"/>
      <c r="AD935"/>
      <c r="AE935"/>
      <c r="AF935"/>
      <c r="AG935"/>
      <c r="AH935"/>
      <c r="AI935"/>
      <c r="AJ935"/>
      <c r="AK935"/>
      <c r="AL935"/>
    </row>
    <row r="936" spans="1:38" x14ac:dyDescent="0.25">
      <c r="A936"/>
      <c r="B936"/>
      <c r="C936"/>
      <c r="D936"/>
      <c r="E936" s="38"/>
      <c r="F936"/>
      <c r="G936" s="39"/>
      <c r="H936"/>
      <c r="I936"/>
      <c r="J936"/>
      <c r="K936"/>
      <c r="L936"/>
      <c r="M936"/>
      <c r="N936" s="53"/>
      <c r="O936"/>
      <c r="P936" s="53"/>
      <c r="Q936"/>
      <c r="R936"/>
      <c r="S936"/>
      <c r="T936"/>
      <c r="U936"/>
      <c r="V936"/>
      <c r="W936"/>
      <c r="X936"/>
      <c r="Y936"/>
      <c r="Z936"/>
      <c r="AA936"/>
      <c r="AB936"/>
      <c r="AC936"/>
      <c r="AD936"/>
      <c r="AE936"/>
      <c r="AF936"/>
      <c r="AG936"/>
      <c r="AH936"/>
      <c r="AI936"/>
      <c r="AJ936"/>
      <c r="AK936"/>
      <c r="AL936"/>
    </row>
    <row r="937" spans="1:38" x14ac:dyDescent="0.25">
      <c r="A937"/>
      <c r="B937"/>
      <c r="C937"/>
      <c r="D937"/>
      <c r="E937" s="38"/>
      <c r="F937"/>
      <c r="G937" s="39"/>
      <c r="H937"/>
      <c r="I937"/>
      <c r="J937"/>
      <c r="K937"/>
      <c r="L937"/>
      <c r="M937"/>
      <c r="N937" s="53"/>
      <c r="O937"/>
      <c r="P937" s="53"/>
      <c r="Q937"/>
      <c r="R937"/>
      <c r="S937"/>
      <c r="T937"/>
      <c r="U937"/>
      <c r="V937"/>
      <c r="W937"/>
      <c r="X937"/>
      <c r="Y937"/>
      <c r="Z937"/>
      <c r="AA937"/>
      <c r="AB937"/>
      <c r="AC937"/>
      <c r="AD937"/>
      <c r="AE937"/>
      <c r="AF937"/>
      <c r="AG937"/>
      <c r="AH937"/>
      <c r="AI937"/>
      <c r="AJ937"/>
      <c r="AK937"/>
      <c r="AL937"/>
    </row>
    <row r="938" spans="1:38" x14ac:dyDescent="0.25">
      <c r="A938"/>
      <c r="B938"/>
      <c r="C938"/>
      <c r="D938"/>
      <c r="E938" s="38"/>
      <c r="F938"/>
      <c r="G938" s="39"/>
      <c r="H938"/>
      <c r="I938"/>
      <c r="J938"/>
      <c r="K938"/>
      <c r="L938"/>
      <c r="M938"/>
      <c r="N938" s="53"/>
      <c r="O938"/>
      <c r="P938" s="53"/>
      <c r="Q938"/>
      <c r="R938"/>
      <c r="S938"/>
      <c r="T938"/>
      <c r="U938"/>
      <c r="V938"/>
      <c r="W938"/>
      <c r="X938"/>
      <c r="Y938"/>
      <c r="Z938"/>
      <c r="AA938"/>
      <c r="AB938"/>
      <c r="AC938"/>
      <c r="AD938"/>
      <c r="AE938"/>
      <c r="AF938"/>
      <c r="AG938"/>
      <c r="AH938"/>
      <c r="AI938"/>
      <c r="AJ938"/>
      <c r="AK938"/>
      <c r="AL938"/>
    </row>
    <row r="939" spans="1:38" x14ac:dyDescent="0.25">
      <c r="A939"/>
      <c r="B939"/>
      <c r="C939"/>
      <c r="D939"/>
      <c r="E939" s="38"/>
      <c r="F939"/>
      <c r="G939" s="39"/>
      <c r="H939"/>
      <c r="I939"/>
      <c r="J939"/>
      <c r="K939"/>
      <c r="L939"/>
      <c r="M939"/>
      <c r="N939" s="53"/>
      <c r="O939"/>
      <c r="P939" s="53"/>
      <c r="Q939"/>
      <c r="R939"/>
      <c r="S939"/>
      <c r="T939"/>
      <c r="U939"/>
      <c r="V939"/>
      <c r="W939"/>
      <c r="X939"/>
      <c r="Y939"/>
      <c r="Z939"/>
      <c r="AA939"/>
      <c r="AB939"/>
      <c r="AC939"/>
      <c r="AD939"/>
      <c r="AE939"/>
      <c r="AF939"/>
      <c r="AG939"/>
      <c r="AH939"/>
      <c r="AI939"/>
      <c r="AJ939"/>
      <c r="AK939"/>
      <c r="AL939"/>
    </row>
    <row r="940" spans="1:38" x14ac:dyDescent="0.25">
      <c r="A940"/>
      <c r="B940"/>
      <c r="C940"/>
      <c r="D940"/>
      <c r="E940" s="38"/>
      <c r="F940"/>
      <c r="G940" s="39"/>
      <c r="H940"/>
      <c r="I940"/>
      <c r="J940"/>
      <c r="K940"/>
      <c r="L940"/>
      <c r="M940"/>
      <c r="N940" s="53"/>
      <c r="O940"/>
      <c r="P940" s="53"/>
      <c r="Q940"/>
      <c r="R940"/>
      <c r="S940"/>
      <c r="T940"/>
      <c r="U940"/>
      <c r="V940"/>
      <c r="W940"/>
      <c r="X940"/>
      <c r="Y940"/>
      <c r="Z940"/>
      <c r="AA940"/>
      <c r="AB940"/>
      <c r="AC940"/>
      <c r="AD940"/>
      <c r="AE940"/>
      <c r="AF940"/>
      <c r="AG940"/>
      <c r="AH940"/>
      <c r="AI940"/>
      <c r="AJ940"/>
      <c r="AK940"/>
      <c r="AL940"/>
    </row>
    <row r="941" spans="1:38" x14ac:dyDescent="0.25">
      <c r="A941"/>
      <c r="B941"/>
      <c r="C941"/>
      <c r="D941"/>
      <c r="E941" s="38"/>
      <c r="F941"/>
      <c r="G941" s="39"/>
      <c r="H941"/>
      <c r="I941"/>
      <c r="J941"/>
      <c r="K941"/>
      <c r="L941"/>
      <c r="M941"/>
      <c r="N941" s="53"/>
      <c r="O941"/>
      <c r="P941" s="53"/>
      <c r="Q941"/>
      <c r="R941"/>
      <c r="S941"/>
      <c r="T941"/>
      <c r="U941"/>
      <c r="V941"/>
      <c r="W941"/>
      <c r="X941"/>
      <c r="Y941"/>
      <c r="Z941"/>
      <c r="AA941"/>
      <c r="AB941"/>
      <c r="AC941"/>
      <c r="AD941"/>
      <c r="AE941"/>
      <c r="AF941"/>
      <c r="AG941"/>
      <c r="AH941"/>
      <c r="AI941"/>
      <c r="AJ941"/>
      <c r="AK941"/>
      <c r="AL941"/>
    </row>
    <row r="942" spans="1:38" x14ac:dyDescent="0.25">
      <c r="A942"/>
      <c r="B942"/>
      <c r="C942"/>
      <c r="D942"/>
      <c r="E942" s="38"/>
      <c r="F942"/>
      <c r="G942" s="39"/>
      <c r="H942"/>
      <c r="I942"/>
      <c r="J942"/>
      <c r="K942"/>
      <c r="L942"/>
      <c r="M942"/>
      <c r="N942" s="53"/>
      <c r="O942"/>
      <c r="P942" s="53"/>
      <c r="Q942"/>
      <c r="R942"/>
      <c r="S942"/>
      <c r="T942"/>
      <c r="U942"/>
      <c r="V942"/>
      <c r="W942"/>
      <c r="X942"/>
      <c r="Y942"/>
      <c r="Z942"/>
      <c r="AA942"/>
      <c r="AB942"/>
      <c r="AC942"/>
      <c r="AD942"/>
      <c r="AE942"/>
      <c r="AF942"/>
      <c r="AG942"/>
      <c r="AH942"/>
      <c r="AI942"/>
      <c r="AJ942"/>
      <c r="AK942"/>
      <c r="AL942"/>
    </row>
    <row r="943" spans="1:38" x14ac:dyDescent="0.25">
      <c r="A943"/>
      <c r="B943"/>
      <c r="C943"/>
      <c r="D943"/>
      <c r="E943" s="38"/>
      <c r="F943"/>
      <c r="G943" s="39"/>
      <c r="H943"/>
      <c r="I943"/>
      <c r="J943"/>
      <c r="K943" s="5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  <c r="AC943"/>
      <c r="AD943"/>
      <c r="AE943"/>
      <c r="AF943"/>
      <c r="AG943"/>
      <c r="AH943"/>
      <c r="AI943"/>
      <c r="AJ943"/>
      <c r="AK943"/>
      <c r="AL943"/>
    </row>
    <row r="944" spans="1:38" x14ac:dyDescent="0.25">
      <c r="A944"/>
      <c r="B944"/>
      <c r="C944"/>
      <c r="D944"/>
      <c r="E944" s="38"/>
      <c r="F944"/>
      <c r="G944" s="39"/>
      <c r="H944"/>
      <c r="I944"/>
      <c r="J944"/>
      <c r="K944" s="53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  <c r="AD944"/>
      <c r="AE944"/>
      <c r="AF944"/>
      <c r="AG944"/>
      <c r="AH944"/>
      <c r="AI944"/>
      <c r="AJ944"/>
      <c r="AK944"/>
      <c r="AL944"/>
    </row>
    <row r="945" spans="1:38" x14ac:dyDescent="0.25">
      <c r="A945"/>
      <c r="B945"/>
      <c r="C945"/>
      <c r="D945"/>
      <c r="E945" s="38"/>
      <c r="F945"/>
      <c r="G945" s="39"/>
      <c r="H945"/>
      <c r="I945"/>
      <c r="J945"/>
      <c r="K945" s="53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  <c r="AD945"/>
      <c r="AE945"/>
      <c r="AF945"/>
      <c r="AG945"/>
      <c r="AH945"/>
      <c r="AI945"/>
      <c r="AJ945"/>
      <c r="AK945"/>
      <c r="AL945"/>
    </row>
    <row r="946" spans="1:38" x14ac:dyDescent="0.25">
      <c r="A946"/>
      <c r="B946"/>
      <c r="C946"/>
      <c r="D946"/>
      <c r="E946" s="38"/>
      <c r="F946"/>
      <c r="G946" s="39"/>
      <c r="H946"/>
      <c r="I946"/>
      <c r="J946"/>
      <c r="K946" s="53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  <c r="AD946"/>
      <c r="AE946"/>
      <c r="AF946"/>
      <c r="AG946"/>
      <c r="AH946"/>
      <c r="AI946"/>
      <c r="AJ946"/>
      <c r="AK946"/>
      <c r="AL946"/>
    </row>
    <row r="947" spans="1:38" x14ac:dyDescent="0.25">
      <c r="A947"/>
      <c r="B947"/>
      <c r="C947"/>
      <c r="D947"/>
      <c r="E947" s="38"/>
      <c r="F947"/>
      <c r="G947" s="39"/>
      <c r="H947"/>
      <c r="I947"/>
      <c r="J947"/>
      <c r="K947" s="53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  <c r="AD947"/>
      <c r="AE947"/>
      <c r="AF947"/>
      <c r="AG947"/>
      <c r="AH947"/>
      <c r="AI947"/>
      <c r="AJ947"/>
      <c r="AK947"/>
      <c r="AL947"/>
    </row>
    <row r="948" spans="1:38" x14ac:dyDescent="0.25">
      <c r="A948"/>
      <c r="B948"/>
      <c r="C948"/>
      <c r="D948"/>
      <c r="E948" s="38"/>
      <c r="F948"/>
      <c r="G948" s="39"/>
      <c r="H948"/>
      <c r="I948"/>
      <c r="J948"/>
      <c r="K948" s="53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  <c r="AD948"/>
      <c r="AE948"/>
      <c r="AF948"/>
      <c r="AG948"/>
      <c r="AH948"/>
      <c r="AI948"/>
      <c r="AJ948"/>
      <c r="AK948"/>
      <c r="AL948"/>
    </row>
    <row r="949" spans="1:38" x14ac:dyDescent="0.25">
      <c r="A949"/>
      <c r="B949"/>
      <c r="C949"/>
      <c r="D949"/>
      <c r="E949" s="38"/>
      <c r="F949"/>
      <c r="G949" s="39"/>
      <c r="H949"/>
      <c r="I949"/>
      <c r="J949"/>
      <c r="K949"/>
      <c r="L949"/>
      <c r="M949"/>
      <c r="N949" s="53"/>
      <c r="O949"/>
      <c r="P949" s="53"/>
      <c r="Q949"/>
      <c r="R949"/>
      <c r="S949"/>
      <c r="T949"/>
      <c r="U949"/>
      <c r="V949"/>
      <c r="W949"/>
      <c r="X949"/>
      <c r="Y949"/>
      <c r="Z949"/>
      <c r="AA949"/>
      <c r="AB949"/>
      <c r="AC949"/>
      <c r="AD949"/>
      <c r="AE949"/>
      <c r="AF949"/>
      <c r="AG949"/>
      <c r="AH949"/>
      <c r="AI949"/>
      <c r="AJ949"/>
      <c r="AK949"/>
      <c r="AL949"/>
    </row>
    <row r="950" spans="1:38" x14ac:dyDescent="0.25">
      <c r="A950"/>
      <c r="B950"/>
      <c r="C950"/>
      <c r="D950"/>
      <c r="E950" s="38"/>
      <c r="F950"/>
      <c r="G950" s="39"/>
      <c r="H950"/>
      <c r="I950"/>
      <c r="J950"/>
      <c r="K950"/>
      <c r="L950"/>
      <c r="M950"/>
      <c r="N950" s="53"/>
      <c r="O950"/>
      <c r="P950" s="53"/>
      <c r="Q950"/>
      <c r="R950"/>
      <c r="S950"/>
      <c r="T950"/>
      <c r="U950"/>
      <c r="V950"/>
      <c r="W950"/>
      <c r="X950"/>
      <c r="Y950"/>
      <c r="Z950"/>
      <c r="AA950"/>
      <c r="AB950"/>
      <c r="AC950"/>
      <c r="AD950"/>
      <c r="AE950"/>
      <c r="AF950"/>
      <c r="AG950"/>
      <c r="AH950"/>
      <c r="AI950"/>
      <c r="AJ950"/>
      <c r="AK950"/>
      <c r="AL950"/>
    </row>
    <row r="951" spans="1:38" x14ac:dyDescent="0.25">
      <c r="A951"/>
      <c r="B951"/>
      <c r="C951"/>
      <c r="D951"/>
      <c r="E951" s="38"/>
      <c r="F951"/>
      <c r="G951" s="39"/>
      <c r="H951"/>
      <c r="I951"/>
      <c r="J951"/>
      <c r="K951" s="53"/>
      <c r="L951"/>
      <c r="M951"/>
      <c r="N951" s="53"/>
      <c r="O951"/>
      <c r="P951" s="53"/>
      <c r="Q951"/>
      <c r="R951"/>
      <c r="S951"/>
      <c r="T951"/>
      <c r="U951"/>
      <c r="V951"/>
      <c r="W951"/>
      <c r="X951"/>
      <c r="Y951"/>
      <c r="Z951"/>
      <c r="AA951"/>
      <c r="AB951"/>
      <c r="AC951"/>
      <c r="AD951"/>
      <c r="AE951"/>
      <c r="AF951"/>
      <c r="AG951"/>
      <c r="AH951"/>
      <c r="AI951"/>
      <c r="AJ951"/>
      <c r="AK951"/>
      <c r="AL951"/>
    </row>
    <row r="952" spans="1:38" x14ac:dyDescent="0.25">
      <c r="A952"/>
      <c r="B952"/>
      <c r="C952"/>
      <c r="D952"/>
      <c r="E952" s="38"/>
      <c r="F952"/>
      <c r="G952" s="39"/>
      <c r="H952"/>
      <c r="I952"/>
      <c r="J952"/>
      <c r="K952" s="53"/>
      <c r="L952"/>
      <c r="M952"/>
      <c r="N952" s="53"/>
      <c r="O952"/>
      <c r="P952" s="53"/>
      <c r="Q952"/>
      <c r="R952"/>
      <c r="S952"/>
      <c r="T952"/>
      <c r="U952"/>
      <c r="V952"/>
      <c r="W952"/>
      <c r="X952"/>
      <c r="Y952"/>
      <c r="Z952"/>
      <c r="AA952"/>
      <c r="AB952"/>
      <c r="AC952"/>
      <c r="AD952"/>
      <c r="AE952"/>
      <c r="AF952"/>
      <c r="AG952"/>
      <c r="AH952"/>
      <c r="AI952"/>
      <c r="AJ952"/>
      <c r="AK952"/>
      <c r="AL952"/>
    </row>
    <row r="953" spans="1:38" x14ac:dyDescent="0.25">
      <c r="A953"/>
      <c r="B953"/>
      <c r="C953"/>
      <c r="D953"/>
      <c r="E953" s="38"/>
      <c r="F953"/>
      <c r="G953" s="39"/>
      <c r="H953"/>
      <c r="I953"/>
      <c r="J953"/>
      <c r="K953" s="53"/>
      <c r="L953"/>
      <c r="M953"/>
      <c r="N953" s="53"/>
      <c r="O953"/>
      <c r="P953" s="53"/>
      <c r="Q953"/>
      <c r="R953"/>
      <c r="S953"/>
      <c r="T953"/>
      <c r="U953"/>
      <c r="V953"/>
      <c r="W953"/>
      <c r="X953"/>
      <c r="Y953"/>
      <c r="Z953"/>
      <c r="AA953"/>
      <c r="AB953"/>
      <c r="AC953"/>
      <c r="AD953"/>
      <c r="AE953"/>
      <c r="AF953"/>
      <c r="AG953"/>
      <c r="AH953"/>
      <c r="AI953"/>
      <c r="AJ953"/>
      <c r="AK953"/>
      <c r="AL953"/>
    </row>
    <row r="954" spans="1:38" x14ac:dyDescent="0.25">
      <c r="A954"/>
      <c r="B954"/>
      <c r="C954"/>
      <c r="D954"/>
      <c r="E954" s="38"/>
      <c r="F954"/>
      <c r="G954" s="39"/>
      <c r="H954"/>
      <c r="I954"/>
      <c r="J954"/>
      <c r="K954" s="53"/>
      <c r="L954"/>
      <c r="M954"/>
      <c r="N954" s="53"/>
      <c r="O954"/>
      <c r="P954" s="53"/>
      <c r="Q954"/>
      <c r="R954"/>
      <c r="S954"/>
      <c r="T954"/>
      <c r="U954"/>
      <c r="V954"/>
      <c r="W954"/>
      <c r="X954"/>
      <c r="Y954"/>
      <c r="Z954"/>
      <c r="AA954"/>
      <c r="AB954"/>
      <c r="AC954"/>
      <c r="AD954"/>
      <c r="AE954"/>
      <c r="AF954"/>
      <c r="AG954"/>
      <c r="AH954"/>
      <c r="AI954"/>
      <c r="AJ954"/>
      <c r="AK954"/>
      <c r="AL954"/>
    </row>
    <row r="955" spans="1:38" x14ac:dyDescent="0.25">
      <c r="A955"/>
      <c r="B955"/>
      <c r="C955"/>
      <c r="D955"/>
      <c r="E955" s="38"/>
      <c r="F955"/>
      <c r="G955" s="39"/>
      <c r="H955"/>
      <c r="I955"/>
      <c r="J955"/>
      <c r="K955"/>
      <c r="L955"/>
      <c r="M955"/>
      <c r="N955" s="53"/>
      <c r="O955"/>
      <c r="P955" s="53"/>
      <c r="Q955"/>
      <c r="R955"/>
      <c r="S955"/>
      <c r="T955"/>
      <c r="U955"/>
      <c r="V955"/>
      <c r="W955"/>
      <c r="X955"/>
      <c r="Y955"/>
      <c r="Z955"/>
      <c r="AA955"/>
      <c r="AB955"/>
      <c r="AC955"/>
      <c r="AD955"/>
      <c r="AE955"/>
      <c r="AF955"/>
      <c r="AG955"/>
      <c r="AH955"/>
      <c r="AI955"/>
      <c r="AJ955"/>
      <c r="AK955"/>
      <c r="AL955"/>
    </row>
    <row r="956" spans="1:38" x14ac:dyDescent="0.25">
      <c r="A956"/>
      <c r="B956"/>
      <c r="C956"/>
      <c r="D956"/>
      <c r="E956" s="38"/>
      <c r="F956"/>
      <c r="G956" s="39"/>
      <c r="H956"/>
      <c r="I956"/>
      <c r="J956"/>
      <c r="K956"/>
      <c r="L956"/>
      <c r="M956"/>
      <c r="N956" s="53"/>
      <c r="O956"/>
      <c r="P956" s="53"/>
      <c r="Q956"/>
      <c r="R956"/>
      <c r="S956"/>
      <c r="T956"/>
      <c r="U956"/>
      <c r="V956"/>
      <c r="W956"/>
      <c r="X956"/>
      <c r="Y956"/>
      <c r="Z956"/>
      <c r="AA956"/>
      <c r="AB956"/>
      <c r="AC956"/>
      <c r="AD956"/>
      <c r="AE956"/>
      <c r="AF956"/>
      <c r="AG956"/>
      <c r="AH956"/>
      <c r="AI956"/>
      <c r="AJ956"/>
      <c r="AK956"/>
      <c r="AL956"/>
    </row>
    <row r="957" spans="1:38" x14ac:dyDescent="0.25">
      <c r="A957"/>
      <c r="B957"/>
      <c r="C957"/>
      <c r="D957"/>
      <c r="E957" s="38"/>
      <c r="F957"/>
      <c r="G957" s="39"/>
      <c r="H957"/>
      <c r="I957"/>
      <c r="J957"/>
      <c r="K957"/>
      <c r="L957"/>
      <c r="M957"/>
      <c r="N957" s="53"/>
      <c r="O957"/>
      <c r="P957" s="53"/>
      <c r="Q957"/>
      <c r="R957"/>
      <c r="S957"/>
      <c r="T957"/>
      <c r="U957"/>
      <c r="V957"/>
      <c r="W957"/>
      <c r="X957"/>
      <c r="Y957"/>
      <c r="Z957"/>
      <c r="AA957"/>
      <c r="AB957"/>
      <c r="AC957"/>
      <c r="AD957"/>
      <c r="AE957"/>
      <c r="AF957"/>
      <c r="AG957"/>
      <c r="AH957"/>
      <c r="AI957"/>
      <c r="AJ957"/>
      <c r="AK957"/>
      <c r="AL957"/>
    </row>
    <row r="958" spans="1:38" x14ac:dyDescent="0.25">
      <c r="A958"/>
      <c r="B958"/>
      <c r="C958"/>
      <c r="D958"/>
      <c r="E958" s="38"/>
      <c r="F958"/>
      <c r="G958" s="39"/>
      <c r="H958"/>
      <c r="I958"/>
      <c r="J958"/>
      <c r="K958"/>
      <c r="L958"/>
      <c r="M958"/>
      <c r="N958" s="53"/>
      <c r="O958"/>
      <c r="P958" s="53"/>
      <c r="Q958"/>
      <c r="R958"/>
      <c r="S958"/>
      <c r="T958"/>
      <c r="U958"/>
      <c r="V958"/>
      <c r="W958"/>
      <c r="X958"/>
      <c r="Y958"/>
      <c r="Z958"/>
      <c r="AA958"/>
      <c r="AB958"/>
      <c r="AC958"/>
      <c r="AD958"/>
      <c r="AE958"/>
      <c r="AF958"/>
      <c r="AG958"/>
      <c r="AH958"/>
      <c r="AI958"/>
      <c r="AJ958"/>
      <c r="AK958"/>
      <c r="AL958"/>
    </row>
    <row r="959" spans="1:38" x14ac:dyDescent="0.25">
      <c r="A959"/>
      <c r="B959"/>
      <c r="C959"/>
      <c r="D959"/>
      <c r="E959" s="38"/>
      <c r="F959"/>
      <c r="G959" s="39"/>
      <c r="H959"/>
      <c r="I959"/>
      <c r="J959"/>
      <c r="K959" s="53"/>
      <c r="L959"/>
      <c r="M959"/>
      <c r="N959" s="53"/>
      <c r="O959"/>
      <c r="P959" s="53"/>
      <c r="Q959"/>
      <c r="R959"/>
      <c r="S959"/>
      <c r="T959"/>
      <c r="U959"/>
      <c r="V959"/>
      <c r="W959"/>
      <c r="X959"/>
      <c r="Y959"/>
      <c r="Z959"/>
      <c r="AA959"/>
      <c r="AB959"/>
      <c r="AC959"/>
      <c r="AD959"/>
      <c r="AE959"/>
      <c r="AF959"/>
      <c r="AG959"/>
      <c r="AH959"/>
      <c r="AI959"/>
      <c r="AJ959"/>
      <c r="AK959"/>
      <c r="AL959"/>
    </row>
    <row r="960" spans="1:38" x14ac:dyDescent="0.25">
      <c r="A960"/>
      <c r="B960"/>
      <c r="C960"/>
      <c r="D960"/>
      <c r="E960" s="38"/>
      <c r="F960"/>
      <c r="G960" s="39"/>
      <c r="H960"/>
      <c r="I960"/>
      <c r="J960"/>
      <c r="K960" s="53"/>
      <c r="L960"/>
      <c r="M960"/>
      <c r="N960" s="53"/>
      <c r="O960"/>
      <c r="P960" s="53"/>
      <c r="Q960"/>
      <c r="R960"/>
      <c r="S960"/>
      <c r="T960"/>
      <c r="U960"/>
      <c r="V960"/>
      <c r="W960"/>
      <c r="X960"/>
      <c r="Y960"/>
      <c r="Z960"/>
      <c r="AA960"/>
      <c r="AB960"/>
      <c r="AC960"/>
      <c r="AD960"/>
      <c r="AE960"/>
      <c r="AF960"/>
      <c r="AG960"/>
      <c r="AH960"/>
      <c r="AI960"/>
      <c r="AJ960"/>
      <c r="AK960"/>
      <c r="AL960"/>
    </row>
    <row r="961" spans="1:38" x14ac:dyDescent="0.25">
      <c r="A961"/>
      <c r="B961"/>
      <c r="C961"/>
      <c r="D961"/>
      <c r="E961" s="38"/>
      <c r="F961"/>
      <c r="G961" s="39"/>
      <c r="H961"/>
      <c r="I961"/>
      <c r="J961"/>
      <c r="K961" s="53"/>
      <c r="L961"/>
      <c r="M961"/>
      <c r="N961" s="53"/>
      <c r="O961"/>
      <c r="P961" s="53"/>
      <c r="Q961"/>
      <c r="R961"/>
      <c r="S961"/>
      <c r="T961"/>
      <c r="U961"/>
      <c r="V961"/>
      <c r="W961"/>
      <c r="X961"/>
      <c r="Y961"/>
      <c r="Z961"/>
      <c r="AA961"/>
      <c r="AB961"/>
      <c r="AC961"/>
      <c r="AD961"/>
      <c r="AE961"/>
      <c r="AF961"/>
      <c r="AG961"/>
      <c r="AH961"/>
      <c r="AI961"/>
      <c r="AJ961"/>
      <c r="AK961"/>
      <c r="AL961"/>
    </row>
    <row r="962" spans="1:38" x14ac:dyDescent="0.25">
      <c r="A962"/>
      <c r="B962"/>
      <c r="C962"/>
      <c r="D962"/>
      <c r="E962" s="38"/>
      <c r="F962"/>
      <c r="G962" s="39"/>
      <c r="H962"/>
      <c r="I962"/>
      <c r="J962"/>
      <c r="K962" s="53"/>
      <c r="L962"/>
      <c r="M962"/>
      <c r="N962" s="53"/>
      <c r="O962"/>
      <c r="P962" s="53"/>
      <c r="Q962"/>
      <c r="R962"/>
      <c r="S962"/>
      <c r="T962"/>
      <c r="U962"/>
      <c r="V962"/>
      <c r="W962"/>
      <c r="X962"/>
      <c r="Y962"/>
      <c r="Z962"/>
      <c r="AA962"/>
      <c r="AB962"/>
      <c r="AC962"/>
      <c r="AD962"/>
      <c r="AE962"/>
      <c r="AF962"/>
      <c r="AG962"/>
      <c r="AH962"/>
      <c r="AI962"/>
      <c r="AJ962"/>
      <c r="AK962"/>
      <c r="AL962"/>
    </row>
    <row r="963" spans="1:38" x14ac:dyDescent="0.25">
      <c r="A963"/>
      <c r="B963"/>
      <c r="C963"/>
      <c r="D963"/>
      <c r="E963" s="38"/>
      <c r="F963"/>
      <c r="G963" s="39"/>
      <c r="H963"/>
      <c r="I963"/>
      <c r="J963"/>
      <c r="K963"/>
      <c r="L963"/>
      <c r="M963"/>
      <c r="N963" s="53"/>
      <c r="O963"/>
      <c r="P963" s="53"/>
      <c r="Q963"/>
      <c r="R963"/>
      <c r="S963"/>
      <c r="T963"/>
      <c r="U963"/>
      <c r="V963"/>
      <c r="W963"/>
      <c r="X963"/>
      <c r="Y963"/>
      <c r="Z963"/>
      <c r="AA963"/>
      <c r="AB963"/>
      <c r="AC963"/>
      <c r="AD963"/>
      <c r="AE963"/>
      <c r="AF963"/>
      <c r="AG963"/>
      <c r="AH963"/>
      <c r="AI963"/>
      <c r="AJ963"/>
      <c r="AK963"/>
      <c r="AL963"/>
    </row>
    <row r="964" spans="1:38" x14ac:dyDescent="0.25">
      <c r="A964"/>
      <c r="B964"/>
      <c r="C964"/>
      <c r="D964"/>
      <c r="E964" s="38"/>
      <c r="F964"/>
      <c r="G964" s="39"/>
      <c r="H964"/>
      <c r="I964"/>
      <c r="J964"/>
      <c r="K964"/>
      <c r="L964"/>
      <c r="M964"/>
      <c r="N964" s="53"/>
      <c r="O964"/>
      <c r="P964" s="53"/>
      <c r="Q964"/>
      <c r="R964"/>
      <c r="S964"/>
      <c r="T964"/>
      <c r="U964"/>
      <c r="V964"/>
      <c r="W964"/>
      <c r="X964"/>
      <c r="Y964"/>
      <c r="Z964"/>
      <c r="AA964"/>
      <c r="AB964"/>
      <c r="AC964"/>
      <c r="AD964"/>
      <c r="AE964"/>
      <c r="AF964"/>
      <c r="AG964"/>
      <c r="AH964"/>
      <c r="AI964"/>
      <c r="AJ964"/>
      <c r="AK964"/>
      <c r="AL964"/>
    </row>
    <row r="965" spans="1:38" x14ac:dyDescent="0.25">
      <c r="A965"/>
      <c r="B965"/>
      <c r="C965"/>
      <c r="D965"/>
      <c r="E965" s="38"/>
      <c r="F965"/>
      <c r="G965" s="39"/>
      <c r="H965"/>
      <c r="I965"/>
      <c r="J965"/>
      <c r="K965"/>
      <c r="L965"/>
      <c r="M965"/>
      <c r="N965" s="53"/>
      <c r="O965"/>
      <c r="P965" s="53"/>
      <c r="Q965"/>
      <c r="R965"/>
      <c r="S965"/>
      <c r="T965"/>
      <c r="U965"/>
      <c r="V965"/>
      <c r="W965"/>
      <c r="X965"/>
      <c r="Y965"/>
      <c r="Z965"/>
      <c r="AA965"/>
      <c r="AB965"/>
      <c r="AC965"/>
      <c r="AD965"/>
      <c r="AE965"/>
      <c r="AF965"/>
      <c r="AG965"/>
      <c r="AH965"/>
      <c r="AI965"/>
      <c r="AJ965"/>
      <c r="AK965"/>
      <c r="AL965"/>
    </row>
    <row r="966" spans="1:38" x14ac:dyDescent="0.25">
      <c r="A966"/>
      <c r="B966"/>
      <c r="C966"/>
      <c r="D966"/>
      <c r="E966" s="38"/>
      <c r="F966"/>
      <c r="G966" s="39"/>
      <c r="H966"/>
      <c r="I966"/>
      <c r="J966"/>
      <c r="K966"/>
      <c r="L966"/>
      <c r="M966"/>
      <c r="N966" s="53"/>
      <c r="O966"/>
      <c r="P966" s="53"/>
      <c r="Q966"/>
      <c r="R966"/>
      <c r="S966"/>
      <c r="T966"/>
      <c r="U966"/>
      <c r="V966"/>
      <c r="W966"/>
      <c r="X966"/>
      <c r="Y966"/>
      <c r="Z966"/>
      <c r="AA966"/>
      <c r="AB966"/>
      <c r="AC966"/>
      <c r="AD966"/>
      <c r="AE966"/>
      <c r="AF966"/>
      <c r="AG966"/>
      <c r="AH966"/>
      <c r="AI966"/>
      <c r="AJ966"/>
      <c r="AK966"/>
      <c r="AL966"/>
    </row>
    <row r="967" spans="1:38" x14ac:dyDescent="0.25">
      <c r="A967"/>
      <c r="B967"/>
      <c r="C967"/>
      <c r="D967"/>
      <c r="E967" s="38"/>
      <c r="F967"/>
      <c r="G967" s="39"/>
      <c r="H967"/>
      <c r="I967"/>
      <c r="J967"/>
      <c r="K967"/>
      <c r="L967"/>
      <c r="M967"/>
      <c r="N967" s="53"/>
      <c r="O967"/>
      <c r="P967" s="53"/>
      <c r="Q967"/>
      <c r="R967"/>
      <c r="S967"/>
      <c r="T967"/>
      <c r="U967"/>
      <c r="V967"/>
      <c r="W967"/>
      <c r="X967"/>
      <c r="Y967"/>
      <c r="Z967"/>
      <c r="AA967"/>
      <c r="AB967"/>
      <c r="AC967"/>
      <c r="AD967"/>
      <c r="AE967"/>
      <c r="AF967"/>
      <c r="AG967"/>
      <c r="AH967"/>
      <c r="AI967"/>
      <c r="AJ967"/>
      <c r="AK967"/>
      <c r="AL967"/>
    </row>
    <row r="968" spans="1:38" x14ac:dyDescent="0.25">
      <c r="A968"/>
      <c r="B968"/>
      <c r="C968"/>
      <c r="D968"/>
      <c r="E968" s="38"/>
      <c r="F968"/>
      <c r="G968" s="39"/>
      <c r="H968"/>
      <c r="I968"/>
      <c r="J968"/>
      <c r="K968"/>
      <c r="L968"/>
      <c r="M968"/>
      <c r="N968" s="53"/>
      <c r="O968"/>
      <c r="P968" s="53"/>
      <c r="Q968"/>
      <c r="R968"/>
      <c r="S968"/>
      <c r="T968"/>
      <c r="U968"/>
      <c r="V968"/>
      <c r="W968"/>
      <c r="X968"/>
      <c r="Y968"/>
      <c r="Z968"/>
      <c r="AA968"/>
      <c r="AB968"/>
      <c r="AC968"/>
      <c r="AD968"/>
      <c r="AE968"/>
      <c r="AF968"/>
      <c r="AG968"/>
      <c r="AH968"/>
      <c r="AI968"/>
      <c r="AJ968"/>
      <c r="AK968"/>
      <c r="AL968"/>
    </row>
    <row r="969" spans="1:38" x14ac:dyDescent="0.25">
      <c r="A969"/>
      <c r="B969"/>
      <c r="C969"/>
      <c r="D969"/>
      <c r="E969" s="38"/>
      <c r="F969"/>
      <c r="G969" s="39"/>
      <c r="H969"/>
      <c r="I969"/>
      <c r="J969"/>
      <c r="K969"/>
      <c r="L969"/>
      <c r="M969"/>
      <c r="N969" s="53"/>
      <c r="O969"/>
      <c r="P969" s="53"/>
      <c r="Q969"/>
      <c r="R969"/>
      <c r="S969"/>
      <c r="T969"/>
      <c r="U969"/>
      <c r="V969"/>
      <c r="W969"/>
      <c r="X969"/>
      <c r="Y969"/>
      <c r="Z969"/>
      <c r="AA969"/>
      <c r="AB969"/>
      <c r="AC969"/>
      <c r="AD969"/>
      <c r="AE969"/>
      <c r="AF969"/>
      <c r="AG969"/>
      <c r="AH969"/>
      <c r="AI969"/>
      <c r="AJ969"/>
      <c r="AK969"/>
      <c r="AL969"/>
    </row>
    <row r="970" spans="1:38" x14ac:dyDescent="0.25">
      <c r="A970"/>
      <c r="B970"/>
      <c r="C970"/>
      <c r="D970"/>
      <c r="E970" s="38"/>
      <c r="F970"/>
      <c r="G970" s="39"/>
      <c r="H970"/>
      <c r="I970"/>
      <c r="J970"/>
      <c r="K970"/>
      <c r="L970"/>
      <c r="M970"/>
      <c r="N970" s="53"/>
      <c r="O970"/>
      <c r="P970" s="53"/>
      <c r="Q970"/>
      <c r="R970"/>
      <c r="S970"/>
      <c r="T970"/>
      <c r="U970"/>
      <c r="V970"/>
      <c r="W970"/>
      <c r="X970"/>
      <c r="Y970"/>
      <c r="Z970"/>
      <c r="AA970"/>
      <c r="AB970"/>
      <c r="AC970"/>
      <c r="AD970"/>
      <c r="AE970"/>
      <c r="AF970"/>
      <c r="AG970"/>
      <c r="AH970"/>
      <c r="AI970"/>
      <c r="AJ970"/>
      <c r="AK970"/>
      <c r="AL970"/>
    </row>
    <row r="971" spans="1:38" x14ac:dyDescent="0.25">
      <c r="A971"/>
      <c r="B971"/>
      <c r="C971"/>
      <c r="D971"/>
      <c r="E971" s="38"/>
      <c r="F971"/>
      <c r="G971" s="39"/>
      <c r="H971"/>
      <c r="I971"/>
      <c r="J971"/>
      <c r="K971" s="53"/>
      <c r="L971"/>
      <c r="M971"/>
      <c r="N971" s="53"/>
      <c r="O971"/>
      <c r="P971" s="53"/>
      <c r="Q971"/>
      <c r="R971"/>
      <c r="S971"/>
      <c r="T971"/>
      <c r="U971"/>
      <c r="V971"/>
      <c r="W971"/>
      <c r="X971"/>
      <c r="Y971"/>
      <c r="Z971"/>
      <c r="AA971"/>
      <c r="AB971"/>
      <c r="AC971"/>
      <c r="AD971"/>
      <c r="AE971"/>
      <c r="AF971"/>
      <c r="AG971"/>
      <c r="AH971"/>
      <c r="AI971"/>
      <c r="AJ971"/>
      <c r="AK971"/>
      <c r="AL971"/>
    </row>
    <row r="972" spans="1:38" x14ac:dyDescent="0.25">
      <c r="A972"/>
      <c r="B972"/>
      <c r="C972"/>
      <c r="D972"/>
      <c r="E972" s="38"/>
      <c r="F972"/>
      <c r="G972" s="39"/>
      <c r="H972"/>
      <c r="I972"/>
      <c r="J972"/>
      <c r="K972" s="53"/>
      <c r="L972"/>
      <c r="M972"/>
      <c r="N972" s="53"/>
      <c r="O972"/>
      <c r="P972" s="53"/>
      <c r="Q972"/>
      <c r="R972"/>
      <c r="S972"/>
      <c r="T972"/>
      <c r="U972"/>
      <c r="V972"/>
      <c r="W972"/>
      <c r="X972"/>
      <c r="Y972"/>
      <c r="Z972"/>
      <c r="AA972"/>
      <c r="AB972"/>
      <c r="AC972"/>
      <c r="AD972"/>
      <c r="AE972"/>
      <c r="AF972"/>
      <c r="AG972"/>
      <c r="AH972"/>
      <c r="AI972"/>
      <c r="AJ972"/>
      <c r="AK972"/>
      <c r="AL972"/>
    </row>
    <row r="973" spans="1:38" x14ac:dyDescent="0.25">
      <c r="A973"/>
      <c r="B973"/>
      <c r="C973"/>
      <c r="D973"/>
      <c r="E973" s="38"/>
      <c r="F973"/>
      <c r="G973" s="39"/>
      <c r="H973"/>
      <c r="I973"/>
      <c r="J973"/>
      <c r="K973" s="53"/>
      <c r="L973"/>
      <c r="M973"/>
      <c r="N973" s="53"/>
      <c r="O973"/>
      <c r="P973" s="53"/>
      <c r="Q973"/>
      <c r="R973"/>
      <c r="S973"/>
      <c r="T973"/>
      <c r="U973"/>
      <c r="V973"/>
      <c r="W973"/>
      <c r="X973"/>
      <c r="Y973"/>
      <c r="Z973"/>
      <c r="AA973"/>
      <c r="AB973"/>
      <c r="AC973"/>
      <c r="AD973"/>
      <c r="AE973"/>
      <c r="AF973"/>
      <c r="AG973"/>
      <c r="AH973"/>
      <c r="AI973"/>
      <c r="AJ973"/>
      <c r="AK973"/>
      <c r="AL973"/>
    </row>
    <row r="974" spans="1:38" x14ac:dyDescent="0.25">
      <c r="A974"/>
      <c r="B974"/>
      <c r="C974"/>
      <c r="D974"/>
      <c r="E974" s="38"/>
      <c r="F974"/>
      <c r="G974" s="39"/>
      <c r="H974"/>
      <c r="I974"/>
      <c r="J974"/>
      <c r="K974" s="53"/>
      <c r="L974"/>
      <c r="M974"/>
      <c r="N974" s="55"/>
      <c r="O974"/>
      <c r="P974" s="55"/>
      <c r="Q974"/>
      <c r="R974"/>
      <c r="S974"/>
      <c r="T974"/>
      <c r="U974"/>
      <c r="V974"/>
      <c r="W974"/>
      <c r="X974"/>
      <c r="Y974" s="47"/>
      <c r="Z974"/>
      <c r="AA974"/>
      <c r="AB974"/>
      <c r="AC974"/>
      <c r="AD974"/>
      <c r="AE974"/>
      <c r="AF974"/>
      <c r="AG974"/>
      <c r="AH974"/>
      <c r="AI974"/>
      <c r="AJ974"/>
      <c r="AK974"/>
      <c r="AL974"/>
    </row>
    <row r="975" spans="1:38" x14ac:dyDescent="0.25">
      <c r="A975"/>
      <c r="B975"/>
      <c r="C975"/>
      <c r="D975"/>
      <c r="E975" s="38"/>
      <c r="F975"/>
      <c r="G975" s="39"/>
      <c r="H975"/>
      <c r="I975"/>
      <c r="J975"/>
      <c r="K975" s="53"/>
      <c r="L975"/>
      <c r="M975"/>
      <c r="N975" s="55"/>
      <c r="O975"/>
      <c r="P975" s="55"/>
      <c r="Q975"/>
      <c r="R975"/>
      <c r="S975"/>
      <c r="T975"/>
      <c r="U975"/>
      <c r="V975"/>
      <c r="W975"/>
      <c r="X975"/>
      <c r="Y975" s="47"/>
      <c r="Z975"/>
      <c r="AA975"/>
      <c r="AB975"/>
      <c r="AC975"/>
      <c r="AD975"/>
      <c r="AE975"/>
      <c r="AF975"/>
      <c r="AG975"/>
      <c r="AH975"/>
      <c r="AI975"/>
      <c r="AJ975"/>
      <c r="AK975"/>
      <c r="AL975"/>
    </row>
    <row r="976" spans="1:38" x14ac:dyDescent="0.25">
      <c r="A976"/>
      <c r="B976"/>
      <c r="C976"/>
      <c r="D976"/>
      <c r="E976" s="38"/>
      <c r="F976"/>
      <c r="G976" s="39"/>
      <c r="H976"/>
      <c r="I976"/>
      <c r="J976"/>
      <c r="K976" s="53"/>
      <c r="L976"/>
      <c r="M976"/>
      <c r="N976" s="53"/>
      <c r="O976"/>
      <c r="P976" s="53"/>
      <c r="Q976"/>
      <c r="R976"/>
      <c r="S976"/>
      <c r="T976"/>
      <c r="U976"/>
      <c r="V976"/>
      <c r="W976"/>
      <c r="X976"/>
      <c r="Y976"/>
      <c r="Z976"/>
      <c r="AA976"/>
      <c r="AB976"/>
      <c r="AC976"/>
      <c r="AD976"/>
      <c r="AE976"/>
      <c r="AF976"/>
      <c r="AG976"/>
      <c r="AH976"/>
      <c r="AI976"/>
      <c r="AJ976"/>
      <c r="AK976"/>
      <c r="AL976"/>
    </row>
    <row r="977" spans="1:38" x14ac:dyDescent="0.25">
      <c r="A977"/>
      <c r="B977"/>
      <c r="C977"/>
      <c r="D977"/>
      <c r="E977" s="38"/>
      <c r="F977"/>
      <c r="G977" s="39"/>
      <c r="H977"/>
      <c r="I977"/>
      <c r="J977"/>
      <c r="K977" s="53"/>
      <c r="L977"/>
      <c r="M977"/>
      <c r="N977" s="53"/>
      <c r="O977"/>
      <c r="P977" s="53"/>
      <c r="Q977"/>
      <c r="R977"/>
      <c r="S977"/>
      <c r="T977"/>
      <c r="U977"/>
      <c r="V977"/>
      <c r="W977"/>
      <c r="X977"/>
      <c r="Y977"/>
      <c r="Z977"/>
      <c r="AA977"/>
      <c r="AB977"/>
      <c r="AC977"/>
      <c r="AD977"/>
      <c r="AE977"/>
      <c r="AF977"/>
      <c r="AG977"/>
      <c r="AH977"/>
      <c r="AI977"/>
      <c r="AJ977"/>
      <c r="AK977"/>
      <c r="AL977"/>
    </row>
    <row r="978" spans="1:38" x14ac:dyDescent="0.25">
      <c r="A978"/>
      <c r="B978"/>
      <c r="C978"/>
      <c r="D978"/>
      <c r="E978" s="38"/>
      <c r="F978"/>
      <c r="G978" s="39"/>
      <c r="H978"/>
      <c r="I978"/>
      <c r="J978"/>
      <c r="K978" s="53"/>
      <c r="L978"/>
      <c r="M978"/>
      <c r="N978" s="53"/>
      <c r="O978"/>
      <c r="P978" s="53"/>
      <c r="Q978"/>
      <c r="R978"/>
      <c r="S978"/>
      <c r="T978"/>
      <c r="U978"/>
      <c r="V978"/>
      <c r="W978"/>
      <c r="X978"/>
      <c r="Y978"/>
      <c r="Z978"/>
      <c r="AA978"/>
      <c r="AB978"/>
      <c r="AC978"/>
      <c r="AD978"/>
      <c r="AE978"/>
      <c r="AF978"/>
      <c r="AG978"/>
      <c r="AH978"/>
      <c r="AI978"/>
      <c r="AJ978"/>
      <c r="AK978"/>
      <c r="AL978"/>
    </row>
    <row r="979" spans="1:38" x14ac:dyDescent="0.25">
      <c r="A979"/>
      <c r="B979"/>
      <c r="C979"/>
      <c r="D979"/>
      <c r="E979" s="38"/>
      <c r="F979"/>
      <c r="G979" s="39"/>
      <c r="H979"/>
      <c r="I979"/>
      <c r="J979"/>
      <c r="K979" s="53"/>
      <c r="L979"/>
      <c r="M979"/>
      <c r="N979" s="55"/>
      <c r="O979"/>
      <c r="P979" s="55"/>
      <c r="Q979"/>
      <c r="R979"/>
      <c r="S979"/>
      <c r="T979"/>
      <c r="U979"/>
      <c r="V979"/>
      <c r="W979"/>
      <c r="X979"/>
      <c r="Y979" s="47"/>
      <c r="Z979"/>
      <c r="AA979"/>
      <c r="AB979"/>
      <c r="AC979"/>
      <c r="AD979"/>
      <c r="AE979"/>
      <c r="AF979"/>
      <c r="AG979"/>
      <c r="AH979"/>
      <c r="AI979"/>
      <c r="AJ979"/>
      <c r="AK979"/>
      <c r="AL979"/>
    </row>
    <row r="980" spans="1:38" x14ac:dyDescent="0.25">
      <c r="A980"/>
      <c r="B980"/>
      <c r="C980"/>
      <c r="D980"/>
      <c r="E980" s="38"/>
      <c r="F980"/>
      <c r="G980" s="39"/>
      <c r="H980"/>
      <c r="I980"/>
      <c r="J980"/>
      <c r="K980" s="53"/>
      <c r="L980"/>
      <c r="M980"/>
      <c r="N980" s="55"/>
      <c r="O980"/>
      <c r="P980" s="55"/>
      <c r="Q980"/>
      <c r="R980"/>
      <c r="S980"/>
      <c r="T980"/>
      <c r="U980"/>
      <c r="V980"/>
      <c r="W980"/>
      <c r="X980"/>
      <c r="Y980" s="47"/>
      <c r="Z980"/>
      <c r="AA980"/>
      <c r="AB980"/>
      <c r="AC980"/>
      <c r="AD980"/>
      <c r="AE980"/>
      <c r="AF980"/>
      <c r="AG980"/>
      <c r="AH980"/>
      <c r="AI980"/>
      <c r="AJ980"/>
      <c r="AK980"/>
      <c r="AL980"/>
    </row>
    <row r="981" spans="1:38" x14ac:dyDescent="0.25">
      <c r="A981"/>
      <c r="B981"/>
      <c r="C981"/>
      <c r="D981"/>
      <c r="E981" s="38"/>
      <c r="F981"/>
      <c r="G981" s="39"/>
      <c r="H981"/>
      <c r="I981"/>
      <c r="J981"/>
      <c r="K981"/>
      <c r="L981"/>
      <c r="M981"/>
      <c r="N981" s="53"/>
      <c r="O981"/>
      <c r="P981" s="53"/>
      <c r="Q981"/>
      <c r="R981"/>
      <c r="S981"/>
      <c r="T981"/>
      <c r="U981"/>
      <c r="V981"/>
      <c r="W981"/>
      <c r="X981"/>
      <c r="Y981"/>
      <c r="Z981"/>
      <c r="AA981"/>
      <c r="AB981"/>
      <c r="AC981"/>
      <c r="AD981"/>
      <c r="AE981"/>
      <c r="AF981"/>
      <c r="AG981"/>
      <c r="AH981"/>
      <c r="AI981"/>
      <c r="AJ981"/>
      <c r="AK981"/>
      <c r="AL981"/>
    </row>
    <row r="982" spans="1:38" x14ac:dyDescent="0.25">
      <c r="A982"/>
      <c r="B982"/>
      <c r="C982"/>
      <c r="D982"/>
      <c r="E982" s="38"/>
      <c r="F982"/>
      <c r="G982" s="39"/>
      <c r="H982"/>
      <c r="I982"/>
      <c r="J982"/>
      <c r="K982"/>
      <c r="L982"/>
      <c r="M982"/>
      <c r="N982" s="53"/>
      <c r="O982"/>
      <c r="P982" s="53"/>
      <c r="Q982"/>
      <c r="R982"/>
      <c r="S982"/>
      <c r="T982"/>
      <c r="U982"/>
      <c r="V982"/>
      <c r="W982"/>
      <c r="X982"/>
      <c r="Y982"/>
      <c r="Z982"/>
      <c r="AA982"/>
      <c r="AB982"/>
      <c r="AC982"/>
      <c r="AD982"/>
      <c r="AE982"/>
      <c r="AF982"/>
      <c r="AG982"/>
      <c r="AH982"/>
      <c r="AI982"/>
      <c r="AJ982"/>
      <c r="AK982"/>
      <c r="AL982"/>
    </row>
    <row r="983" spans="1:38" x14ac:dyDescent="0.25">
      <c r="A983"/>
      <c r="B983"/>
      <c r="C983"/>
      <c r="D983"/>
      <c r="E983" s="38"/>
      <c r="F983"/>
      <c r="G983" s="39"/>
      <c r="H983"/>
      <c r="I983"/>
      <c r="J983"/>
      <c r="K983"/>
      <c r="L983"/>
      <c r="M983"/>
      <c r="N983" s="53"/>
      <c r="O983"/>
      <c r="P983" s="53"/>
      <c r="Q983"/>
      <c r="R983"/>
      <c r="S983"/>
      <c r="T983"/>
      <c r="U983"/>
      <c r="V983"/>
      <c r="W983"/>
      <c r="X983"/>
      <c r="Y983"/>
      <c r="Z983"/>
      <c r="AA983"/>
      <c r="AB983"/>
      <c r="AC983"/>
      <c r="AD983"/>
      <c r="AE983"/>
      <c r="AF983"/>
      <c r="AG983"/>
      <c r="AH983"/>
      <c r="AI983"/>
      <c r="AJ983"/>
      <c r="AK983"/>
      <c r="AL983"/>
    </row>
    <row r="984" spans="1:38" x14ac:dyDescent="0.25">
      <c r="A984"/>
      <c r="B984"/>
      <c r="C984"/>
      <c r="D984"/>
      <c r="E984" s="38"/>
      <c r="F984"/>
      <c r="G984" s="39"/>
      <c r="H984"/>
      <c r="I984"/>
      <c r="J984"/>
      <c r="K984"/>
      <c r="L984"/>
      <c r="M984"/>
      <c r="N984" s="55"/>
      <c r="O984"/>
      <c r="P984" s="55"/>
      <c r="Q984"/>
      <c r="R984"/>
      <c r="S984"/>
      <c r="T984"/>
      <c r="U984"/>
      <c r="V984"/>
      <c r="W984"/>
      <c r="X984"/>
      <c r="Y984" s="47"/>
      <c r="Z984"/>
      <c r="AA984"/>
      <c r="AB984"/>
      <c r="AC984"/>
      <c r="AD984"/>
      <c r="AE984"/>
      <c r="AF984"/>
      <c r="AG984"/>
      <c r="AH984"/>
      <c r="AI984"/>
      <c r="AJ984"/>
      <c r="AK984"/>
      <c r="AL984"/>
    </row>
    <row r="985" spans="1:38" x14ac:dyDescent="0.25">
      <c r="A985"/>
      <c r="B985"/>
      <c r="C985"/>
      <c r="D985"/>
      <c r="E985" s="38"/>
      <c r="F985"/>
      <c r="G985" s="39"/>
      <c r="H985"/>
      <c r="I985"/>
      <c r="J985"/>
      <c r="K985"/>
      <c r="L985"/>
      <c r="M985"/>
      <c r="N985" s="55"/>
      <c r="O985"/>
      <c r="P985" s="55"/>
      <c r="Q985"/>
      <c r="R985"/>
      <c r="S985"/>
      <c r="T985"/>
      <c r="U985"/>
      <c r="V985"/>
      <c r="W985"/>
      <c r="X985"/>
      <c r="Y985" s="47"/>
      <c r="Z985"/>
      <c r="AA985"/>
      <c r="AB985"/>
      <c r="AC985"/>
      <c r="AD985"/>
      <c r="AE985"/>
      <c r="AF985"/>
      <c r="AG985"/>
      <c r="AH985"/>
      <c r="AI985"/>
      <c r="AJ985"/>
      <c r="AK985"/>
      <c r="AL985"/>
    </row>
    <row r="986" spans="1:38" x14ac:dyDescent="0.25">
      <c r="A986"/>
      <c r="B986"/>
      <c r="C986"/>
      <c r="D986"/>
      <c r="E986" s="38"/>
      <c r="F986"/>
      <c r="G986" s="39"/>
      <c r="H986"/>
      <c r="I986"/>
      <c r="J986"/>
      <c r="K986" s="53"/>
      <c r="L986"/>
      <c r="M986"/>
      <c r="N986" s="53"/>
      <c r="O986"/>
      <c r="P986" s="53"/>
      <c r="Q986"/>
      <c r="R986"/>
      <c r="S986"/>
      <c r="T986"/>
      <c r="U986"/>
      <c r="V986"/>
      <c r="W986"/>
      <c r="X986"/>
      <c r="Y986"/>
      <c r="Z986"/>
      <c r="AA986"/>
      <c r="AB986"/>
      <c r="AC986"/>
      <c r="AD986"/>
      <c r="AE986"/>
      <c r="AF986"/>
      <c r="AG986"/>
      <c r="AH986"/>
      <c r="AI986"/>
      <c r="AJ986"/>
      <c r="AK986"/>
      <c r="AL986"/>
    </row>
    <row r="987" spans="1:38" x14ac:dyDescent="0.25">
      <c r="A987"/>
      <c r="B987"/>
      <c r="C987"/>
      <c r="D987"/>
      <c r="E987" s="38"/>
      <c r="F987"/>
      <c r="G987" s="39"/>
      <c r="H987"/>
      <c r="I987"/>
      <c r="J987"/>
      <c r="K987" s="53"/>
      <c r="L987"/>
      <c r="M987"/>
      <c r="N987" s="53"/>
      <c r="O987"/>
      <c r="P987" s="53"/>
      <c r="Q987"/>
      <c r="R987"/>
      <c r="S987"/>
      <c r="T987"/>
      <c r="U987"/>
      <c r="V987"/>
      <c r="W987"/>
      <c r="X987"/>
      <c r="Y987"/>
      <c r="Z987"/>
      <c r="AA987"/>
      <c r="AB987"/>
      <c r="AC987"/>
      <c r="AD987"/>
      <c r="AE987"/>
      <c r="AF987"/>
      <c r="AG987"/>
      <c r="AH987"/>
      <c r="AI987"/>
      <c r="AJ987"/>
      <c r="AK987"/>
      <c r="AL987"/>
    </row>
    <row r="988" spans="1:38" x14ac:dyDescent="0.25">
      <c r="A988"/>
      <c r="B988"/>
      <c r="C988"/>
      <c r="D988"/>
      <c r="E988" s="38"/>
      <c r="F988"/>
      <c r="G988" s="39"/>
      <c r="H988"/>
      <c r="I988"/>
      <c r="J988"/>
      <c r="K988" s="53"/>
      <c r="L988"/>
      <c r="M988"/>
      <c r="N988" s="53"/>
      <c r="O988"/>
      <c r="P988" s="53"/>
      <c r="Q988"/>
      <c r="R988"/>
      <c r="S988"/>
      <c r="T988"/>
      <c r="U988"/>
      <c r="V988"/>
      <c r="W988"/>
      <c r="X988"/>
      <c r="Y988"/>
      <c r="Z988"/>
      <c r="AA988"/>
      <c r="AB988"/>
      <c r="AC988"/>
      <c r="AD988"/>
      <c r="AE988"/>
      <c r="AF988"/>
      <c r="AG988"/>
      <c r="AH988"/>
      <c r="AI988"/>
      <c r="AJ988"/>
      <c r="AK988"/>
      <c r="AL988"/>
    </row>
    <row r="989" spans="1:38" x14ac:dyDescent="0.25">
      <c r="A989"/>
      <c r="B989"/>
      <c r="C989"/>
      <c r="D989"/>
      <c r="E989" s="38"/>
      <c r="F989"/>
      <c r="G989" s="39"/>
      <c r="H989"/>
      <c r="I989"/>
      <c r="J989"/>
      <c r="K989" s="53"/>
      <c r="L989"/>
      <c r="M989"/>
      <c r="N989" s="55"/>
      <c r="O989"/>
      <c r="P989" s="55"/>
      <c r="Q989"/>
      <c r="R989"/>
      <c r="S989"/>
      <c r="T989"/>
      <c r="U989"/>
      <c r="V989"/>
      <c r="W989"/>
      <c r="X989"/>
      <c r="Y989" s="47"/>
      <c r="Z989"/>
      <c r="AA989"/>
      <c r="AB989"/>
      <c r="AC989"/>
      <c r="AD989"/>
      <c r="AE989"/>
      <c r="AF989"/>
      <c r="AG989"/>
      <c r="AH989"/>
      <c r="AI989"/>
      <c r="AJ989"/>
      <c r="AK989"/>
      <c r="AL989"/>
    </row>
    <row r="990" spans="1:38" x14ac:dyDescent="0.25">
      <c r="A990"/>
      <c r="B990"/>
      <c r="C990"/>
      <c r="D990"/>
      <c r="E990" s="38"/>
      <c r="F990"/>
      <c r="G990" s="39"/>
      <c r="H990"/>
      <c r="I990"/>
      <c r="J990"/>
      <c r="K990" s="53"/>
      <c r="L990"/>
      <c r="M990"/>
      <c r="N990" s="55"/>
      <c r="O990"/>
      <c r="P990" s="55"/>
      <c r="Q990"/>
      <c r="R990"/>
      <c r="S990"/>
      <c r="T990"/>
      <c r="U990"/>
      <c r="V990"/>
      <c r="W990"/>
      <c r="X990"/>
      <c r="Y990" s="47"/>
      <c r="Z990"/>
      <c r="AA990"/>
      <c r="AB990"/>
      <c r="AC990"/>
      <c r="AD990"/>
      <c r="AE990"/>
      <c r="AF990"/>
      <c r="AG990"/>
      <c r="AH990"/>
      <c r="AI990"/>
      <c r="AJ990"/>
      <c r="AK990"/>
      <c r="AL990"/>
    </row>
    <row r="991" spans="1:38" x14ac:dyDescent="0.25">
      <c r="A991"/>
      <c r="B991"/>
      <c r="C991"/>
      <c r="D991"/>
      <c r="E991" s="38"/>
      <c r="F991"/>
      <c r="G991" s="39"/>
      <c r="H991"/>
      <c r="I991"/>
      <c r="J991"/>
      <c r="K991" s="53"/>
      <c r="L991"/>
      <c r="M991"/>
      <c r="N991" s="53"/>
      <c r="O991"/>
      <c r="P991" s="53"/>
      <c r="Q991"/>
      <c r="R991"/>
      <c r="S991"/>
      <c r="T991"/>
      <c r="U991"/>
      <c r="V991"/>
      <c r="W991"/>
      <c r="X991"/>
      <c r="Y991"/>
      <c r="Z991"/>
      <c r="AA991"/>
      <c r="AB991"/>
      <c r="AC991"/>
      <c r="AD991"/>
      <c r="AE991"/>
      <c r="AF991"/>
      <c r="AG991"/>
      <c r="AH991"/>
      <c r="AI991"/>
      <c r="AJ991"/>
      <c r="AK991"/>
      <c r="AL991"/>
    </row>
    <row r="992" spans="1:38" x14ac:dyDescent="0.25">
      <c r="A992"/>
      <c r="B992"/>
      <c r="C992"/>
      <c r="D992"/>
      <c r="E992" s="38"/>
      <c r="F992"/>
      <c r="G992" s="39"/>
      <c r="H992"/>
      <c r="I992"/>
      <c r="J992"/>
      <c r="K992" s="53"/>
      <c r="L992"/>
      <c r="M992"/>
      <c r="N992" s="53"/>
      <c r="O992"/>
      <c r="P992" s="53"/>
      <c r="Q992"/>
      <c r="R992"/>
      <c r="S992"/>
      <c r="T992"/>
      <c r="U992"/>
      <c r="V992"/>
      <c r="W992"/>
      <c r="X992"/>
      <c r="Y992"/>
      <c r="Z992"/>
      <c r="AA992"/>
      <c r="AB992"/>
      <c r="AC992"/>
      <c r="AD992"/>
      <c r="AE992"/>
      <c r="AF992"/>
      <c r="AG992"/>
      <c r="AH992"/>
      <c r="AI992"/>
      <c r="AJ992"/>
      <c r="AK992"/>
      <c r="AL992"/>
    </row>
    <row r="993" spans="1:38" x14ac:dyDescent="0.25">
      <c r="A993"/>
      <c r="B993"/>
      <c r="C993"/>
      <c r="D993"/>
      <c r="E993" s="38"/>
      <c r="F993"/>
      <c r="G993" s="39"/>
      <c r="H993"/>
      <c r="I993"/>
      <c r="J993"/>
      <c r="K993" s="53"/>
      <c r="L993"/>
      <c r="M993"/>
      <c r="N993" s="53"/>
      <c r="O993"/>
      <c r="P993" s="53"/>
      <c r="Q993"/>
      <c r="R993"/>
      <c r="S993"/>
      <c r="T993"/>
      <c r="U993"/>
      <c r="V993"/>
      <c r="W993"/>
      <c r="X993"/>
      <c r="Y993"/>
      <c r="Z993"/>
      <c r="AA993"/>
      <c r="AB993"/>
      <c r="AC993"/>
      <c r="AD993"/>
      <c r="AE993"/>
      <c r="AF993"/>
      <c r="AG993"/>
      <c r="AH993"/>
      <c r="AI993"/>
      <c r="AJ993"/>
      <c r="AK993"/>
      <c r="AL993"/>
    </row>
    <row r="994" spans="1:38" x14ac:dyDescent="0.25">
      <c r="A994"/>
      <c r="B994"/>
      <c r="C994"/>
      <c r="D994"/>
      <c r="E994" s="38"/>
      <c r="F994"/>
      <c r="G994" s="39"/>
      <c r="H994"/>
      <c r="I994"/>
      <c r="J994"/>
      <c r="K994" s="53"/>
      <c r="L994"/>
      <c r="M994"/>
      <c r="N994" s="55"/>
      <c r="O994"/>
      <c r="P994" s="55"/>
      <c r="Q994"/>
      <c r="R994"/>
      <c r="S994"/>
      <c r="T994"/>
      <c r="U994"/>
      <c r="V994"/>
      <c r="W994"/>
      <c r="X994"/>
      <c r="Y994" s="47"/>
      <c r="Z994"/>
      <c r="AA994"/>
      <c r="AB994"/>
      <c r="AC994"/>
      <c r="AD994"/>
      <c r="AE994"/>
      <c r="AF994"/>
      <c r="AG994"/>
      <c r="AH994"/>
      <c r="AI994"/>
      <c r="AJ994"/>
      <c r="AK994"/>
      <c r="AL994"/>
    </row>
    <row r="995" spans="1:38" x14ac:dyDescent="0.25">
      <c r="A995"/>
      <c r="B995"/>
      <c r="C995"/>
      <c r="D995"/>
      <c r="E995" s="38"/>
      <c r="F995"/>
      <c r="G995" s="39"/>
      <c r="H995"/>
      <c r="I995"/>
      <c r="J995"/>
      <c r="K995" s="53"/>
      <c r="L995"/>
      <c r="M995"/>
      <c r="N995" s="55"/>
      <c r="O995"/>
      <c r="P995" s="55"/>
      <c r="Q995"/>
      <c r="R995"/>
      <c r="S995"/>
      <c r="T995"/>
      <c r="U995"/>
      <c r="V995"/>
      <c r="W995"/>
      <c r="X995"/>
      <c r="Y995" s="47"/>
      <c r="Z995"/>
      <c r="AA995"/>
      <c r="AB995"/>
      <c r="AC995"/>
      <c r="AD995"/>
      <c r="AE995"/>
      <c r="AF995"/>
      <c r="AG995"/>
      <c r="AH995"/>
      <c r="AI995"/>
      <c r="AJ995"/>
      <c r="AK995"/>
      <c r="AL995"/>
    </row>
    <row r="996" spans="1:38" x14ac:dyDescent="0.25">
      <c r="A996"/>
      <c r="B996"/>
      <c r="C996"/>
      <c r="D996"/>
      <c r="E996" s="38"/>
      <c r="F996"/>
      <c r="G996" s="39"/>
      <c r="H996"/>
      <c r="I996"/>
      <c r="J996"/>
      <c r="K996"/>
      <c r="L996"/>
      <c r="M996"/>
      <c r="N996" s="53"/>
      <c r="O996"/>
      <c r="P996" s="53"/>
      <c r="Q996"/>
      <c r="R996"/>
      <c r="S996"/>
      <c r="T996"/>
      <c r="U996"/>
      <c r="V996"/>
      <c r="W996"/>
      <c r="X996"/>
      <c r="Y996"/>
      <c r="Z996"/>
      <c r="AA996"/>
      <c r="AB996"/>
      <c r="AC996"/>
      <c r="AD996"/>
      <c r="AE996"/>
      <c r="AF996"/>
      <c r="AG996"/>
      <c r="AH996"/>
      <c r="AI996"/>
      <c r="AJ996"/>
      <c r="AK996"/>
      <c r="AL996"/>
    </row>
    <row r="997" spans="1:38" x14ac:dyDescent="0.25">
      <c r="A997"/>
      <c r="B997"/>
      <c r="C997"/>
      <c r="D997"/>
      <c r="E997" s="38"/>
      <c r="F997"/>
      <c r="G997" s="39"/>
      <c r="H997"/>
      <c r="I997"/>
      <c r="J997"/>
      <c r="K997"/>
      <c r="L997"/>
      <c r="M997"/>
      <c r="N997" s="53"/>
      <c r="O997"/>
      <c r="P997" s="53"/>
      <c r="Q997"/>
      <c r="R997"/>
      <c r="S997"/>
      <c r="T997"/>
      <c r="U997"/>
      <c r="V997"/>
      <c r="W997"/>
      <c r="X997"/>
      <c r="Y997"/>
      <c r="Z997"/>
      <c r="AA997"/>
      <c r="AB997"/>
      <c r="AC997"/>
      <c r="AD997"/>
      <c r="AE997"/>
      <c r="AF997"/>
      <c r="AG997"/>
      <c r="AH997"/>
      <c r="AI997"/>
      <c r="AJ997"/>
      <c r="AK997"/>
      <c r="AL997"/>
    </row>
    <row r="998" spans="1:38" x14ac:dyDescent="0.25">
      <c r="A998"/>
      <c r="B998"/>
      <c r="C998"/>
      <c r="D998"/>
      <c r="E998" s="38"/>
      <c r="F998"/>
      <c r="G998" s="39"/>
      <c r="H998"/>
      <c r="I998"/>
      <c r="J998"/>
      <c r="K998"/>
      <c r="L998"/>
      <c r="M998"/>
      <c r="N998" s="53"/>
      <c r="O998"/>
      <c r="P998" s="53"/>
      <c r="Q998"/>
      <c r="R998"/>
      <c r="S998"/>
      <c r="T998"/>
      <c r="U998"/>
      <c r="V998"/>
      <c r="W998"/>
      <c r="X998"/>
      <c r="Y998"/>
      <c r="Z998"/>
      <c r="AA998"/>
      <c r="AB998"/>
      <c r="AC998"/>
      <c r="AD998"/>
      <c r="AE998"/>
      <c r="AF998"/>
      <c r="AG998"/>
      <c r="AH998"/>
      <c r="AI998"/>
      <c r="AJ998"/>
      <c r="AK998"/>
      <c r="AL998"/>
    </row>
    <row r="999" spans="1:38" x14ac:dyDescent="0.25">
      <c r="A999"/>
      <c r="B999"/>
      <c r="C999"/>
      <c r="D999"/>
      <c r="E999" s="38"/>
      <c r="F999"/>
      <c r="G999" s="39"/>
      <c r="H999"/>
      <c r="I999"/>
      <c r="J999"/>
      <c r="K999"/>
      <c r="L999"/>
      <c r="M999"/>
      <c r="N999" s="55"/>
      <c r="O999"/>
      <c r="P999" s="55"/>
      <c r="Q999"/>
      <c r="R999"/>
      <c r="S999"/>
      <c r="T999"/>
      <c r="U999"/>
      <c r="V999"/>
      <c r="W999"/>
      <c r="X999"/>
      <c r="Y999" s="47"/>
      <c r="Z999"/>
      <c r="AA999"/>
      <c r="AB999"/>
      <c r="AC999"/>
      <c r="AD999"/>
      <c r="AE999"/>
      <c r="AF999"/>
      <c r="AG999"/>
      <c r="AH999"/>
      <c r="AI999"/>
      <c r="AJ999"/>
      <c r="AK999"/>
      <c r="AL999"/>
    </row>
    <row r="1000" spans="1:38" x14ac:dyDescent="0.25">
      <c r="A1000"/>
      <c r="B1000"/>
      <c r="C1000"/>
      <c r="D1000"/>
      <c r="E1000" s="38"/>
      <c r="F1000"/>
      <c r="G1000" s="39"/>
      <c r="H1000"/>
      <c r="I1000"/>
      <c r="J1000"/>
      <c r="K1000"/>
      <c r="L1000"/>
      <c r="M1000"/>
      <c r="N1000" s="55"/>
      <c r="O1000"/>
      <c r="P1000" s="55"/>
      <c r="Q1000"/>
      <c r="R1000"/>
      <c r="S1000"/>
      <c r="T1000"/>
      <c r="U1000"/>
      <c r="V1000"/>
      <c r="W1000"/>
      <c r="X1000"/>
      <c r="Y1000" s="47"/>
      <c r="Z1000"/>
      <c r="AA1000"/>
      <c r="AB1000"/>
      <c r="AC1000"/>
      <c r="AD1000"/>
      <c r="AE1000"/>
      <c r="AF1000"/>
      <c r="AG1000"/>
      <c r="AH1000"/>
      <c r="AI1000"/>
      <c r="AJ1000"/>
      <c r="AK1000"/>
      <c r="AL1000"/>
    </row>
    <row r="1001" spans="1:38" x14ac:dyDescent="0.25">
      <c r="A1001"/>
      <c r="B1001"/>
      <c r="C1001"/>
      <c r="D1001"/>
      <c r="E1001" s="38"/>
      <c r="F1001"/>
      <c r="G1001" s="39"/>
      <c r="H1001"/>
      <c r="I1001"/>
      <c r="J1001"/>
      <c r="K1001" s="53"/>
      <c r="L1001"/>
      <c r="M1001"/>
      <c r="N1001" s="53"/>
      <c r="O1001"/>
      <c r="P1001" s="53"/>
      <c r="Q1001"/>
      <c r="R1001"/>
      <c r="S1001"/>
      <c r="T1001"/>
      <c r="U1001"/>
      <c r="V1001"/>
      <c r="W1001"/>
      <c r="X1001"/>
      <c r="Y1001"/>
      <c r="Z1001"/>
      <c r="AA1001"/>
      <c r="AB1001"/>
      <c r="AC1001"/>
      <c r="AD1001"/>
      <c r="AE1001"/>
      <c r="AF1001"/>
      <c r="AG1001"/>
      <c r="AH1001"/>
      <c r="AI1001"/>
      <c r="AJ1001"/>
      <c r="AK1001"/>
      <c r="AL1001"/>
    </row>
    <row r="1002" spans="1:38" x14ac:dyDescent="0.25">
      <c r="A1002"/>
      <c r="B1002"/>
      <c r="C1002"/>
      <c r="D1002"/>
      <c r="E1002" s="38"/>
      <c r="F1002"/>
      <c r="G1002" s="39"/>
      <c r="H1002"/>
      <c r="I1002"/>
      <c r="J1002"/>
      <c r="K1002" s="53"/>
      <c r="L1002"/>
      <c r="M1002"/>
      <c r="N1002" s="53"/>
      <c r="O1002"/>
      <c r="P1002" s="53"/>
      <c r="Q1002"/>
      <c r="R1002"/>
      <c r="S1002"/>
      <c r="T1002"/>
      <c r="U1002"/>
      <c r="V1002"/>
      <c r="W1002"/>
      <c r="X1002"/>
      <c r="Y1002"/>
      <c r="Z1002"/>
      <c r="AA1002"/>
      <c r="AB1002"/>
      <c r="AC1002"/>
      <c r="AD1002"/>
      <c r="AE1002"/>
      <c r="AF1002"/>
      <c r="AG1002"/>
      <c r="AH1002"/>
      <c r="AI1002"/>
      <c r="AJ1002"/>
      <c r="AK1002"/>
      <c r="AL1002"/>
    </row>
    <row r="1003" spans="1:38" x14ac:dyDescent="0.25">
      <c r="A1003"/>
      <c r="B1003"/>
      <c r="C1003"/>
      <c r="D1003"/>
      <c r="E1003" s="38"/>
      <c r="F1003"/>
      <c r="G1003" s="39"/>
      <c r="H1003"/>
      <c r="I1003"/>
      <c r="J1003"/>
      <c r="K1003" s="53"/>
      <c r="L1003"/>
      <c r="M1003"/>
      <c r="N1003" s="53"/>
      <c r="O1003"/>
      <c r="P1003" s="53"/>
      <c r="Q1003"/>
      <c r="R1003"/>
      <c r="S1003"/>
      <c r="T1003"/>
      <c r="U1003"/>
      <c r="V1003"/>
      <c r="W1003"/>
      <c r="X1003"/>
      <c r="Y1003"/>
      <c r="Z1003"/>
      <c r="AA1003"/>
      <c r="AB1003"/>
      <c r="AC1003"/>
      <c r="AD1003"/>
      <c r="AE1003"/>
      <c r="AF1003"/>
      <c r="AG1003"/>
      <c r="AH1003"/>
      <c r="AI1003"/>
      <c r="AJ1003"/>
      <c r="AK1003"/>
      <c r="AL1003"/>
    </row>
    <row r="1004" spans="1:38" x14ac:dyDescent="0.25">
      <c r="A1004"/>
      <c r="B1004"/>
      <c r="C1004"/>
      <c r="D1004"/>
      <c r="E1004" s="38"/>
      <c r="F1004"/>
      <c r="G1004" s="39"/>
      <c r="H1004"/>
      <c r="I1004"/>
      <c r="J1004"/>
      <c r="K1004" s="53"/>
      <c r="L1004"/>
      <c r="M1004"/>
      <c r="N1004" s="55"/>
      <c r="O1004"/>
      <c r="P1004" s="55"/>
      <c r="Q1004"/>
      <c r="R1004"/>
      <c r="S1004"/>
      <c r="T1004"/>
      <c r="U1004"/>
      <c r="V1004"/>
      <c r="W1004"/>
      <c r="X1004"/>
      <c r="Y1004" s="47"/>
      <c r="Z1004"/>
      <c r="AA1004"/>
      <c r="AB1004"/>
      <c r="AC1004"/>
      <c r="AD1004"/>
      <c r="AE1004"/>
      <c r="AF1004"/>
      <c r="AG1004"/>
      <c r="AH1004"/>
      <c r="AI1004"/>
      <c r="AJ1004"/>
      <c r="AK1004"/>
      <c r="AL1004"/>
    </row>
    <row r="1005" spans="1:38" x14ac:dyDescent="0.25">
      <c r="A1005"/>
      <c r="B1005"/>
      <c r="C1005"/>
      <c r="D1005"/>
      <c r="E1005" s="38"/>
      <c r="F1005"/>
      <c r="G1005" s="39"/>
      <c r="H1005"/>
      <c r="I1005"/>
      <c r="J1005"/>
      <c r="K1005" s="53"/>
      <c r="L1005"/>
      <c r="M1005"/>
      <c r="N1005" s="55"/>
      <c r="O1005"/>
      <c r="P1005" s="55"/>
      <c r="Q1005"/>
      <c r="R1005"/>
      <c r="S1005"/>
      <c r="T1005"/>
      <c r="U1005"/>
      <c r="V1005"/>
      <c r="W1005"/>
      <c r="X1005"/>
      <c r="Y1005" s="47"/>
      <c r="Z1005"/>
      <c r="AA1005"/>
      <c r="AB1005"/>
      <c r="AC1005"/>
      <c r="AD1005"/>
      <c r="AE1005"/>
      <c r="AF1005"/>
      <c r="AG1005"/>
      <c r="AH1005"/>
      <c r="AI1005"/>
      <c r="AJ1005"/>
      <c r="AK1005"/>
      <c r="AL1005"/>
    </row>
    <row r="1006" spans="1:38" x14ac:dyDescent="0.25">
      <c r="A1006"/>
      <c r="B1006"/>
      <c r="C1006"/>
      <c r="D1006"/>
      <c r="E1006" s="38"/>
      <c r="F1006"/>
      <c r="G1006" s="39"/>
      <c r="H1006"/>
      <c r="I1006"/>
      <c r="J1006"/>
      <c r="K1006" s="53"/>
      <c r="L1006"/>
      <c r="M1006"/>
      <c r="N1006" s="53"/>
      <c r="O1006"/>
      <c r="P1006" s="53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  <c r="AI1006"/>
      <c r="AJ1006"/>
      <c r="AK1006"/>
      <c r="AL1006"/>
    </row>
    <row r="1007" spans="1:38" x14ac:dyDescent="0.25">
      <c r="A1007"/>
      <c r="B1007"/>
      <c r="C1007"/>
      <c r="D1007"/>
      <c r="E1007" s="38"/>
      <c r="F1007"/>
      <c r="G1007" s="39"/>
      <c r="H1007"/>
      <c r="I1007"/>
      <c r="J1007"/>
      <c r="K1007" s="53"/>
      <c r="L1007"/>
      <c r="M1007"/>
      <c r="N1007" s="53"/>
      <c r="O1007"/>
      <c r="P1007" s="53"/>
      <c r="Q1007"/>
      <c r="R1007"/>
      <c r="S1007"/>
      <c r="T1007"/>
      <c r="U1007"/>
      <c r="V1007"/>
      <c r="W1007"/>
      <c r="X1007"/>
      <c r="Y1007"/>
      <c r="Z1007"/>
      <c r="AA1007"/>
      <c r="AB1007"/>
      <c r="AC1007"/>
      <c r="AD1007"/>
      <c r="AE1007"/>
      <c r="AF1007"/>
      <c r="AG1007"/>
      <c r="AH1007"/>
      <c r="AI1007"/>
      <c r="AJ1007"/>
      <c r="AK1007"/>
      <c r="AL1007"/>
    </row>
    <row r="1008" spans="1:38" x14ac:dyDescent="0.25">
      <c r="A1008"/>
      <c r="B1008"/>
      <c r="C1008"/>
      <c r="D1008"/>
      <c r="E1008" s="38"/>
      <c r="F1008"/>
      <c r="G1008" s="39"/>
      <c r="H1008"/>
      <c r="I1008"/>
      <c r="J1008"/>
      <c r="K1008" s="53"/>
      <c r="L1008"/>
      <c r="M1008"/>
      <c r="N1008" s="53"/>
      <c r="O1008"/>
      <c r="P1008" s="53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  <c r="AI1008"/>
      <c r="AJ1008"/>
      <c r="AK1008"/>
      <c r="AL1008"/>
    </row>
    <row r="1009" spans="1:38" x14ac:dyDescent="0.25">
      <c r="A1009"/>
      <c r="B1009"/>
      <c r="C1009"/>
      <c r="D1009"/>
      <c r="E1009" s="38"/>
      <c r="F1009"/>
      <c r="G1009" s="39"/>
      <c r="H1009"/>
      <c r="I1009"/>
      <c r="J1009"/>
      <c r="K1009" s="53"/>
      <c r="L1009"/>
      <c r="M1009"/>
      <c r="N1009" s="55"/>
      <c r="O1009"/>
      <c r="P1009" s="55"/>
      <c r="Q1009"/>
      <c r="R1009"/>
      <c r="S1009"/>
      <c r="T1009"/>
      <c r="U1009"/>
      <c r="V1009"/>
      <c r="W1009"/>
      <c r="X1009"/>
      <c r="Y1009" s="47"/>
      <c r="Z1009"/>
      <c r="AA1009"/>
      <c r="AB1009"/>
      <c r="AC1009"/>
      <c r="AD1009"/>
      <c r="AE1009"/>
      <c r="AF1009"/>
      <c r="AG1009"/>
      <c r="AH1009"/>
      <c r="AI1009"/>
      <c r="AJ1009"/>
      <c r="AK1009"/>
      <c r="AL1009"/>
    </row>
    <row r="1010" spans="1:38" x14ac:dyDescent="0.25">
      <c r="A1010"/>
      <c r="B1010"/>
      <c r="C1010"/>
      <c r="D1010"/>
      <c r="E1010" s="38"/>
      <c r="F1010"/>
      <c r="G1010" s="39"/>
      <c r="H1010"/>
      <c r="I1010"/>
      <c r="J1010"/>
      <c r="K1010" s="53"/>
      <c r="L1010"/>
      <c r="M1010"/>
      <c r="N1010" s="55"/>
      <c r="O1010"/>
      <c r="P1010" s="55"/>
      <c r="Q1010"/>
      <c r="R1010"/>
      <c r="S1010"/>
      <c r="T1010"/>
      <c r="U1010"/>
      <c r="V1010"/>
      <c r="W1010"/>
      <c r="X1010"/>
      <c r="Y1010" s="47"/>
      <c r="Z1010"/>
      <c r="AA1010"/>
      <c r="AB1010"/>
      <c r="AC1010"/>
      <c r="AD1010"/>
      <c r="AE1010"/>
      <c r="AF1010"/>
      <c r="AG1010"/>
      <c r="AH1010"/>
      <c r="AI1010"/>
      <c r="AJ1010"/>
      <c r="AK1010"/>
      <c r="AL1010"/>
    </row>
    <row r="1011" spans="1:38" x14ac:dyDescent="0.25">
      <c r="A1011"/>
      <c r="B1011"/>
      <c r="C1011"/>
      <c r="D1011"/>
      <c r="E1011" s="38"/>
      <c r="F1011"/>
      <c r="G1011" s="39"/>
      <c r="H1011"/>
      <c r="I1011"/>
      <c r="J1011"/>
      <c r="K1011"/>
      <c r="L1011"/>
      <c r="M1011"/>
      <c r="N1011" s="53"/>
      <c r="O1011"/>
      <c r="P1011" s="53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  <c r="AI1011"/>
      <c r="AJ1011"/>
      <c r="AK1011"/>
      <c r="AL1011"/>
    </row>
    <row r="1012" spans="1:38" x14ac:dyDescent="0.25">
      <c r="A1012"/>
      <c r="B1012"/>
      <c r="C1012"/>
      <c r="D1012"/>
      <c r="E1012" s="38"/>
      <c r="F1012"/>
      <c r="G1012" s="39"/>
      <c r="H1012"/>
      <c r="I1012"/>
      <c r="J1012"/>
      <c r="K1012"/>
      <c r="L1012"/>
      <c r="M1012"/>
      <c r="N1012" s="53"/>
      <c r="O1012"/>
      <c r="P1012" s="53"/>
      <c r="Q1012"/>
      <c r="R1012"/>
      <c r="S1012"/>
      <c r="T1012"/>
      <c r="U1012"/>
      <c r="V1012"/>
      <c r="W1012"/>
      <c r="X1012"/>
      <c r="Y1012"/>
      <c r="Z1012"/>
      <c r="AA1012"/>
      <c r="AB1012"/>
      <c r="AC1012"/>
      <c r="AD1012"/>
      <c r="AE1012"/>
      <c r="AF1012"/>
      <c r="AG1012"/>
      <c r="AH1012"/>
      <c r="AI1012"/>
      <c r="AJ1012"/>
      <c r="AK1012"/>
      <c r="AL1012"/>
    </row>
    <row r="1013" spans="1:38" x14ac:dyDescent="0.25">
      <c r="A1013"/>
      <c r="B1013"/>
      <c r="C1013"/>
      <c r="D1013"/>
      <c r="E1013" s="38"/>
      <c r="F1013"/>
      <c r="G1013" s="39"/>
      <c r="H1013"/>
      <c r="I1013"/>
      <c r="J1013"/>
      <c r="K1013"/>
      <c r="L1013"/>
      <c r="M1013"/>
      <c r="N1013" s="53"/>
      <c r="O1013"/>
      <c r="P1013" s="53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  <c r="AI1013"/>
      <c r="AJ1013"/>
      <c r="AK1013"/>
      <c r="AL1013"/>
    </row>
    <row r="1014" spans="1:38" x14ac:dyDescent="0.25">
      <c r="A1014"/>
      <c r="B1014"/>
      <c r="C1014"/>
      <c r="D1014"/>
      <c r="E1014" s="38"/>
      <c r="F1014"/>
      <c r="G1014" s="39"/>
      <c r="H1014"/>
      <c r="I1014"/>
      <c r="J1014"/>
      <c r="K1014"/>
      <c r="L1014"/>
      <c r="M1014"/>
      <c r="N1014" s="55"/>
      <c r="O1014"/>
      <c r="P1014" s="55"/>
      <c r="Q1014"/>
      <c r="R1014"/>
      <c r="S1014"/>
      <c r="T1014"/>
      <c r="U1014"/>
      <c r="V1014"/>
      <c r="W1014"/>
      <c r="X1014"/>
      <c r="Y1014" s="47"/>
      <c r="Z1014"/>
      <c r="AA1014"/>
      <c r="AB1014"/>
      <c r="AC1014"/>
      <c r="AD1014"/>
      <c r="AE1014"/>
      <c r="AF1014"/>
      <c r="AG1014"/>
      <c r="AH1014"/>
      <c r="AI1014"/>
      <c r="AJ1014"/>
      <c r="AK1014"/>
      <c r="AL1014"/>
    </row>
    <row r="1015" spans="1:38" x14ac:dyDescent="0.25">
      <c r="A1015"/>
      <c r="B1015"/>
      <c r="C1015"/>
      <c r="D1015"/>
      <c r="E1015" s="38"/>
      <c r="F1015"/>
      <c r="G1015" s="39"/>
      <c r="H1015"/>
      <c r="I1015"/>
      <c r="J1015"/>
      <c r="K1015"/>
      <c r="L1015"/>
      <c r="M1015"/>
      <c r="N1015" s="55"/>
      <c r="O1015"/>
      <c r="P1015" s="55"/>
      <c r="Q1015"/>
      <c r="R1015"/>
      <c r="S1015"/>
      <c r="T1015"/>
      <c r="U1015"/>
      <c r="V1015"/>
      <c r="W1015"/>
      <c r="X1015"/>
      <c r="Y1015" s="47"/>
      <c r="Z1015"/>
      <c r="AA1015"/>
      <c r="AB1015"/>
      <c r="AC1015"/>
      <c r="AD1015"/>
      <c r="AE1015"/>
      <c r="AF1015"/>
      <c r="AG1015"/>
      <c r="AH1015"/>
      <c r="AI1015"/>
      <c r="AJ1015"/>
      <c r="AK1015"/>
      <c r="AL1015"/>
    </row>
    <row r="1016" spans="1:38" x14ac:dyDescent="0.25">
      <c r="A1016"/>
      <c r="B1016"/>
      <c r="C1016"/>
      <c r="D1016"/>
      <c r="E1016" s="38"/>
      <c r="F1016"/>
      <c r="G1016" s="39"/>
      <c r="H1016"/>
      <c r="I1016"/>
      <c r="J1016"/>
      <c r="K1016"/>
      <c r="L1016"/>
      <c r="M1016"/>
      <c r="N1016" s="53"/>
      <c r="O1016"/>
      <c r="P1016" s="53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  <c r="AI1016"/>
      <c r="AJ1016"/>
      <c r="AK1016"/>
      <c r="AL1016"/>
    </row>
    <row r="1017" spans="1:38" x14ac:dyDescent="0.25">
      <c r="A1017"/>
      <c r="B1017"/>
      <c r="C1017"/>
      <c r="D1017"/>
      <c r="E1017" s="38"/>
      <c r="F1017"/>
      <c r="G1017" s="39"/>
      <c r="H1017"/>
      <c r="I1017"/>
      <c r="J1017"/>
      <c r="K1017"/>
      <c r="L1017"/>
      <c r="M1017"/>
      <c r="N1017" s="53"/>
      <c r="O1017"/>
      <c r="P1017" s="53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  <c r="AI1017"/>
      <c r="AJ1017"/>
      <c r="AK1017"/>
      <c r="AL1017"/>
    </row>
    <row r="1018" spans="1:38" x14ac:dyDescent="0.25">
      <c r="A1018"/>
      <c r="B1018"/>
      <c r="C1018"/>
      <c r="D1018"/>
      <c r="E1018" s="38"/>
      <c r="F1018"/>
      <c r="G1018" s="39"/>
      <c r="H1018"/>
      <c r="I1018"/>
      <c r="J1018"/>
      <c r="K1018"/>
      <c r="L1018"/>
      <c r="M1018"/>
      <c r="N1018" s="53"/>
      <c r="O1018"/>
      <c r="P1018" s="53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  <c r="AI1018"/>
      <c r="AJ1018"/>
      <c r="AK1018"/>
      <c r="AL1018"/>
    </row>
    <row r="1019" spans="1:38" x14ac:dyDescent="0.25">
      <c r="A1019"/>
      <c r="B1019"/>
      <c r="C1019"/>
      <c r="D1019"/>
      <c r="E1019" s="38"/>
      <c r="F1019"/>
      <c r="G1019" s="39"/>
      <c r="H1019"/>
      <c r="I1019"/>
      <c r="J1019"/>
      <c r="K1019"/>
      <c r="L1019"/>
      <c r="M1019"/>
      <c r="N1019" s="53"/>
      <c r="O1019"/>
      <c r="P1019" s="53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  <c r="AD1019"/>
      <c r="AE1019"/>
      <c r="AF1019"/>
      <c r="AG1019"/>
      <c r="AH1019"/>
      <c r="AI1019"/>
      <c r="AJ1019"/>
      <c r="AK1019"/>
      <c r="AL1019"/>
    </row>
    <row r="1020" spans="1:38" x14ac:dyDescent="0.25">
      <c r="A1020"/>
      <c r="B1020"/>
      <c r="C1020"/>
      <c r="D1020"/>
      <c r="E1020" s="38"/>
      <c r="F1020"/>
      <c r="G1020" s="39"/>
      <c r="H1020"/>
      <c r="I1020"/>
      <c r="J1020"/>
      <c r="K1020" s="53"/>
      <c r="L1020"/>
      <c r="M1020"/>
      <c r="N1020" s="53"/>
      <c r="O1020"/>
      <c r="P1020" s="53"/>
      <c r="Q1020"/>
      <c r="R1020"/>
      <c r="S1020"/>
      <c r="T1020"/>
      <c r="U1020"/>
      <c r="V1020"/>
      <c r="W1020"/>
      <c r="X1020"/>
      <c r="Y1020"/>
      <c r="Z1020"/>
      <c r="AA1020"/>
      <c r="AB1020"/>
      <c r="AC1020"/>
      <c r="AD1020"/>
      <c r="AE1020"/>
      <c r="AF1020"/>
      <c r="AG1020"/>
      <c r="AH1020"/>
      <c r="AI1020"/>
      <c r="AJ1020"/>
      <c r="AK1020"/>
      <c r="AL1020"/>
    </row>
    <row r="1021" spans="1:38" x14ac:dyDescent="0.25">
      <c r="A1021"/>
      <c r="B1021"/>
      <c r="C1021"/>
      <c r="D1021"/>
      <c r="E1021" s="38"/>
      <c r="F1021"/>
      <c r="G1021" s="39"/>
      <c r="H1021"/>
      <c r="I1021"/>
      <c r="J1021"/>
      <c r="K1021" s="53"/>
      <c r="L1021"/>
      <c r="M1021"/>
      <c r="N1021" s="53"/>
      <c r="O1021"/>
      <c r="P1021" s="53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  <c r="AD1021"/>
      <c r="AE1021"/>
      <c r="AF1021"/>
      <c r="AG1021"/>
      <c r="AH1021"/>
      <c r="AI1021"/>
      <c r="AJ1021"/>
      <c r="AK1021"/>
      <c r="AL1021"/>
    </row>
    <row r="1022" spans="1:38" x14ac:dyDescent="0.25">
      <c r="A1022"/>
      <c r="B1022"/>
      <c r="C1022"/>
      <c r="D1022"/>
      <c r="E1022" s="38"/>
      <c r="F1022"/>
      <c r="G1022" s="39"/>
      <c r="H1022"/>
      <c r="I1022"/>
      <c r="J1022"/>
      <c r="K1022" s="53"/>
      <c r="L1022"/>
      <c r="M1022"/>
      <c r="N1022" s="53"/>
      <c r="O1022"/>
      <c r="P1022" s="53"/>
      <c r="Q1022"/>
      <c r="R1022"/>
      <c r="S1022"/>
      <c r="T1022"/>
      <c r="U1022"/>
      <c r="V1022"/>
      <c r="W1022"/>
      <c r="X1022"/>
      <c r="Y1022"/>
      <c r="Z1022"/>
      <c r="AA1022"/>
      <c r="AB1022"/>
      <c r="AC1022"/>
      <c r="AD1022"/>
      <c r="AE1022"/>
      <c r="AF1022"/>
      <c r="AG1022"/>
      <c r="AH1022"/>
      <c r="AI1022"/>
      <c r="AJ1022"/>
      <c r="AK1022"/>
      <c r="AL1022"/>
    </row>
    <row r="1023" spans="1:38" x14ac:dyDescent="0.25">
      <c r="A1023"/>
      <c r="B1023"/>
      <c r="C1023"/>
      <c r="D1023"/>
      <c r="E1023" s="38"/>
      <c r="F1023"/>
      <c r="G1023" s="39"/>
      <c r="H1023"/>
      <c r="I1023"/>
      <c r="J1023"/>
      <c r="K1023" s="53"/>
      <c r="L1023"/>
      <c r="M1023"/>
      <c r="N1023" s="53"/>
      <c r="O1023"/>
      <c r="P1023" s="53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  <c r="AD1023"/>
      <c r="AE1023"/>
      <c r="AF1023"/>
      <c r="AG1023"/>
      <c r="AH1023"/>
      <c r="AI1023"/>
      <c r="AJ1023"/>
      <c r="AK1023"/>
      <c r="AL1023"/>
    </row>
    <row r="1024" spans="1:38" x14ac:dyDescent="0.25">
      <c r="A1024"/>
      <c r="B1024"/>
      <c r="C1024"/>
      <c r="D1024"/>
      <c r="E1024" s="38"/>
      <c r="F1024"/>
      <c r="G1024" s="39"/>
      <c r="H1024"/>
      <c r="I1024"/>
      <c r="J1024"/>
      <c r="K1024"/>
      <c r="L1024"/>
      <c r="M1024"/>
      <c r="N1024" s="53"/>
      <c r="O1024"/>
      <c r="P1024" s="53"/>
      <c r="Q1024"/>
      <c r="R1024"/>
      <c r="S1024"/>
      <c r="T1024"/>
      <c r="U1024"/>
      <c r="V1024"/>
      <c r="W1024"/>
      <c r="X1024"/>
      <c r="Y1024"/>
      <c r="Z1024"/>
      <c r="AA1024"/>
      <c r="AB1024"/>
      <c r="AC1024"/>
      <c r="AD1024"/>
      <c r="AE1024"/>
      <c r="AF1024"/>
      <c r="AG1024"/>
      <c r="AH1024"/>
      <c r="AI1024"/>
      <c r="AJ1024"/>
      <c r="AK1024"/>
      <c r="AL1024"/>
    </row>
    <row r="1025" spans="1:38" x14ac:dyDescent="0.25">
      <c r="A1025"/>
      <c r="B1025"/>
      <c r="C1025"/>
      <c r="D1025"/>
      <c r="E1025" s="38"/>
      <c r="F1025"/>
      <c r="G1025" s="39"/>
      <c r="H1025"/>
      <c r="I1025"/>
      <c r="J1025"/>
      <c r="K1025"/>
      <c r="L1025"/>
      <c r="M1025"/>
      <c r="N1025" s="53"/>
      <c r="O1025"/>
      <c r="P1025" s="53"/>
      <c r="Q1025"/>
      <c r="R1025"/>
      <c r="S1025"/>
      <c r="T1025"/>
      <c r="U1025"/>
      <c r="V1025"/>
      <c r="W1025"/>
      <c r="X1025"/>
      <c r="Y1025"/>
      <c r="Z1025"/>
      <c r="AA1025"/>
      <c r="AB1025"/>
      <c r="AC1025"/>
      <c r="AD1025"/>
      <c r="AE1025"/>
      <c r="AF1025"/>
      <c r="AG1025"/>
      <c r="AH1025"/>
      <c r="AI1025"/>
      <c r="AJ1025"/>
      <c r="AK1025"/>
      <c r="AL1025"/>
    </row>
    <row r="1026" spans="1:38" x14ac:dyDescent="0.25">
      <c r="A1026"/>
      <c r="B1026"/>
      <c r="C1026"/>
      <c r="D1026"/>
      <c r="E1026" s="38"/>
      <c r="F1026"/>
      <c r="G1026" s="39"/>
      <c r="H1026"/>
      <c r="I1026"/>
      <c r="J1026"/>
      <c r="K1026"/>
      <c r="L1026"/>
      <c r="M1026"/>
      <c r="N1026" s="53"/>
      <c r="O1026"/>
      <c r="P1026" s="53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  <c r="AJ1026"/>
      <c r="AK1026"/>
      <c r="AL1026"/>
    </row>
    <row r="1027" spans="1:38" x14ac:dyDescent="0.25">
      <c r="A1027"/>
      <c r="B1027"/>
      <c r="C1027"/>
      <c r="D1027"/>
      <c r="E1027" s="38"/>
      <c r="F1027"/>
      <c r="G1027" s="39"/>
      <c r="H1027"/>
      <c r="I1027"/>
      <c r="J1027"/>
      <c r="K1027"/>
      <c r="L1027"/>
      <c r="M1027"/>
      <c r="N1027" s="53"/>
      <c r="O1027"/>
      <c r="P1027" s="53"/>
      <c r="Q1027"/>
      <c r="R1027"/>
      <c r="S1027"/>
      <c r="T1027"/>
      <c r="U1027"/>
      <c r="V1027"/>
      <c r="W1027"/>
      <c r="X1027"/>
      <c r="Y1027"/>
      <c r="Z1027"/>
      <c r="AA1027"/>
      <c r="AB1027"/>
      <c r="AC1027"/>
      <c r="AD1027"/>
      <c r="AE1027"/>
      <c r="AF1027"/>
      <c r="AG1027"/>
      <c r="AH1027"/>
      <c r="AI1027"/>
      <c r="AJ1027"/>
      <c r="AK1027"/>
      <c r="AL1027"/>
    </row>
    <row r="1028" spans="1:38" x14ac:dyDescent="0.25">
      <c r="A1028"/>
      <c r="B1028"/>
      <c r="C1028"/>
      <c r="D1028"/>
      <c r="E1028" s="38"/>
      <c r="F1028"/>
      <c r="G1028" s="39"/>
      <c r="H1028"/>
      <c r="I1028"/>
      <c r="J1028"/>
      <c r="K1028"/>
      <c r="L1028"/>
      <c r="M1028"/>
      <c r="N1028" s="53"/>
      <c r="O1028"/>
      <c r="P1028" s="53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  <c r="AD1028"/>
      <c r="AE1028"/>
      <c r="AF1028"/>
      <c r="AG1028"/>
      <c r="AH1028"/>
      <c r="AI1028"/>
      <c r="AJ1028"/>
      <c r="AK1028"/>
      <c r="AL1028"/>
    </row>
    <row r="1029" spans="1:38" x14ac:dyDescent="0.25">
      <c r="A1029"/>
      <c r="B1029"/>
      <c r="C1029"/>
      <c r="D1029"/>
      <c r="E1029" s="38"/>
      <c r="F1029"/>
      <c r="G1029" s="39"/>
      <c r="H1029"/>
      <c r="I1029"/>
      <c r="J1029"/>
      <c r="K1029"/>
      <c r="L1029"/>
      <c r="M1029"/>
      <c r="N1029" s="53"/>
      <c r="O1029"/>
      <c r="P1029" s="53"/>
      <c r="Q1029"/>
      <c r="R1029"/>
      <c r="S1029"/>
      <c r="T1029"/>
      <c r="U1029"/>
      <c r="V1029"/>
      <c r="W1029"/>
      <c r="X1029"/>
      <c r="Y1029"/>
      <c r="Z1029"/>
      <c r="AA1029"/>
      <c r="AB1029"/>
      <c r="AC1029"/>
      <c r="AD1029"/>
      <c r="AE1029"/>
      <c r="AF1029"/>
      <c r="AG1029"/>
      <c r="AH1029"/>
      <c r="AI1029"/>
      <c r="AJ1029"/>
      <c r="AK1029"/>
      <c r="AL1029"/>
    </row>
    <row r="1030" spans="1:38" x14ac:dyDescent="0.25">
      <c r="A1030"/>
      <c r="B1030"/>
      <c r="C1030"/>
      <c r="D1030"/>
      <c r="E1030" s="38"/>
      <c r="F1030"/>
      <c r="G1030" s="39"/>
      <c r="H1030"/>
      <c r="I1030"/>
      <c r="J1030"/>
      <c r="K1030"/>
      <c r="L1030"/>
      <c r="M1030"/>
      <c r="N1030" s="53"/>
      <c r="O1030"/>
      <c r="P1030" s="53"/>
      <c r="Q1030"/>
      <c r="R1030"/>
      <c r="S1030"/>
      <c r="T1030"/>
      <c r="U1030"/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  <c r="AI1030"/>
      <c r="AJ1030"/>
      <c r="AK1030"/>
      <c r="AL1030"/>
    </row>
    <row r="1031" spans="1:38" x14ac:dyDescent="0.25">
      <c r="A1031"/>
      <c r="B1031"/>
      <c r="C1031"/>
      <c r="D1031"/>
      <c r="E1031" s="38"/>
      <c r="F1031"/>
      <c r="G1031" s="39"/>
      <c r="H1031"/>
      <c r="I1031"/>
      <c r="J1031"/>
      <c r="K1031"/>
      <c r="L1031"/>
      <c r="M1031"/>
      <c r="N1031" s="53"/>
      <c r="O1031"/>
      <c r="P1031" s="53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  <c r="AI1031"/>
      <c r="AJ1031"/>
      <c r="AK1031"/>
      <c r="AL1031"/>
    </row>
    <row r="1032" spans="1:38" x14ac:dyDescent="0.25">
      <c r="A1032"/>
      <c r="B1032"/>
      <c r="C1032"/>
      <c r="D1032"/>
      <c r="E1032" s="38"/>
      <c r="F1032"/>
      <c r="G1032" s="39"/>
      <c r="H1032"/>
      <c r="I1032"/>
      <c r="J1032"/>
      <c r="K1032"/>
      <c r="L1032"/>
      <c r="M1032"/>
      <c r="N1032" s="53"/>
      <c r="O1032"/>
      <c r="P1032" s="53"/>
      <c r="Q1032"/>
      <c r="R1032"/>
      <c r="S1032"/>
      <c r="T1032"/>
      <c r="U1032"/>
      <c r="V1032"/>
      <c r="W1032"/>
      <c r="X1032"/>
      <c r="Y1032"/>
      <c r="Z1032"/>
      <c r="AA1032"/>
      <c r="AB1032"/>
      <c r="AC1032"/>
      <c r="AD1032"/>
      <c r="AE1032"/>
      <c r="AF1032"/>
      <c r="AG1032"/>
      <c r="AH1032"/>
      <c r="AI1032"/>
      <c r="AJ1032"/>
      <c r="AK1032"/>
      <c r="AL1032"/>
    </row>
    <row r="1033" spans="1:38" x14ac:dyDescent="0.25">
      <c r="A1033"/>
      <c r="B1033"/>
      <c r="C1033"/>
      <c r="D1033"/>
      <c r="E1033" s="38"/>
      <c r="F1033"/>
      <c r="G1033" s="39"/>
      <c r="H1033"/>
      <c r="I1033"/>
      <c r="J1033"/>
      <c r="K1033"/>
      <c r="L1033"/>
      <c r="M1033"/>
      <c r="N1033" s="53"/>
      <c r="O1033"/>
      <c r="P1033" s="53"/>
      <c r="Q1033"/>
      <c r="R1033"/>
      <c r="S1033"/>
      <c r="T1033"/>
      <c r="U1033"/>
      <c r="V1033"/>
      <c r="W1033"/>
      <c r="X1033"/>
      <c r="Y1033"/>
      <c r="Z1033"/>
      <c r="AA1033"/>
      <c r="AB1033"/>
      <c r="AC1033"/>
      <c r="AD1033"/>
      <c r="AE1033"/>
      <c r="AF1033"/>
      <c r="AG1033"/>
      <c r="AH1033"/>
      <c r="AI1033"/>
      <c r="AJ1033"/>
      <c r="AK1033"/>
      <c r="AL1033"/>
    </row>
    <row r="1034" spans="1:38" x14ac:dyDescent="0.25">
      <c r="A1034"/>
      <c r="B1034"/>
      <c r="C1034"/>
      <c r="D1034"/>
      <c r="E1034" s="38"/>
      <c r="F1034"/>
      <c r="G1034" s="39"/>
      <c r="H1034"/>
      <c r="I1034"/>
      <c r="J1034"/>
      <c r="K1034" s="53"/>
      <c r="L1034"/>
      <c r="M1034"/>
      <c r="N1034" s="53"/>
      <c r="O1034"/>
      <c r="P1034" s="53"/>
      <c r="Q1034"/>
      <c r="R1034"/>
      <c r="S1034"/>
      <c r="T1034"/>
      <c r="U1034"/>
      <c r="V1034"/>
      <c r="W1034"/>
      <c r="X1034"/>
      <c r="Y1034"/>
      <c r="Z1034"/>
      <c r="AA1034"/>
      <c r="AB1034"/>
      <c r="AC1034"/>
      <c r="AD1034"/>
      <c r="AE1034"/>
      <c r="AF1034"/>
      <c r="AG1034"/>
      <c r="AH1034"/>
      <c r="AI1034"/>
      <c r="AJ1034"/>
      <c r="AK1034"/>
      <c r="AL1034"/>
    </row>
    <row r="1035" spans="1:38" x14ac:dyDescent="0.25">
      <c r="A1035"/>
      <c r="B1035"/>
      <c r="C1035"/>
      <c r="D1035"/>
      <c r="E1035" s="38"/>
      <c r="F1035"/>
      <c r="G1035" s="39"/>
      <c r="H1035"/>
      <c r="I1035"/>
      <c r="J1035"/>
      <c r="K1035" s="53"/>
      <c r="L1035"/>
      <c r="M1035"/>
      <c r="N1035" s="53"/>
      <c r="O1035"/>
      <c r="P1035" s="53"/>
      <c r="Q1035"/>
      <c r="R1035"/>
      <c r="S1035"/>
      <c r="T1035"/>
      <c r="U1035"/>
      <c r="V1035"/>
      <c r="W1035"/>
      <c r="X1035"/>
      <c r="Y1035"/>
      <c r="Z1035"/>
      <c r="AA1035"/>
      <c r="AB1035"/>
      <c r="AC1035"/>
      <c r="AD1035"/>
      <c r="AE1035"/>
      <c r="AF1035"/>
      <c r="AG1035"/>
      <c r="AH1035"/>
      <c r="AI1035"/>
      <c r="AJ1035"/>
      <c r="AK1035"/>
      <c r="AL1035"/>
    </row>
    <row r="1036" spans="1:38" x14ac:dyDescent="0.25">
      <c r="A1036"/>
      <c r="B1036"/>
      <c r="C1036"/>
      <c r="D1036"/>
      <c r="E1036" s="38"/>
      <c r="F1036"/>
      <c r="G1036" s="39"/>
      <c r="H1036"/>
      <c r="I1036"/>
      <c r="J1036"/>
      <c r="K1036" s="53"/>
      <c r="L1036"/>
      <c r="M1036"/>
      <c r="N1036" s="53"/>
      <c r="O1036"/>
      <c r="P1036" s="53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  <c r="AI1036"/>
      <c r="AJ1036"/>
      <c r="AK1036"/>
      <c r="AL1036"/>
    </row>
    <row r="1037" spans="1:38" x14ac:dyDescent="0.25">
      <c r="A1037"/>
      <c r="B1037"/>
      <c r="C1037"/>
      <c r="D1037"/>
      <c r="E1037" s="38"/>
      <c r="F1037"/>
      <c r="G1037" s="39"/>
      <c r="H1037"/>
      <c r="I1037"/>
      <c r="J1037"/>
      <c r="K1037" s="53"/>
      <c r="L1037"/>
      <c r="M1037"/>
      <c r="N1037" s="53"/>
      <c r="O1037"/>
      <c r="P1037" s="53"/>
      <c r="Q1037"/>
      <c r="R1037"/>
      <c r="S1037"/>
      <c r="T1037"/>
      <c r="U1037"/>
      <c r="V1037"/>
      <c r="W1037"/>
      <c r="X1037"/>
      <c r="Y1037"/>
      <c r="Z1037"/>
      <c r="AA1037"/>
      <c r="AB1037"/>
      <c r="AC1037"/>
      <c r="AD1037"/>
      <c r="AE1037"/>
      <c r="AF1037"/>
      <c r="AG1037"/>
      <c r="AH1037"/>
      <c r="AI1037"/>
      <c r="AJ1037"/>
      <c r="AK1037"/>
      <c r="AL1037"/>
    </row>
    <row r="1038" spans="1:38" x14ac:dyDescent="0.25">
      <c r="A1038"/>
      <c r="B1038"/>
      <c r="C1038"/>
      <c r="D1038"/>
      <c r="E1038" s="38"/>
      <c r="F1038"/>
      <c r="G1038" s="39"/>
      <c r="H1038"/>
      <c r="I1038"/>
      <c r="J1038"/>
      <c r="K1038"/>
      <c r="L1038"/>
      <c r="M1038"/>
      <c r="N1038" s="53"/>
      <c r="O1038"/>
      <c r="P1038" s="53"/>
      <c r="Q1038"/>
      <c r="R1038"/>
      <c r="S1038"/>
      <c r="T1038"/>
      <c r="U1038"/>
      <c r="V1038"/>
      <c r="W1038"/>
      <c r="X1038"/>
      <c r="Y1038"/>
      <c r="Z1038"/>
      <c r="AA1038"/>
      <c r="AB1038"/>
      <c r="AC1038"/>
      <c r="AD1038"/>
      <c r="AE1038"/>
      <c r="AF1038"/>
      <c r="AG1038"/>
      <c r="AH1038"/>
      <c r="AI1038"/>
      <c r="AJ1038"/>
      <c r="AK1038"/>
      <c r="AL1038"/>
    </row>
    <row r="1039" spans="1:38" x14ac:dyDescent="0.25">
      <c r="A1039"/>
      <c r="B1039"/>
      <c r="C1039"/>
      <c r="D1039"/>
      <c r="E1039" s="38"/>
      <c r="F1039"/>
      <c r="G1039" s="39"/>
      <c r="H1039"/>
      <c r="I1039"/>
      <c r="J1039"/>
      <c r="K1039"/>
      <c r="L1039"/>
      <c r="M1039"/>
      <c r="N1039" s="53"/>
      <c r="O1039"/>
      <c r="P1039" s="53"/>
      <c r="Q1039"/>
      <c r="R1039"/>
      <c r="S1039"/>
      <c r="T1039"/>
      <c r="U1039"/>
      <c r="V1039"/>
      <c r="W1039"/>
      <c r="X1039"/>
      <c r="Y1039"/>
      <c r="Z1039"/>
      <c r="AA1039"/>
      <c r="AB1039"/>
      <c r="AC1039"/>
      <c r="AD1039"/>
      <c r="AE1039"/>
      <c r="AF1039"/>
      <c r="AG1039"/>
      <c r="AH1039"/>
      <c r="AI1039"/>
      <c r="AJ1039"/>
      <c r="AK1039"/>
      <c r="AL1039"/>
    </row>
    <row r="1040" spans="1:38" x14ac:dyDescent="0.25">
      <c r="A1040"/>
      <c r="B1040"/>
      <c r="C1040"/>
      <c r="D1040"/>
      <c r="E1040" s="38"/>
      <c r="F1040"/>
      <c r="G1040" s="39"/>
      <c r="H1040"/>
      <c r="I1040"/>
      <c r="J1040"/>
      <c r="K1040"/>
      <c r="L1040"/>
      <c r="M1040"/>
      <c r="N1040" s="53"/>
      <c r="O1040"/>
      <c r="P1040" s="53"/>
      <c r="Q1040"/>
      <c r="R1040"/>
      <c r="S1040"/>
      <c r="T1040"/>
      <c r="U1040"/>
      <c r="V1040"/>
      <c r="W1040"/>
      <c r="X1040"/>
      <c r="Y1040"/>
      <c r="Z1040"/>
      <c r="AA1040"/>
      <c r="AB1040"/>
      <c r="AC1040"/>
      <c r="AD1040"/>
      <c r="AE1040"/>
      <c r="AF1040"/>
      <c r="AG1040"/>
      <c r="AH1040"/>
      <c r="AI1040"/>
      <c r="AJ1040"/>
      <c r="AK1040"/>
      <c r="AL1040"/>
    </row>
    <row r="1041" spans="1:38" x14ac:dyDescent="0.25">
      <c r="A1041"/>
      <c r="B1041"/>
      <c r="C1041"/>
      <c r="D1041"/>
      <c r="E1041" s="38"/>
      <c r="F1041"/>
      <c r="G1041" s="39"/>
      <c r="H1041"/>
      <c r="I1041"/>
      <c r="J1041"/>
      <c r="K1041"/>
      <c r="L1041"/>
      <c r="M1041"/>
      <c r="N1041" s="53"/>
      <c r="O1041"/>
      <c r="P1041" s="53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  <c r="AI1041"/>
      <c r="AJ1041"/>
      <c r="AK1041"/>
      <c r="AL1041"/>
    </row>
    <row r="1042" spans="1:38" x14ac:dyDescent="0.25">
      <c r="A1042"/>
      <c r="B1042"/>
      <c r="C1042"/>
      <c r="D1042"/>
      <c r="E1042" s="38"/>
      <c r="F1042"/>
      <c r="G1042" s="39"/>
      <c r="H1042"/>
      <c r="I1042"/>
      <c r="J1042"/>
      <c r="K1042" s="53"/>
      <c r="L1042"/>
      <c r="M1042"/>
      <c r="N1042" s="53"/>
      <c r="O1042"/>
      <c r="P1042" s="53"/>
      <c r="Q1042"/>
      <c r="R1042"/>
      <c r="S1042"/>
      <c r="T1042"/>
      <c r="U1042"/>
      <c r="V1042"/>
      <c r="W1042"/>
      <c r="X1042"/>
      <c r="Y1042"/>
      <c r="Z1042"/>
      <c r="AA1042"/>
      <c r="AB1042"/>
      <c r="AC1042"/>
      <c r="AD1042"/>
      <c r="AE1042"/>
      <c r="AF1042"/>
      <c r="AG1042"/>
      <c r="AH1042"/>
      <c r="AI1042"/>
      <c r="AJ1042"/>
      <c r="AK1042"/>
      <c r="AL1042"/>
    </row>
    <row r="1043" spans="1:38" x14ac:dyDescent="0.25">
      <c r="A1043"/>
      <c r="B1043"/>
      <c r="C1043"/>
      <c r="D1043"/>
      <c r="E1043" s="38"/>
      <c r="F1043"/>
      <c r="G1043" s="39"/>
      <c r="H1043"/>
      <c r="I1043"/>
      <c r="J1043"/>
      <c r="K1043" s="53"/>
      <c r="L1043"/>
      <c r="M1043"/>
      <c r="N1043" s="53"/>
      <c r="O1043"/>
      <c r="P1043" s="53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  <c r="AI1043"/>
      <c r="AJ1043"/>
      <c r="AK1043"/>
      <c r="AL1043"/>
    </row>
    <row r="1044" spans="1:38" x14ac:dyDescent="0.25">
      <c r="A1044"/>
      <c r="B1044"/>
      <c r="C1044"/>
      <c r="D1044"/>
      <c r="E1044" s="38"/>
      <c r="F1044"/>
      <c r="G1044" s="39"/>
      <c r="H1044"/>
      <c r="I1044"/>
      <c r="J1044"/>
      <c r="K1044" s="53"/>
      <c r="L1044"/>
      <c r="M1044"/>
      <c r="N1044" s="53"/>
      <c r="O1044"/>
      <c r="P1044" s="53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  <c r="AI1044"/>
      <c r="AJ1044"/>
      <c r="AK1044"/>
      <c r="AL1044"/>
    </row>
    <row r="1045" spans="1:38" x14ac:dyDescent="0.25">
      <c r="A1045"/>
      <c r="B1045"/>
      <c r="C1045"/>
      <c r="D1045"/>
      <c r="E1045" s="38"/>
      <c r="F1045"/>
      <c r="G1045" s="39"/>
      <c r="H1045"/>
      <c r="I1045"/>
      <c r="J1045"/>
      <c r="K1045" s="53"/>
      <c r="L1045"/>
      <c r="M1045"/>
      <c r="N1045" s="55"/>
      <c r="O1045"/>
      <c r="P1045" s="55"/>
      <c r="Q1045"/>
      <c r="R1045"/>
      <c r="S1045"/>
      <c r="T1045"/>
      <c r="U1045"/>
      <c r="V1045"/>
      <c r="W1045"/>
      <c r="X1045"/>
      <c r="Y1045" s="47"/>
      <c r="Z1045"/>
      <c r="AA1045"/>
      <c r="AB1045"/>
      <c r="AC1045"/>
      <c r="AD1045"/>
      <c r="AE1045"/>
      <c r="AF1045"/>
      <c r="AG1045"/>
      <c r="AH1045"/>
      <c r="AI1045"/>
      <c r="AJ1045"/>
      <c r="AK1045"/>
      <c r="AL1045"/>
    </row>
    <row r="1046" spans="1:38" x14ac:dyDescent="0.25">
      <c r="A1046"/>
      <c r="B1046"/>
      <c r="C1046"/>
      <c r="D1046"/>
      <c r="E1046" s="38"/>
      <c r="F1046"/>
      <c r="G1046" s="39"/>
      <c r="H1046"/>
      <c r="I1046"/>
      <c r="J1046"/>
      <c r="K1046" s="53"/>
      <c r="L1046"/>
      <c r="M1046"/>
      <c r="N1046" s="55"/>
      <c r="O1046"/>
      <c r="P1046" s="55"/>
      <c r="Q1046"/>
      <c r="R1046"/>
      <c r="S1046"/>
      <c r="T1046"/>
      <c r="U1046"/>
      <c r="V1046"/>
      <c r="W1046"/>
      <c r="X1046"/>
      <c r="Y1046" s="47"/>
      <c r="Z1046"/>
      <c r="AA1046"/>
      <c r="AB1046"/>
      <c r="AC1046"/>
      <c r="AD1046"/>
      <c r="AE1046"/>
      <c r="AF1046"/>
      <c r="AG1046"/>
      <c r="AH1046"/>
      <c r="AI1046"/>
      <c r="AJ1046"/>
      <c r="AK1046"/>
      <c r="AL1046"/>
    </row>
    <row r="1047" spans="1:38" x14ac:dyDescent="0.25">
      <c r="A1047"/>
      <c r="B1047"/>
      <c r="C1047"/>
      <c r="D1047"/>
      <c r="E1047" s="38"/>
      <c r="F1047"/>
      <c r="G1047" s="39"/>
      <c r="H1047"/>
      <c r="I1047"/>
      <c r="J1047"/>
      <c r="K1047" s="53"/>
      <c r="L1047"/>
      <c r="M1047"/>
      <c r="N1047" s="53"/>
      <c r="O1047"/>
      <c r="P1047" s="53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  <c r="AJ1047"/>
      <c r="AK1047"/>
      <c r="AL1047"/>
    </row>
    <row r="1048" spans="1:38" x14ac:dyDescent="0.25">
      <c r="A1048"/>
      <c r="B1048"/>
      <c r="C1048"/>
      <c r="D1048"/>
      <c r="E1048" s="38"/>
      <c r="F1048"/>
      <c r="G1048" s="39"/>
      <c r="H1048"/>
      <c r="I1048"/>
      <c r="J1048"/>
      <c r="K1048" s="53"/>
      <c r="L1048"/>
      <c r="M1048"/>
      <c r="N1048" s="53"/>
      <c r="O1048"/>
      <c r="P1048" s="53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  <c r="AD1048"/>
      <c r="AE1048"/>
      <c r="AF1048"/>
      <c r="AG1048"/>
      <c r="AH1048"/>
      <c r="AI1048"/>
      <c r="AJ1048"/>
      <c r="AK1048"/>
      <c r="AL1048"/>
    </row>
    <row r="1049" spans="1:38" x14ac:dyDescent="0.25">
      <c r="A1049"/>
      <c r="B1049"/>
      <c r="C1049"/>
      <c r="D1049"/>
      <c r="E1049" s="38"/>
      <c r="F1049"/>
      <c r="G1049" s="39"/>
      <c r="H1049"/>
      <c r="I1049"/>
      <c r="J1049"/>
      <c r="K1049" s="53"/>
      <c r="L1049"/>
      <c r="M1049"/>
      <c r="N1049" s="53"/>
      <c r="O1049"/>
      <c r="P1049" s="53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  <c r="AI1049"/>
      <c r="AJ1049"/>
      <c r="AK1049"/>
      <c r="AL1049"/>
    </row>
    <row r="1050" spans="1:38" x14ac:dyDescent="0.25">
      <c r="A1050"/>
      <c r="B1050"/>
      <c r="C1050"/>
      <c r="D1050"/>
      <c r="E1050" s="38"/>
      <c r="F1050"/>
      <c r="G1050" s="39"/>
      <c r="H1050"/>
      <c r="I1050"/>
      <c r="J1050"/>
      <c r="K1050" s="53"/>
      <c r="L1050"/>
      <c r="M1050"/>
      <c r="N1050" s="55"/>
      <c r="O1050"/>
      <c r="P1050" s="55"/>
      <c r="Q1050"/>
      <c r="R1050"/>
      <c r="S1050"/>
      <c r="T1050"/>
      <c r="U1050"/>
      <c r="V1050"/>
      <c r="W1050"/>
      <c r="X1050"/>
      <c r="Y1050" s="47"/>
      <c r="Z1050"/>
      <c r="AA1050"/>
      <c r="AB1050"/>
      <c r="AC1050"/>
      <c r="AD1050"/>
      <c r="AE1050"/>
      <c r="AF1050"/>
      <c r="AG1050"/>
      <c r="AH1050"/>
      <c r="AI1050"/>
      <c r="AJ1050"/>
      <c r="AK1050"/>
      <c r="AL1050"/>
    </row>
    <row r="1051" spans="1:38" x14ac:dyDescent="0.25">
      <c r="A1051"/>
      <c r="B1051"/>
      <c r="C1051"/>
      <c r="D1051"/>
      <c r="E1051" s="38"/>
      <c r="F1051"/>
      <c r="G1051" s="39"/>
      <c r="H1051"/>
      <c r="I1051"/>
      <c r="J1051"/>
      <c r="K1051" s="53"/>
      <c r="L1051"/>
      <c r="M1051"/>
      <c r="N1051" s="55"/>
      <c r="O1051"/>
      <c r="P1051" s="55"/>
      <c r="Q1051"/>
      <c r="R1051"/>
      <c r="S1051"/>
      <c r="T1051"/>
      <c r="U1051"/>
      <c r="V1051"/>
      <c r="W1051"/>
      <c r="X1051"/>
      <c r="Y1051" s="47"/>
      <c r="Z1051"/>
      <c r="AA1051"/>
      <c r="AB1051"/>
      <c r="AC1051"/>
      <c r="AD1051"/>
      <c r="AE1051"/>
      <c r="AF1051"/>
      <c r="AG1051"/>
      <c r="AH1051"/>
      <c r="AI1051"/>
      <c r="AJ1051"/>
      <c r="AK1051"/>
      <c r="AL1051"/>
    </row>
    <row r="1052" spans="1:38" x14ac:dyDescent="0.25">
      <c r="A1052"/>
      <c r="B1052"/>
      <c r="C1052"/>
      <c r="D1052"/>
      <c r="E1052" s="38"/>
      <c r="F1052"/>
      <c r="G1052" s="39"/>
      <c r="H1052"/>
      <c r="I1052"/>
      <c r="J1052"/>
      <c r="K1052"/>
      <c r="L1052"/>
      <c r="M1052"/>
      <c r="N1052" s="53"/>
      <c r="O1052"/>
      <c r="P1052" s="53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  <c r="AI1052"/>
      <c r="AJ1052"/>
      <c r="AK1052"/>
      <c r="AL1052"/>
    </row>
    <row r="1053" spans="1:38" x14ac:dyDescent="0.25">
      <c r="A1053"/>
      <c r="B1053"/>
      <c r="C1053"/>
      <c r="D1053"/>
      <c r="E1053" s="38"/>
      <c r="F1053"/>
      <c r="G1053" s="39"/>
      <c r="H1053"/>
      <c r="I1053"/>
      <c r="J1053"/>
      <c r="K1053"/>
      <c r="L1053"/>
      <c r="M1053"/>
      <c r="N1053" s="53"/>
      <c r="O1053"/>
      <c r="P1053" s="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  <c r="AJ1053"/>
      <c r="AK1053"/>
      <c r="AL1053"/>
    </row>
    <row r="1054" spans="1:38" x14ac:dyDescent="0.25">
      <c r="A1054"/>
      <c r="B1054"/>
      <c r="C1054"/>
      <c r="D1054"/>
      <c r="E1054" s="38"/>
      <c r="F1054"/>
      <c r="G1054" s="39"/>
      <c r="H1054"/>
      <c r="I1054"/>
      <c r="J1054"/>
      <c r="K1054"/>
      <c r="L1054"/>
      <c r="M1054"/>
      <c r="N1054" s="53"/>
      <c r="O1054"/>
      <c r="P1054" s="53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  <c r="AJ1054"/>
      <c r="AK1054"/>
      <c r="AL1054"/>
    </row>
    <row r="1055" spans="1:38" x14ac:dyDescent="0.25">
      <c r="A1055"/>
      <c r="B1055"/>
      <c r="C1055"/>
      <c r="D1055"/>
      <c r="E1055" s="38"/>
      <c r="F1055"/>
      <c r="G1055" s="39"/>
      <c r="H1055"/>
      <c r="I1055"/>
      <c r="J1055"/>
      <c r="K1055"/>
      <c r="L1055"/>
      <c r="M1055"/>
      <c r="N1055" s="55"/>
      <c r="O1055"/>
      <c r="P1055" s="55"/>
      <c r="Q1055"/>
      <c r="R1055"/>
      <c r="S1055"/>
      <c r="T1055"/>
      <c r="U1055"/>
      <c r="V1055"/>
      <c r="W1055"/>
      <c r="X1055"/>
      <c r="Y1055" s="47"/>
      <c r="Z1055"/>
      <c r="AA1055"/>
      <c r="AB1055"/>
      <c r="AC1055"/>
      <c r="AD1055"/>
      <c r="AE1055"/>
      <c r="AF1055"/>
      <c r="AG1055"/>
      <c r="AH1055"/>
      <c r="AI1055"/>
      <c r="AJ1055"/>
      <c r="AK1055"/>
      <c r="AL1055"/>
    </row>
    <row r="1056" spans="1:38" x14ac:dyDescent="0.25">
      <c r="A1056"/>
      <c r="B1056"/>
      <c r="C1056"/>
      <c r="D1056"/>
      <c r="E1056" s="38"/>
      <c r="F1056"/>
      <c r="G1056" s="39"/>
      <c r="H1056"/>
      <c r="I1056"/>
      <c r="J1056"/>
      <c r="K1056"/>
      <c r="L1056"/>
      <c r="M1056"/>
      <c r="N1056" s="55"/>
      <c r="O1056"/>
      <c r="P1056" s="55"/>
      <c r="Q1056"/>
      <c r="R1056"/>
      <c r="S1056"/>
      <c r="T1056"/>
      <c r="U1056"/>
      <c r="V1056"/>
      <c r="W1056"/>
      <c r="X1056"/>
      <c r="Y1056" s="47"/>
      <c r="Z1056"/>
      <c r="AA1056"/>
      <c r="AB1056"/>
      <c r="AC1056"/>
      <c r="AD1056"/>
      <c r="AE1056"/>
      <c r="AF1056"/>
      <c r="AG1056"/>
      <c r="AH1056"/>
      <c r="AI1056"/>
      <c r="AJ1056"/>
      <c r="AK1056"/>
      <c r="AL1056"/>
    </row>
    <row r="1057" spans="1:38" x14ac:dyDescent="0.25">
      <c r="A1057"/>
      <c r="B1057"/>
      <c r="C1057"/>
      <c r="D1057"/>
      <c r="E1057" s="38"/>
      <c r="F1057"/>
      <c r="G1057" s="39"/>
      <c r="H1057"/>
      <c r="I1057"/>
      <c r="J1057"/>
      <c r="K1057" s="53"/>
      <c r="L1057"/>
      <c r="M1057"/>
      <c r="N1057" s="53"/>
      <c r="O1057"/>
      <c r="P1057" s="53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  <c r="AJ1057"/>
      <c r="AK1057"/>
      <c r="AL1057"/>
    </row>
    <row r="1058" spans="1:38" x14ac:dyDescent="0.25">
      <c r="A1058"/>
      <c r="B1058"/>
      <c r="C1058"/>
      <c r="D1058"/>
      <c r="E1058" s="38"/>
      <c r="F1058"/>
      <c r="G1058" s="39"/>
      <c r="H1058"/>
      <c r="I1058"/>
      <c r="J1058"/>
      <c r="K1058" s="53"/>
      <c r="L1058"/>
      <c r="M1058"/>
      <c r="N1058" s="53"/>
      <c r="O1058"/>
      <c r="P1058" s="53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</row>
    <row r="1059" spans="1:38" x14ac:dyDescent="0.25">
      <c r="A1059"/>
      <c r="B1059"/>
      <c r="C1059"/>
      <c r="D1059"/>
      <c r="E1059" s="38"/>
      <c r="F1059"/>
      <c r="G1059" s="39"/>
      <c r="H1059"/>
      <c r="I1059"/>
      <c r="J1059"/>
      <c r="K1059" s="53"/>
      <c r="L1059"/>
      <c r="M1059"/>
      <c r="N1059" s="53"/>
      <c r="O1059"/>
      <c r="P1059" s="53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</row>
    <row r="1060" spans="1:38" x14ac:dyDescent="0.25">
      <c r="A1060"/>
      <c r="B1060"/>
      <c r="C1060"/>
      <c r="D1060"/>
      <c r="E1060" s="38"/>
      <c r="F1060"/>
      <c r="G1060" s="39"/>
      <c r="H1060"/>
      <c r="I1060"/>
      <c r="J1060"/>
      <c r="K1060" s="53"/>
      <c r="L1060"/>
      <c r="M1060"/>
      <c r="N1060" s="53"/>
      <c r="O1060"/>
      <c r="P1060" s="53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</row>
    <row r="1061" spans="1:38" x14ac:dyDescent="0.25">
      <c r="A1061"/>
      <c r="B1061"/>
      <c r="C1061"/>
      <c r="D1061"/>
      <c r="E1061" s="38"/>
      <c r="F1061"/>
      <c r="G1061" s="39"/>
      <c r="H1061"/>
      <c r="I1061"/>
      <c r="J1061"/>
      <c r="K1061"/>
      <c r="L1061"/>
      <c r="M1061"/>
      <c r="N1061" s="53"/>
      <c r="O1061"/>
      <c r="P1061" s="53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</row>
    <row r="1062" spans="1:38" x14ac:dyDescent="0.25">
      <c r="A1062"/>
      <c r="B1062"/>
      <c r="C1062"/>
      <c r="D1062"/>
      <c r="E1062" s="38"/>
      <c r="F1062"/>
      <c r="G1062" s="39"/>
      <c r="H1062"/>
      <c r="I1062"/>
      <c r="J1062"/>
      <c r="K1062"/>
      <c r="L1062"/>
      <c r="M1062"/>
      <c r="N1062" s="53"/>
      <c r="O1062"/>
      <c r="P1062" s="53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</row>
    <row r="1063" spans="1:38" x14ac:dyDescent="0.25">
      <c r="A1063"/>
      <c r="B1063"/>
      <c r="C1063"/>
      <c r="D1063"/>
      <c r="E1063" s="38"/>
      <c r="F1063"/>
      <c r="G1063" s="39"/>
      <c r="H1063"/>
      <c r="I1063"/>
      <c r="J1063"/>
      <c r="K1063" s="53"/>
      <c r="L1063"/>
      <c r="M1063"/>
      <c r="N1063" s="53"/>
      <c r="O1063"/>
      <c r="P1063" s="5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</row>
    <row r="1064" spans="1:38" x14ac:dyDescent="0.25">
      <c r="A1064"/>
      <c r="B1064"/>
      <c r="C1064"/>
      <c r="D1064"/>
      <c r="E1064" s="38"/>
      <c r="F1064"/>
      <c r="G1064" s="39"/>
      <c r="H1064"/>
      <c r="I1064"/>
      <c r="J1064"/>
      <c r="K1064" s="53"/>
      <c r="L1064"/>
      <c r="M1064"/>
      <c r="N1064" s="53"/>
      <c r="O1064"/>
      <c r="P1064" s="53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</row>
    <row r="1065" spans="1:38" x14ac:dyDescent="0.25">
      <c r="A1065"/>
      <c r="B1065"/>
      <c r="C1065"/>
      <c r="D1065"/>
      <c r="E1065" s="38"/>
      <c r="F1065"/>
      <c r="G1065" s="39"/>
      <c r="H1065"/>
      <c r="I1065"/>
      <c r="J1065"/>
      <c r="K1065" s="53"/>
      <c r="L1065"/>
      <c r="M1065"/>
      <c r="N1065" s="53"/>
      <c r="O1065"/>
      <c r="P1065" s="53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</row>
    <row r="1066" spans="1:38" x14ac:dyDescent="0.25">
      <c r="A1066"/>
      <c r="B1066"/>
      <c r="C1066"/>
      <c r="D1066"/>
      <c r="E1066" s="38"/>
      <c r="F1066"/>
      <c r="G1066" s="39"/>
      <c r="H1066"/>
      <c r="I1066"/>
      <c r="J1066"/>
      <c r="K1066" s="53"/>
      <c r="L1066"/>
      <c r="M1066"/>
      <c r="N1066" s="55"/>
      <c r="O1066"/>
      <c r="P1066" s="55"/>
      <c r="Q1066"/>
      <c r="R1066"/>
      <c r="S1066"/>
      <c r="T1066"/>
      <c r="U1066"/>
      <c r="V1066"/>
      <c r="W1066"/>
      <c r="X1066"/>
      <c r="Y1066" s="47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</row>
    <row r="1067" spans="1:38" x14ac:dyDescent="0.25">
      <c r="A1067"/>
      <c r="B1067"/>
      <c r="C1067"/>
      <c r="D1067"/>
      <c r="E1067" s="38"/>
      <c r="F1067"/>
      <c r="G1067" s="39"/>
      <c r="H1067"/>
      <c r="I1067"/>
      <c r="J1067"/>
      <c r="K1067" s="53"/>
      <c r="L1067"/>
      <c r="M1067"/>
      <c r="N1067" s="55"/>
      <c r="O1067"/>
      <c r="P1067" s="55"/>
      <c r="Q1067"/>
      <c r="R1067"/>
      <c r="S1067"/>
      <c r="T1067"/>
      <c r="U1067"/>
      <c r="V1067"/>
      <c r="W1067"/>
      <c r="X1067"/>
      <c r="Y1067" s="47"/>
      <c r="Z1067"/>
      <c r="AA1067"/>
      <c r="AB1067"/>
      <c r="AC1067"/>
      <c r="AD1067"/>
      <c r="AE1067"/>
      <c r="AF1067"/>
      <c r="AG1067"/>
      <c r="AH1067"/>
      <c r="AI1067"/>
      <c r="AJ1067"/>
      <c r="AK1067"/>
      <c r="AL1067"/>
    </row>
    <row r="1068" spans="1:38" x14ac:dyDescent="0.25">
      <c r="A1068"/>
      <c r="B1068"/>
      <c r="C1068"/>
      <c r="D1068"/>
      <c r="E1068" s="38"/>
      <c r="F1068"/>
      <c r="G1068" s="39"/>
      <c r="H1068"/>
      <c r="I1068"/>
      <c r="J1068"/>
      <c r="K1068" s="53"/>
      <c r="L1068"/>
      <c r="M1068"/>
      <c r="N1068" s="53"/>
      <c r="O1068"/>
      <c r="P1068" s="53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  <c r="AJ1068"/>
      <c r="AK1068"/>
      <c r="AL1068"/>
    </row>
    <row r="1069" spans="1:38" x14ac:dyDescent="0.25">
      <c r="A1069"/>
      <c r="B1069"/>
      <c r="C1069"/>
      <c r="D1069"/>
      <c r="E1069" s="38"/>
      <c r="F1069"/>
      <c r="G1069" s="39"/>
      <c r="H1069"/>
      <c r="I1069"/>
      <c r="J1069"/>
      <c r="K1069" s="53"/>
      <c r="L1069"/>
      <c r="M1069"/>
      <c r="N1069" s="53"/>
      <c r="O1069"/>
      <c r="P1069" s="53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  <c r="AJ1069"/>
      <c r="AK1069"/>
      <c r="AL1069"/>
    </row>
    <row r="1070" spans="1:38" x14ac:dyDescent="0.25">
      <c r="A1070"/>
      <c r="B1070"/>
      <c r="C1070"/>
      <c r="D1070"/>
      <c r="E1070" s="38"/>
      <c r="F1070"/>
      <c r="G1070" s="39"/>
      <c r="H1070"/>
      <c r="I1070"/>
      <c r="J1070"/>
      <c r="K1070" s="53"/>
      <c r="L1070"/>
      <c r="M1070"/>
      <c r="N1070" s="53"/>
      <c r="O1070"/>
      <c r="P1070" s="53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  <c r="AJ1070"/>
      <c r="AK1070"/>
      <c r="AL1070"/>
    </row>
    <row r="1071" spans="1:38" x14ac:dyDescent="0.25">
      <c r="A1071"/>
      <c r="B1071"/>
      <c r="C1071"/>
      <c r="D1071"/>
      <c r="E1071" s="38"/>
      <c r="F1071"/>
      <c r="G1071" s="39"/>
      <c r="H1071"/>
      <c r="I1071"/>
      <c r="J1071"/>
      <c r="K1071" s="53"/>
      <c r="L1071"/>
      <c r="M1071"/>
      <c r="N1071" s="55"/>
      <c r="O1071"/>
      <c r="P1071" s="55"/>
      <c r="Q1071"/>
      <c r="R1071"/>
      <c r="S1071"/>
      <c r="T1071"/>
      <c r="U1071"/>
      <c r="V1071"/>
      <c r="W1071"/>
      <c r="X1071"/>
      <c r="Y1071" s="47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</row>
    <row r="1072" spans="1:38" x14ac:dyDescent="0.25">
      <c r="A1072"/>
      <c r="B1072"/>
      <c r="C1072"/>
      <c r="D1072"/>
      <c r="E1072" s="38"/>
      <c r="F1072"/>
      <c r="G1072" s="39"/>
      <c r="H1072"/>
      <c r="I1072"/>
      <c r="J1072"/>
      <c r="K1072" s="53"/>
      <c r="L1072"/>
      <c r="M1072"/>
      <c r="N1072" s="55"/>
      <c r="O1072"/>
      <c r="P1072" s="55"/>
      <c r="Q1072"/>
      <c r="R1072"/>
      <c r="S1072"/>
      <c r="T1072"/>
      <c r="U1072"/>
      <c r="V1072"/>
      <c r="W1072"/>
      <c r="X1072"/>
      <c r="Y1072" s="47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</row>
    <row r="1073" spans="1:38" x14ac:dyDescent="0.25">
      <c r="A1073"/>
      <c r="B1073"/>
      <c r="C1073"/>
      <c r="D1073"/>
      <c r="E1073" s="38"/>
      <c r="F1073"/>
      <c r="G1073" s="39"/>
      <c r="H1073"/>
      <c r="I1073"/>
      <c r="J1073"/>
      <c r="K1073"/>
      <c r="L1073"/>
      <c r="M1073"/>
      <c r="N1073" s="53"/>
      <c r="O1073"/>
      <c r="P1073" s="5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</row>
    <row r="1074" spans="1:38" x14ac:dyDescent="0.25">
      <c r="A1074"/>
      <c r="B1074"/>
      <c r="C1074"/>
      <c r="D1074"/>
      <c r="E1074" s="38"/>
      <c r="F1074"/>
      <c r="G1074" s="39"/>
      <c r="H1074"/>
      <c r="I1074"/>
      <c r="J1074"/>
      <c r="K1074"/>
      <c r="L1074"/>
      <c r="M1074"/>
      <c r="N1074" s="53"/>
      <c r="O1074"/>
      <c r="P1074" s="53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</row>
    <row r="1075" spans="1:38" x14ac:dyDescent="0.25">
      <c r="A1075"/>
      <c r="B1075"/>
      <c r="C1075"/>
      <c r="D1075"/>
      <c r="E1075" s="38"/>
      <c r="F1075"/>
      <c r="G1075" s="39"/>
      <c r="H1075"/>
      <c r="I1075"/>
      <c r="J1075"/>
      <c r="K1075"/>
      <c r="L1075"/>
      <c r="M1075"/>
      <c r="N1075" s="53"/>
      <c r="O1075"/>
      <c r="P1075" s="53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</row>
    <row r="1076" spans="1:38" x14ac:dyDescent="0.25">
      <c r="A1076"/>
      <c r="B1076"/>
      <c r="C1076"/>
      <c r="D1076"/>
      <c r="E1076" s="38"/>
      <c r="F1076"/>
      <c r="G1076" s="39"/>
      <c r="H1076"/>
      <c r="I1076"/>
      <c r="J1076"/>
      <c r="K1076"/>
      <c r="L1076"/>
      <c r="M1076"/>
      <c r="N1076" s="55"/>
      <c r="O1076"/>
      <c r="P1076" s="55"/>
      <c r="Q1076"/>
      <c r="R1076"/>
      <c r="S1076"/>
      <c r="T1076"/>
      <c r="U1076"/>
      <c r="V1076"/>
      <c r="W1076"/>
      <c r="X1076"/>
      <c r="Y1076" s="47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</row>
    <row r="1077" spans="1:38" x14ac:dyDescent="0.25">
      <c r="A1077"/>
      <c r="B1077"/>
      <c r="C1077"/>
      <c r="D1077"/>
      <c r="E1077" s="38"/>
      <c r="F1077"/>
      <c r="G1077" s="39"/>
      <c r="H1077"/>
      <c r="I1077"/>
      <c r="J1077"/>
      <c r="K1077"/>
      <c r="L1077"/>
      <c r="M1077"/>
      <c r="N1077" s="55"/>
      <c r="O1077"/>
      <c r="P1077" s="55"/>
      <c r="Q1077"/>
      <c r="R1077"/>
      <c r="S1077"/>
      <c r="T1077"/>
      <c r="U1077"/>
      <c r="V1077"/>
      <c r="W1077"/>
      <c r="X1077"/>
      <c r="Y1077" s="4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</row>
    <row r="1078" spans="1:38" x14ac:dyDescent="0.25">
      <c r="A1078"/>
      <c r="B1078"/>
      <c r="C1078"/>
      <c r="D1078"/>
      <c r="E1078" s="38"/>
      <c r="F1078"/>
      <c r="G1078" s="39"/>
      <c r="H1078"/>
      <c r="I1078"/>
      <c r="J1078"/>
      <c r="K1078" s="53"/>
      <c r="L1078"/>
      <c r="M1078"/>
      <c r="N1078" s="53"/>
      <c r="O1078"/>
      <c r="P1078" s="53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</row>
    <row r="1079" spans="1:38" x14ac:dyDescent="0.25">
      <c r="A1079"/>
      <c r="B1079"/>
      <c r="C1079"/>
      <c r="D1079"/>
      <c r="E1079" s="38"/>
      <c r="F1079"/>
      <c r="G1079" s="39"/>
      <c r="H1079"/>
      <c r="I1079"/>
      <c r="J1079"/>
      <c r="K1079" s="53"/>
      <c r="L1079"/>
      <c r="M1079"/>
      <c r="N1079" s="53"/>
      <c r="O1079"/>
      <c r="P1079" s="53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</row>
    <row r="1080" spans="1:38" x14ac:dyDescent="0.25">
      <c r="A1080"/>
      <c r="B1080"/>
      <c r="C1080"/>
      <c r="D1080"/>
      <c r="E1080" s="38"/>
      <c r="F1080"/>
      <c r="G1080" s="39"/>
      <c r="H1080"/>
      <c r="I1080"/>
      <c r="J1080"/>
      <c r="K1080" s="53"/>
      <c r="L1080"/>
      <c r="M1080"/>
      <c r="N1080" s="53"/>
      <c r="O1080"/>
      <c r="P1080" s="53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</row>
    <row r="1081" spans="1:38" x14ac:dyDescent="0.25">
      <c r="A1081"/>
      <c r="B1081"/>
      <c r="C1081"/>
      <c r="D1081"/>
      <c r="E1081" s="38"/>
      <c r="F1081"/>
      <c r="G1081" s="39"/>
      <c r="H1081"/>
      <c r="I1081"/>
      <c r="J1081"/>
      <c r="K1081" s="53"/>
      <c r="L1081"/>
      <c r="M1081"/>
      <c r="N1081" s="55"/>
      <c r="O1081"/>
      <c r="P1081" s="55"/>
      <c r="Q1081"/>
      <c r="R1081"/>
      <c r="S1081"/>
      <c r="T1081"/>
      <c r="U1081"/>
      <c r="V1081"/>
      <c r="W1081"/>
      <c r="X1081"/>
      <c r="Y1081" s="47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</row>
    <row r="1082" spans="1:38" x14ac:dyDescent="0.25">
      <c r="A1082"/>
      <c r="B1082"/>
      <c r="C1082"/>
      <c r="D1082"/>
      <c r="E1082" s="38"/>
      <c r="F1082"/>
      <c r="G1082" s="39"/>
      <c r="H1082"/>
      <c r="I1082"/>
      <c r="J1082"/>
      <c r="K1082" s="53"/>
      <c r="L1082"/>
      <c r="M1082"/>
      <c r="N1082" s="55"/>
      <c r="O1082"/>
      <c r="P1082" s="55"/>
      <c r="Q1082"/>
      <c r="R1082"/>
      <c r="S1082"/>
      <c r="T1082"/>
      <c r="U1082"/>
      <c r="V1082"/>
      <c r="W1082"/>
      <c r="X1082"/>
      <c r="Y1082" s="47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</row>
    <row r="1083" spans="1:38" x14ac:dyDescent="0.25">
      <c r="A1083"/>
      <c r="B1083"/>
      <c r="C1083"/>
      <c r="D1083"/>
      <c r="E1083" s="38"/>
      <c r="F1083"/>
      <c r="G1083" s="39"/>
      <c r="H1083"/>
      <c r="I1083"/>
      <c r="J1083"/>
      <c r="K1083" s="53"/>
      <c r="L1083"/>
      <c r="M1083"/>
      <c r="N1083" s="53"/>
      <c r="O1083"/>
      <c r="P1083" s="5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</row>
    <row r="1084" spans="1:38" x14ac:dyDescent="0.25">
      <c r="A1084"/>
      <c r="B1084"/>
      <c r="C1084"/>
      <c r="D1084"/>
      <c r="E1084" s="38"/>
      <c r="F1084"/>
      <c r="G1084" s="39"/>
      <c r="H1084"/>
      <c r="I1084"/>
      <c r="J1084"/>
      <c r="K1084" s="53"/>
      <c r="L1084"/>
      <c r="M1084"/>
      <c r="N1084" s="53"/>
      <c r="O1084"/>
      <c r="P1084" s="53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</row>
    <row r="1085" spans="1:38" x14ac:dyDescent="0.25">
      <c r="A1085"/>
      <c r="B1085"/>
      <c r="C1085"/>
      <c r="D1085"/>
      <c r="E1085" s="38"/>
      <c r="F1085"/>
      <c r="G1085" s="39"/>
      <c r="H1085"/>
      <c r="I1085"/>
      <c r="J1085"/>
      <c r="K1085" s="53"/>
      <c r="L1085"/>
      <c r="M1085"/>
      <c r="N1085" s="53"/>
      <c r="O1085"/>
      <c r="P1085" s="53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</row>
    <row r="1086" spans="1:38" x14ac:dyDescent="0.25">
      <c r="A1086"/>
      <c r="B1086"/>
      <c r="C1086"/>
      <c r="D1086"/>
      <c r="E1086" s="38"/>
      <c r="F1086"/>
      <c r="G1086" s="39"/>
      <c r="H1086"/>
      <c r="I1086"/>
      <c r="J1086"/>
      <c r="K1086" s="53"/>
      <c r="L1086"/>
      <c r="M1086"/>
      <c r="N1086" s="55"/>
      <c r="O1086"/>
      <c r="P1086" s="55"/>
      <c r="Q1086"/>
      <c r="R1086"/>
      <c r="S1086"/>
      <c r="T1086"/>
      <c r="U1086"/>
      <c r="V1086"/>
      <c r="W1086"/>
      <c r="X1086"/>
      <c r="Y1086" s="47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</row>
    <row r="1087" spans="1:38" x14ac:dyDescent="0.25">
      <c r="A1087"/>
      <c r="B1087"/>
      <c r="C1087"/>
      <c r="D1087"/>
      <c r="E1087" s="38"/>
      <c r="F1087"/>
      <c r="G1087" s="39"/>
      <c r="H1087"/>
      <c r="I1087"/>
      <c r="J1087"/>
      <c r="K1087" s="53"/>
      <c r="L1087"/>
      <c r="M1087"/>
      <c r="N1087" s="55"/>
      <c r="O1087"/>
      <c r="P1087" s="55"/>
      <c r="Q1087"/>
      <c r="R1087"/>
      <c r="S1087"/>
      <c r="T1087"/>
      <c r="U1087"/>
      <c r="V1087"/>
      <c r="W1087"/>
      <c r="X1087"/>
      <c r="Y1087" s="4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</row>
    <row r="1088" spans="1:38" x14ac:dyDescent="0.25">
      <c r="A1088"/>
      <c r="B1088"/>
      <c r="C1088"/>
      <c r="D1088"/>
      <c r="E1088" s="38"/>
      <c r="F1088"/>
      <c r="G1088" s="39"/>
      <c r="H1088"/>
      <c r="I1088"/>
      <c r="J1088"/>
      <c r="K1088"/>
      <c r="L1088"/>
      <c r="M1088"/>
      <c r="N1088" s="53"/>
      <c r="O1088"/>
      <c r="P1088" s="53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</row>
    <row r="1089" spans="1:38" x14ac:dyDescent="0.25">
      <c r="A1089"/>
      <c r="B1089"/>
      <c r="C1089"/>
      <c r="D1089"/>
      <c r="E1089" s="38"/>
      <c r="F1089"/>
      <c r="G1089" s="39"/>
      <c r="H1089"/>
      <c r="I1089"/>
      <c r="J1089"/>
      <c r="K1089"/>
      <c r="L1089"/>
      <c r="M1089"/>
      <c r="N1089" s="53"/>
      <c r="O1089"/>
      <c r="P1089" s="53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</row>
    <row r="1090" spans="1:38" x14ac:dyDescent="0.25">
      <c r="A1090"/>
      <c r="B1090"/>
      <c r="C1090"/>
      <c r="D1090"/>
      <c r="E1090" s="38"/>
      <c r="F1090"/>
      <c r="G1090" s="39"/>
      <c r="H1090"/>
      <c r="I1090"/>
      <c r="J1090"/>
      <c r="K1090"/>
      <c r="L1090"/>
      <c r="M1090"/>
      <c r="N1090" s="53"/>
      <c r="O1090"/>
      <c r="P1090" s="53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</row>
    <row r="1091" spans="1:38" x14ac:dyDescent="0.25">
      <c r="A1091"/>
      <c r="B1091"/>
      <c r="C1091"/>
      <c r="D1091"/>
      <c r="E1091" s="38"/>
      <c r="F1091"/>
      <c r="G1091" s="39"/>
      <c r="H1091"/>
      <c r="I1091"/>
      <c r="J1091"/>
      <c r="K1091"/>
      <c r="L1091"/>
      <c r="M1091"/>
      <c r="N1091" s="55"/>
      <c r="O1091"/>
      <c r="P1091" s="55"/>
      <c r="Q1091"/>
      <c r="R1091"/>
      <c r="S1091"/>
      <c r="T1091"/>
      <c r="U1091"/>
      <c r="V1091"/>
      <c r="W1091"/>
      <c r="X1091"/>
      <c r="Y1091" s="47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</row>
    <row r="1092" spans="1:38" x14ac:dyDescent="0.25">
      <c r="A1092"/>
      <c r="B1092"/>
      <c r="C1092"/>
      <c r="D1092"/>
      <c r="E1092" s="38"/>
      <c r="F1092"/>
      <c r="G1092" s="39"/>
      <c r="H1092"/>
      <c r="I1092"/>
      <c r="J1092"/>
      <c r="K1092"/>
      <c r="L1092"/>
      <c r="M1092"/>
      <c r="N1092" s="55"/>
      <c r="O1092"/>
      <c r="P1092" s="55"/>
      <c r="Q1092"/>
      <c r="R1092"/>
      <c r="S1092"/>
      <c r="T1092"/>
      <c r="U1092"/>
      <c r="V1092"/>
      <c r="W1092"/>
      <c r="X1092"/>
      <c r="Y1092" s="47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</row>
    <row r="1093" spans="1:38" x14ac:dyDescent="0.25">
      <c r="A1093"/>
      <c r="B1093"/>
      <c r="C1093"/>
      <c r="D1093"/>
      <c r="E1093" s="38"/>
      <c r="F1093"/>
      <c r="G1093" s="39"/>
      <c r="H1093"/>
      <c r="I1093"/>
      <c r="J1093"/>
      <c r="K1093" s="53"/>
      <c r="L1093"/>
      <c r="M1093"/>
      <c r="N1093" s="53"/>
      <c r="O1093"/>
      <c r="P1093" s="5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</row>
    <row r="1094" spans="1:38" x14ac:dyDescent="0.25">
      <c r="A1094"/>
      <c r="B1094"/>
      <c r="C1094"/>
      <c r="D1094"/>
      <c r="E1094" s="38"/>
      <c r="F1094"/>
      <c r="G1094" s="39"/>
      <c r="H1094"/>
      <c r="I1094"/>
      <c r="J1094"/>
      <c r="K1094" s="53"/>
      <c r="L1094"/>
      <c r="M1094"/>
      <c r="N1094" s="53"/>
      <c r="O1094"/>
      <c r="P1094" s="53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</row>
    <row r="1095" spans="1:38" x14ac:dyDescent="0.25">
      <c r="A1095"/>
      <c r="B1095"/>
      <c r="C1095"/>
      <c r="D1095"/>
      <c r="E1095" s="38"/>
      <c r="F1095"/>
      <c r="G1095" s="39"/>
      <c r="H1095"/>
      <c r="I1095"/>
      <c r="J1095"/>
      <c r="K1095" s="53"/>
      <c r="L1095"/>
      <c r="M1095"/>
      <c r="N1095" s="53"/>
      <c r="O1095"/>
      <c r="P1095" s="53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</row>
    <row r="1096" spans="1:38" x14ac:dyDescent="0.25">
      <c r="A1096"/>
      <c r="B1096"/>
      <c r="C1096"/>
      <c r="D1096"/>
      <c r="E1096" s="38"/>
      <c r="F1096"/>
      <c r="G1096" s="39"/>
      <c r="H1096"/>
      <c r="I1096"/>
      <c r="J1096"/>
      <c r="K1096" s="53"/>
      <c r="L1096"/>
      <c r="M1096"/>
      <c r="N1096" s="53"/>
      <c r="O1096"/>
      <c r="P1096" s="53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</row>
    <row r="1097" spans="1:38" x14ac:dyDescent="0.25">
      <c r="A1097"/>
      <c r="B1097"/>
      <c r="C1097"/>
      <c r="D1097"/>
      <c r="E1097" s="38"/>
      <c r="F1097"/>
      <c r="G1097" s="39"/>
      <c r="H1097"/>
      <c r="I1097"/>
      <c r="J1097"/>
      <c r="K1097" s="53"/>
      <c r="L1097"/>
      <c r="M1097"/>
      <c r="N1097" s="53"/>
      <c r="O1097"/>
      <c r="P1097" s="53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</row>
    <row r="1098" spans="1:38" x14ac:dyDescent="0.25">
      <c r="A1098"/>
      <c r="B1098"/>
      <c r="C1098"/>
      <c r="D1098"/>
      <c r="E1098" s="38"/>
      <c r="F1098"/>
      <c r="G1098" s="39"/>
      <c r="H1098"/>
      <c r="I1098"/>
      <c r="J1098"/>
      <c r="K1098" s="53"/>
      <c r="L1098"/>
      <c r="M1098"/>
      <c r="N1098" s="53"/>
      <c r="O1098"/>
      <c r="P1098" s="53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</row>
    <row r="1099" spans="1:38" x14ac:dyDescent="0.25">
      <c r="A1099"/>
      <c r="B1099"/>
      <c r="C1099"/>
      <c r="D1099"/>
      <c r="E1099" s="38"/>
      <c r="F1099"/>
      <c r="G1099" s="39"/>
      <c r="H1099"/>
      <c r="I1099"/>
      <c r="J1099"/>
      <c r="K1099" s="53"/>
      <c r="L1099"/>
      <c r="M1099"/>
      <c r="N1099" s="53"/>
      <c r="O1099"/>
      <c r="P1099" s="53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</row>
    <row r="1100" spans="1:38" x14ac:dyDescent="0.25">
      <c r="A1100"/>
      <c r="B1100"/>
      <c r="C1100"/>
      <c r="D1100"/>
      <c r="E1100" s="38"/>
      <c r="F1100"/>
      <c r="G1100" s="39"/>
      <c r="H1100"/>
      <c r="I1100"/>
      <c r="J1100"/>
      <c r="K1100" s="53"/>
      <c r="L1100"/>
      <c r="M1100"/>
      <c r="N1100" s="53"/>
      <c r="O1100"/>
      <c r="P1100" s="53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</row>
    <row r="1101" spans="1:38" x14ac:dyDescent="0.25">
      <c r="A1101"/>
      <c r="B1101"/>
      <c r="C1101"/>
      <c r="D1101"/>
      <c r="E1101" s="38"/>
      <c r="F1101"/>
      <c r="G1101" s="39"/>
      <c r="H1101"/>
      <c r="I1101"/>
      <c r="J1101"/>
      <c r="K1101"/>
      <c r="L1101"/>
      <c r="M1101"/>
      <c r="N1101" s="53"/>
      <c r="O1101"/>
      <c r="P1101" s="53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</row>
    <row r="1102" spans="1:38" x14ac:dyDescent="0.25">
      <c r="A1102"/>
      <c r="B1102"/>
      <c r="C1102"/>
      <c r="D1102"/>
      <c r="E1102" s="38"/>
      <c r="F1102"/>
      <c r="G1102" s="39"/>
      <c r="H1102"/>
      <c r="I1102"/>
      <c r="J1102"/>
      <c r="K1102"/>
      <c r="L1102"/>
      <c r="M1102"/>
      <c r="N1102" s="53"/>
      <c r="O1102"/>
      <c r="P1102" s="53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</row>
    <row r="1103" spans="1:38" x14ac:dyDescent="0.25">
      <c r="A1103"/>
      <c r="B1103"/>
      <c r="C1103"/>
      <c r="D1103"/>
      <c r="E1103" s="38"/>
      <c r="F1103"/>
      <c r="G1103" s="39"/>
      <c r="H1103"/>
      <c r="I1103"/>
      <c r="J1103"/>
      <c r="K1103"/>
      <c r="L1103"/>
      <c r="M1103"/>
      <c r="N1103" s="53"/>
      <c r="O1103"/>
      <c r="P1103" s="5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</row>
    <row r="1104" spans="1:38" x14ac:dyDescent="0.25">
      <c r="A1104"/>
      <c r="B1104"/>
      <c r="C1104"/>
      <c r="D1104"/>
      <c r="E1104" s="38"/>
      <c r="F1104"/>
      <c r="G1104" s="39"/>
      <c r="H1104"/>
      <c r="I1104"/>
      <c r="J1104"/>
      <c r="K1104"/>
      <c r="L1104"/>
      <c r="M1104"/>
      <c r="N1104" s="53"/>
      <c r="O1104"/>
      <c r="P1104" s="53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</row>
    <row r="1105" spans="1:38" x14ac:dyDescent="0.25">
      <c r="A1105"/>
      <c r="B1105"/>
      <c r="C1105"/>
      <c r="D1105"/>
      <c r="E1105" s="38"/>
      <c r="F1105"/>
      <c r="G1105" s="39"/>
      <c r="H1105"/>
      <c r="I1105"/>
      <c r="J1105"/>
      <c r="K1105" s="53"/>
      <c r="L1105"/>
      <c r="M1105"/>
      <c r="N1105" s="53"/>
      <c r="O1105"/>
      <c r="P1105" s="53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</row>
    <row r="1106" spans="1:38" x14ac:dyDescent="0.25">
      <c r="A1106"/>
      <c r="B1106"/>
      <c r="C1106"/>
      <c r="D1106"/>
      <c r="E1106" s="38"/>
      <c r="F1106"/>
      <c r="G1106" s="39"/>
      <c r="H1106"/>
      <c r="I1106"/>
      <c r="J1106"/>
      <c r="K1106" s="53"/>
      <c r="L1106"/>
      <c r="M1106"/>
      <c r="N1106" s="53"/>
      <c r="O1106"/>
      <c r="P1106" s="53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</row>
    <row r="1107" spans="1:38" x14ac:dyDescent="0.25">
      <c r="A1107"/>
      <c r="B1107"/>
      <c r="C1107"/>
      <c r="D1107"/>
      <c r="E1107" s="38"/>
      <c r="F1107"/>
      <c r="G1107" s="39"/>
      <c r="H1107"/>
      <c r="I1107"/>
      <c r="J1107"/>
      <c r="K1107" s="53"/>
      <c r="L1107"/>
      <c r="M1107"/>
      <c r="N1107" s="53"/>
      <c r="O1107"/>
      <c r="P1107" s="53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</row>
    <row r="1108" spans="1:38" x14ac:dyDescent="0.25">
      <c r="A1108"/>
      <c r="B1108"/>
      <c r="C1108"/>
      <c r="D1108"/>
      <c r="E1108" s="38"/>
      <c r="F1108"/>
      <c r="G1108" s="39"/>
      <c r="H1108"/>
      <c r="I1108"/>
      <c r="J1108"/>
      <c r="K1108" s="53"/>
      <c r="L1108"/>
      <c r="M1108"/>
      <c r="N1108" s="53"/>
      <c r="O1108"/>
      <c r="P1108" s="53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</row>
    <row r="1109" spans="1:38" x14ac:dyDescent="0.25">
      <c r="A1109"/>
      <c r="B1109"/>
      <c r="C1109"/>
      <c r="D1109"/>
      <c r="E1109" s="38"/>
      <c r="F1109"/>
      <c r="G1109" s="39"/>
      <c r="H1109"/>
      <c r="I1109"/>
      <c r="J1109"/>
      <c r="K1109"/>
      <c r="L1109"/>
      <c r="M1109"/>
      <c r="N1109" s="53"/>
      <c r="O1109"/>
      <c r="P1109" s="53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</row>
    <row r="1110" spans="1:38" x14ac:dyDescent="0.25">
      <c r="A1110"/>
      <c r="B1110"/>
      <c r="C1110"/>
      <c r="D1110"/>
      <c r="E1110" s="38"/>
      <c r="F1110"/>
      <c r="G1110" s="39"/>
      <c r="H1110"/>
      <c r="I1110"/>
      <c r="J1110"/>
      <c r="K1110"/>
      <c r="L1110"/>
      <c r="M1110"/>
      <c r="N1110" s="53"/>
      <c r="O1110"/>
      <c r="P1110" s="53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</row>
    <row r="1111" spans="1:38" x14ac:dyDescent="0.25">
      <c r="A1111"/>
      <c r="B1111"/>
      <c r="C1111"/>
      <c r="D1111"/>
      <c r="E1111" s="38"/>
      <c r="F1111"/>
      <c r="G1111" s="39"/>
      <c r="H1111"/>
      <c r="I1111"/>
      <c r="J1111"/>
      <c r="K1111"/>
      <c r="L1111"/>
      <c r="M1111"/>
      <c r="N1111" s="53"/>
      <c r="O1111"/>
      <c r="P1111" s="53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</row>
    <row r="1112" spans="1:38" x14ac:dyDescent="0.25">
      <c r="A1112"/>
      <c r="B1112"/>
      <c r="C1112"/>
      <c r="D1112"/>
      <c r="E1112" s="38"/>
      <c r="F1112"/>
      <c r="G1112" s="39"/>
      <c r="H1112"/>
      <c r="I1112"/>
      <c r="J1112"/>
      <c r="K1112"/>
      <c r="L1112"/>
      <c r="M1112"/>
      <c r="N1112" s="53"/>
      <c r="O1112"/>
      <c r="P1112" s="53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</row>
    <row r="1113" spans="1:38" x14ac:dyDescent="0.25">
      <c r="A1113"/>
      <c r="B1113"/>
      <c r="C1113"/>
      <c r="D1113"/>
      <c r="E1113" s="38"/>
      <c r="F1113"/>
      <c r="G1113" s="39"/>
      <c r="H1113"/>
      <c r="I1113"/>
      <c r="J1113"/>
      <c r="K1113"/>
      <c r="L1113"/>
      <c r="M1113"/>
      <c r="N1113" s="53"/>
      <c r="O1113"/>
      <c r="P1113" s="5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</row>
    <row r="1114" spans="1:38" x14ac:dyDescent="0.25">
      <c r="A1114"/>
      <c r="B1114"/>
      <c r="C1114"/>
      <c r="D1114"/>
      <c r="E1114" s="38"/>
      <c r="F1114"/>
      <c r="G1114" s="39"/>
      <c r="H1114"/>
      <c r="I1114"/>
      <c r="J1114"/>
      <c r="K1114"/>
      <c r="L1114"/>
      <c r="M1114"/>
      <c r="N1114" s="53"/>
      <c r="O1114"/>
      <c r="P1114" s="53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</row>
    <row r="1115" spans="1:38" x14ac:dyDescent="0.25">
      <c r="A1115"/>
      <c r="B1115"/>
      <c r="C1115"/>
      <c r="D1115"/>
      <c r="E1115" s="38"/>
      <c r="F1115"/>
      <c r="G1115" s="39"/>
      <c r="H1115"/>
      <c r="I1115"/>
      <c r="J1115"/>
      <c r="K1115" s="53"/>
      <c r="L1115"/>
      <c r="M1115"/>
      <c r="N1115" s="53"/>
      <c r="O1115"/>
      <c r="P1115" s="53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</row>
    <row r="1116" spans="1:38" x14ac:dyDescent="0.25">
      <c r="A1116"/>
      <c r="B1116"/>
      <c r="C1116"/>
      <c r="D1116"/>
      <c r="E1116" s="38"/>
      <c r="F1116"/>
      <c r="G1116" s="39"/>
      <c r="H1116"/>
      <c r="I1116"/>
      <c r="J1116"/>
      <c r="K1116" s="53"/>
      <c r="L1116"/>
      <c r="M1116"/>
      <c r="N1116" s="53"/>
      <c r="O1116"/>
      <c r="P1116" s="53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</row>
    <row r="1117" spans="1:38" x14ac:dyDescent="0.25">
      <c r="A1117"/>
      <c r="B1117"/>
      <c r="C1117"/>
      <c r="D1117"/>
      <c r="E1117" s="38"/>
      <c r="F1117"/>
      <c r="G1117" s="39"/>
      <c r="H1117"/>
      <c r="I1117"/>
      <c r="J1117"/>
      <c r="K1117" s="53"/>
      <c r="L1117"/>
      <c r="M1117"/>
      <c r="N1117" s="53"/>
      <c r="O1117"/>
      <c r="P1117" s="53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</row>
    <row r="1118" spans="1:38" x14ac:dyDescent="0.25">
      <c r="A1118"/>
      <c r="B1118"/>
      <c r="C1118"/>
      <c r="D1118"/>
      <c r="E1118" s="38"/>
      <c r="F1118"/>
      <c r="G1118" s="39"/>
      <c r="H1118"/>
      <c r="I1118"/>
      <c r="J1118"/>
      <c r="K1118" s="53"/>
      <c r="L1118"/>
      <c r="M1118"/>
      <c r="N1118" s="53"/>
      <c r="O1118"/>
      <c r="P1118" s="53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</row>
    <row r="1119" spans="1:38" x14ac:dyDescent="0.25">
      <c r="A1119"/>
      <c r="B1119"/>
      <c r="C1119"/>
      <c r="D1119"/>
      <c r="E1119" s="38"/>
      <c r="F1119"/>
      <c r="G1119" s="39"/>
      <c r="H1119"/>
      <c r="I1119"/>
      <c r="J1119"/>
      <c r="K1119" s="53"/>
      <c r="L1119"/>
      <c r="M1119"/>
      <c r="N1119" s="53"/>
      <c r="O1119"/>
      <c r="P1119" s="53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</row>
    <row r="1120" spans="1:38" x14ac:dyDescent="0.25">
      <c r="A1120"/>
      <c r="B1120"/>
      <c r="C1120"/>
      <c r="D1120"/>
      <c r="E1120" s="38"/>
      <c r="F1120"/>
      <c r="G1120" s="39"/>
      <c r="H1120"/>
      <c r="I1120"/>
      <c r="J1120"/>
      <c r="K1120" s="53"/>
      <c r="L1120"/>
      <c r="M1120"/>
      <c r="N1120" s="53"/>
      <c r="O1120"/>
      <c r="P1120" s="53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</row>
    <row r="1121" spans="1:38" x14ac:dyDescent="0.25">
      <c r="A1121"/>
      <c r="B1121"/>
      <c r="C1121"/>
      <c r="D1121"/>
      <c r="E1121" s="38"/>
      <c r="F1121"/>
      <c r="G1121" s="39"/>
      <c r="H1121"/>
      <c r="I1121"/>
      <c r="J1121"/>
      <c r="K1121" s="53"/>
      <c r="L1121"/>
      <c r="M1121"/>
      <c r="N1121" s="53"/>
      <c r="O1121"/>
      <c r="P1121" s="53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</row>
    <row r="1122" spans="1:38" x14ac:dyDescent="0.25">
      <c r="A1122"/>
      <c r="B1122"/>
      <c r="C1122"/>
      <c r="D1122"/>
      <c r="E1122" s="38"/>
      <c r="F1122"/>
      <c r="G1122" s="39"/>
      <c r="H1122"/>
      <c r="I1122"/>
      <c r="J1122"/>
      <c r="K1122" s="53"/>
      <c r="L1122"/>
      <c r="M1122"/>
      <c r="N1122" s="53"/>
      <c r="O1122"/>
      <c r="P1122" s="53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</row>
    <row r="1123" spans="1:38" x14ac:dyDescent="0.25">
      <c r="A1123"/>
      <c r="B1123"/>
      <c r="C1123"/>
      <c r="D1123"/>
      <c r="E1123" s="38"/>
      <c r="F1123"/>
      <c r="G1123" s="39"/>
      <c r="H1123"/>
      <c r="I1123"/>
      <c r="J1123"/>
      <c r="K1123"/>
      <c r="L1123"/>
      <c r="M1123"/>
      <c r="N1123" s="53"/>
      <c r="O1123"/>
      <c r="P1123" s="5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</row>
    <row r="1124" spans="1:38" x14ac:dyDescent="0.25">
      <c r="A1124"/>
      <c r="B1124"/>
      <c r="C1124"/>
      <c r="D1124"/>
      <c r="E1124" s="38"/>
      <c r="F1124"/>
      <c r="G1124" s="39"/>
      <c r="H1124"/>
      <c r="I1124"/>
      <c r="J1124"/>
      <c r="K1124"/>
      <c r="L1124"/>
      <c r="M1124"/>
      <c r="N1124" s="53"/>
      <c r="O1124"/>
      <c r="P1124" s="53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</row>
    <row r="1125" spans="1:38" x14ac:dyDescent="0.25">
      <c r="A1125"/>
      <c r="B1125"/>
      <c r="C1125"/>
      <c r="D1125"/>
      <c r="E1125" s="38"/>
      <c r="F1125"/>
      <c r="G1125" s="39"/>
      <c r="H1125"/>
      <c r="I1125"/>
      <c r="J1125"/>
      <c r="K1125"/>
      <c r="L1125"/>
      <c r="M1125"/>
      <c r="N1125" s="53"/>
      <c r="O1125"/>
      <c r="P1125" s="53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</row>
    <row r="1126" spans="1:38" x14ac:dyDescent="0.25">
      <c r="A1126"/>
      <c r="B1126"/>
      <c r="C1126"/>
      <c r="D1126"/>
      <c r="E1126" s="38"/>
      <c r="F1126"/>
      <c r="G1126" s="39"/>
      <c r="H1126"/>
      <c r="I1126"/>
      <c r="J1126"/>
      <c r="K1126"/>
      <c r="L1126"/>
      <c r="M1126"/>
      <c r="N1126" s="53"/>
      <c r="O1126"/>
      <c r="P1126" s="53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</row>
    <row r="1127" spans="1:38" x14ac:dyDescent="0.25">
      <c r="A1127"/>
      <c r="B1127"/>
      <c r="C1127"/>
      <c r="D1127"/>
      <c r="E1127" s="38"/>
      <c r="F1127"/>
      <c r="G1127" s="39"/>
      <c r="H1127"/>
      <c r="I1127"/>
      <c r="J1127"/>
      <c r="K1127" s="53"/>
      <c r="L1127"/>
      <c r="M1127"/>
      <c r="N1127" s="53"/>
      <c r="O1127"/>
      <c r="P1127" s="53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</row>
    <row r="1128" spans="1:38" x14ac:dyDescent="0.25">
      <c r="A1128"/>
      <c r="B1128"/>
      <c r="C1128"/>
      <c r="D1128"/>
      <c r="E1128" s="38"/>
      <c r="F1128"/>
      <c r="G1128" s="39"/>
      <c r="H1128"/>
      <c r="I1128"/>
      <c r="J1128"/>
      <c r="K1128" s="53"/>
      <c r="L1128"/>
      <c r="M1128"/>
      <c r="N1128" s="53"/>
      <c r="O1128"/>
      <c r="P1128" s="53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</row>
    <row r="1129" spans="1:38" x14ac:dyDescent="0.25">
      <c r="A1129"/>
      <c r="B1129"/>
      <c r="C1129"/>
      <c r="D1129"/>
      <c r="E1129" s="38"/>
      <c r="F1129"/>
      <c r="G1129" s="39"/>
      <c r="H1129"/>
      <c r="I1129"/>
      <c r="J1129"/>
      <c r="K1129" s="53"/>
      <c r="L1129"/>
      <c r="M1129"/>
      <c r="N1129" s="53"/>
      <c r="O1129"/>
      <c r="P1129" s="53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</row>
    <row r="1130" spans="1:38" x14ac:dyDescent="0.25">
      <c r="A1130"/>
      <c r="B1130"/>
      <c r="C1130"/>
      <c r="D1130"/>
      <c r="E1130" s="38"/>
      <c r="F1130"/>
      <c r="G1130" s="39"/>
      <c r="H1130"/>
      <c r="I1130"/>
      <c r="J1130"/>
      <c r="K1130" s="53"/>
      <c r="L1130"/>
      <c r="M1130"/>
      <c r="N1130" s="53"/>
      <c r="O1130"/>
      <c r="P1130" s="53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</row>
    <row r="1131" spans="1:38" x14ac:dyDescent="0.25">
      <c r="A1131"/>
      <c r="B1131"/>
      <c r="C1131"/>
      <c r="D1131"/>
      <c r="E1131" s="38"/>
      <c r="F1131"/>
      <c r="G1131" s="39"/>
      <c r="H1131"/>
      <c r="I1131"/>
      <c r="J1131"/>
      <c r="K1131" s="53"/>
      <c r="L1131"/>
      <c r="M1131"/>
      <c r="N1131" s="55"/>
      <c r="O1131"/>
      <c r="P1131" s="55"/>
      <c r="Q1131"/>
      <c r="R1131"/>
      <c r="S1131"/>
      <c r="T1131"/>
      <c r="U1131"/>
      <c r="V1131"/>
      <c r="W1131"/>
      <c r="X1131"/>
      <c r="Y1131" s="47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</row>
    <row r="1132" spans="1:38" x14ac:dyDescent="0.25">
      <c r="A1132"/>
      <c r="B1132"/>
      <c r="C1132"/>
      <c r="D1132"/>
      <c r="E1132" s="38"/>
      <c r="F1132"/>
      <c r="G1132" s="39"/>
      <c r="H1132"/>
      <c r="I1132"/>
      <c r="J1132"/>
      <c r="K1132" s="53"/>
      <c r="L1132"/>
      <c r="M1132"/>
      <c r="N1132" s="55"/>
      <c r="O1132"/>
      <c r="P1132" s="55"/>
      <c r="Q1132"/>
      <c r="R1132"/>
      <c r="S1132"/>
      <c r="T1132"/>
      <c r="U1132"/>
      <c r="V1132"/>
      <c r="W1132"/>
      <c r="X1132"/>
      <c r="Y1132" s="47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</row>
    <row r="1133" spans="1:38" x14ac:dyDescent="0.25">
      <c r="A1133"/>
      <c r="B1133"/>
      <c r="C1133"/>
      <c r="D1133"/>
      <c r="E1133" s="38"/>
      <c r="F1133"/>
      <c r="G1133" s="39"/>
      <c r="H1133"/>
      <c r="I1133"/>
      <c r="J1133"/>
      <c r="K1133" s="53"/>
      <c r="L1133"/>
      <c r="M1133"/>
      <c r="N1133" s="53"/>
      <c r="O1133"/>
      <c r="P1133" s="5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</row>
    <row r="1134" spans="1:38" x14ac:dyDescent="0.25">
      <c r="A1134"/>
      <c r="B1134"/>
      <c r="C1134"/>
      <c r="D1134"/>
      <c r="E1134" s="38"/>
      <c r="F1134"/>
      <c r="G1134" s="39"/>
      <c r="H1134"/>
      <c r="I1134"/>
      <c r="J1134"/>
      <c r="K1134" s="53"/>
      <c r="L1134"/>
      <c r="M1134"/>
      <c r="N1134" s="53"/>
      <c r="O1134"/>
      <c r="P1134" s="53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</row>
    <row r="1135" spans="1:38" x14ac:dyDescent="0.25">
      <c r="A1135"/>
      <c r="B1135"/>
      <c r="C1135"/>
      <c r="D1135"/>
      <c r="E1135" s="38"/>
      <c r="F1135"/>
      <c r="G1135" s="39"/>
      <c r="H1135"/>
      <c r="I1135"/>
      <c r="J1135"/>
      <c r="K1135" s="53"/>
      <c r="L1135"/>
      <c r="M1135"/>
      <c r="N1135" s="53"/>
      <c r="O1135"/>
      <c r="P1135" s="53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</row>
    <row r="1136" spans="1:38" x14ac:dyDescent="0.25">
      <c r="A1136"/>
      <c r="B1136"/>
      <c r="C1136"/>
      <c r="D1136"/>
      <c r="E1136" s="38"/>
      <c r="F1136"/>
      <c r="G1136" s="39"/>
      <c r="H1136"/>
      <c r="I1136"/>
      <c r="J1136"/>
      <c r="K1136" s="53"/>
      <c r="L1136"/>
      <c r="M1136"/>
      <c r="N1136" s="53"/>
      <c r="O1136"/>
      <c r="P1136" s="53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</row>
    <row r="1137" spans="1:38" x14ac:dyDescent="0.25">
      <c r="A1137"/>
      <c r="B1137"/>
      <c r="C1137"/>
      <c r="D1137"/>
      <c r="E1137" s="38"/>
      <c r="F1137"/>
      <c r="G1137" s="39"/>
      <c r="H1137"/>
      <c r="I1137"/>
      <c r="J1137"/>
      <c r="K1137" s="53"/>
      <c r="L1137"/>
      <c r="M1137"/>
      <c r="N1137" s="55"/>
      <c r="O1137"/>
      <c r="P1137" s="55"/>
      <c r="Q1137"/>
      <c r="R1137"/>
      <c r="S1137"/>
      <c r="T1137"/>
      <c r="U1137"/>
      <c r="V1137"/>
      <c r="W1137"/>
      <c r="X1137"/>
      <c r="Y1137" s="4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</row>
    <row r="1138" spans="1:38" x14ac:dyDescent="0.25">
      <c r="A1138"/>
      <c r="B1138"/>
      <c r="C1138"/>
      <c r="D1138"/>
      <c r="E1138" s="38"/>
      <c r="F1138"/>
      <c r="G1138" s="39"/>
      <c r="H1138"/>
      <c r="I1138"/>
      <c r="J1138"/>
      <c r="K1138" s="53"/>
      <c r="L1138"/>
      <c r="M1138"/>
      <c r="N1138" s="55"/>
      <c r="O1138"/>
      <c r="P1138" s="55"/>
      <c r="Q1138"/>
      <c r="R1138"/>
      <c r="S1138"/>
      <c r="T1138"/>
      <c r="U1138"/>
      <c r="V1138"/>
      <c r="W1138"/>
      <c r="X1138"/>
      <c r="Y1138" s="47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</row>
    <row r="1139" spans="1:38" x14ac:dyDescent="0.25">
      <c r="A1139"/>
      <c r="B1139"/>
      <c r="C1139"/>
      <c r="D1139"/>
      <c r="E1139" s="38"/>
      <c r="F1139"/>
      <c r="G1139" s="39"/>
      <c r="H1139"/>
      <c r="I1139"/>
      <c r="J1139"/>
      <c r="K1139"/>
      <c r="L1139"/>
      <c r="M1139"/>
      <c r="N1139" s="53"/>
      <c r="O1139"/>
      <c r="P1139" s="53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</row>
    <row r="1140" spans="1:38" x14ac:dyDescent="0.25">
      <c r="A1140"/>
      <c r="B1140"/>
      <c r="C1140"/>
      <c r="D1140"/>
      <c r="E1140" s="38"/>
      <c r="F1140"/>
      <c r="G1140" s="39"/>
      <c r="H1140"/>
      <c r="I1140"/>
      <c r="J1140"/>
      <c r="K1140"/>
      <c r="L1140"/>
      <c r="M1140"/>
      <c r="N1140" s="53"/>
      <c r="O1140"/>
      <c r="P1140" s="53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</row>
    <row r="1141" spans="1:38" x14ac:dyDescent="0.25">
      <c r="A1141"/>
      <c r="B1141"/>
      <c r="C1141"/>
      <c r="D1141"/>
      <c r="E1141" s="38"/>
      <c r="F1141"/>
      <c r="G1141" s="39"/>
      <c r="H1141"/>
      <c r="I1141"/>
      <c r="J1141"/>
      <c r="K1141"/>
      <c r="L1141"/>
      <c r="M1141"/>
      <c r="N1141" s="53"/>
      <c r="O1141"/>
      <c r="P1141" s="53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</row>
    <row r="1142" spans="1:38" x14ac:dyDescent="0.25">
      <c r="A1142"/>
      <c r="B1142"/>
      <c r="C1142"/>
      <c r="D1142"/>
      <c r="E1142" s="38"/>
      <c r="F1142"/>
      <c r="G1142" s="39"/>
      <c r="H1142"/>
      <c r="I1142"/>
      <c r="J1142"/>
      <c r="K1142"/>
      <c r="L1142"/>
      <c r="M1142"/>
      <c r="N1142" s="53"/>
      <c r="O1142"/>
      <c r="P1142" s="53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</row>
    <row r="1143" spans="1:38" x14ac:dyDescent="0.25">
      <c r="A1143"/>
      <c r="B1143"/>
      <c r="C1143"/>
      <c r="D1143"/>
      <c r="E1143" s="38"/>
      <c r="F1143"/>
      <c r="G1143" s="39"/>
      <c r="H1143"/>
      <c r="I1143"/>
      <c r="J1143"/>
      <c r="K1143"/>
      <c r="L1143"/>
      <c r="M1143"/>
      <c r="N1143" s="55"/>
      <c r="O1143"/>
      <c r="P1143" s="55"/>
      <c r="Q1143"/>
      <c r="R1143"/>
      <c r="S1143"/>
      <c r="T1143"/>
      <c r="U1143"/>
      <c r="V1143"/>
      <c r="W1143"/>
      <c r="X1143"/>
      <c r="Y1143" s="47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</row>
    <row r="1144" spans="1:38" x14ac:dyDescent="0.25">
      <c r="A1144"/>
      <c r="B1144"/>
      <c r="C1144"/>
      <c r="D1144"/>
      <c r="E1144" s="38"/>
      <c r="F1144"/>
      <c r="G1144" s="39"/>
      <c r="H1144"/>
      <c r="I1144"/>
      <c r="J1144"/>
      <c r="K1144"/>
      <c r="L1144"/>
      <c r="M1144"/>
      <c r="N1144" s="55"/>
      <c r="O1144"/>
      <c r="P1144" s="55"/>
      <c r="Q1144"/>
      <c r="R1144"/>
      <c r="S1144"/>
      <c r="T1144"/>
      <c r="U1144"/>
      <c r="V1144"/>
      <c r="W1144"/>
      <c r="X1144"/>
      <c r="Y1144" s="47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</row>
    <row r="1145" spans="1:38" x14ac:dyDescent="0.25">
      <c r="A1145"/>
      <c r="B1145"/>
      <c r="C1145"/>
      <c r="D1145"/>
      <c r="E1145" s="38"/>
      <c r="F1145"/>
      <c r="G1145" s="39"/>
      <c r="H1145"/>
      <c r="I1145"/>
      <c r="J1145"/>
      <c r="K1145"/>
      <c r="L1145"/>
      <c r="M1145"/>
      <c r="N1145" s="53"/>
      <c r="O1145"/>
      <c r="P1145" s="53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</row>
    <row r="1146" spans="1:38" x14ac:dyDescent="0.25">
      <c r="A1146"/>
      <c r="B1146"/>
      <c r="C1146"/>
      <c r="D1146"/>
      <c r="E1146" s="38"/>
      <c r="F1146"/>
      <c r="G1146" s="39"/>
      <c r="H1146"/>
      <c r="I1146"/>
      <c r="J1146"/>
      <c r="K1146"/>
      <c r="L1146"/>
      <c r="M1146"/>
      <c r="N1146" s="53"/>
      <c r="O1146"/>
      <c r="P1146" s="53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</row>
    <row r="1147" spans="1:38" x14ac:dyDescent="0.25">
      <c r="A1147"/>
      <c r="B1147"/>
      <c r="C1147"/>
      <c r="D1147"/>
      <c r="E1147" s="38"/>
      <c r="F1147"/>
      <c r="G1147" s="39"/>
      <c r="H1147"/>
      <c r="I1147"/>
      <c r="J1147"/>
      <c r="K1147"/>
      <c r="L1147"/>
      <c r="M1147"/>
      <c r="N1147" s="53"/>
      <c r="O1147"/>
      <c r="P1147" s="53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</row>
    <row r="1148" spans="1:38" x14ac:dyDescent="0.25">
      <c r="A1148"/>
      <c r="B1148"/>
      <c r="C1148"/>
      <c r="D1148"/>
      <c r="E1148" s="38"/>
      <c r="F1148"/>
      <c r="G1148" s="39"/>
      <c r="H1148"/>
      <c r="I1148"/>
      <c r="J1148"/>
      <c r="K1148"/>
      <c r="L1148"/>
      <c r="M1148"/>
      <c r="N1148" s="53"/>
      <c r="O1148"/>
      <c r="P1148" s="53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</row>
    <row r="1149" spans="1:38" x14ac:dyDescent="0.25">
      <c r="A1149"/>
      <c r="B1149"/>
      <c r="C1149"/>
      <c r="D1149"/>
      <c r="E1149" s="38"/>
      <c r="F1149"/>
      <c r="G1149" s="39"/>
      <c r="H1149"/>
      <c r="I1149"/>
      <c r="J1149"/>
      <c r="K1149"/>
      <c r="L1149"/>
      <c r="M1149"/>
      <c r="N1149" s="55"/>
      <c r="O1149"/>
      <c r="P1149" s="55"/>
      <c r="Q1149"/>
      <c r="R1149"/>
      <c r="S1149"/>
      <c r="T1149"/>
      <c r="U1149"/>
      <c r="V1149"/>
      <c r="W1149"/>
      <c r="X1149"/>
      <c r="Y1149" s="47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</row>
    <row r="1150" spans="1:38" x14ac:dyDescent="0.25">
      <c r="A1150"/>
      <c r="B1150"/>
      <c r="C1150"/>
      <c r="D1150"/>
      <c r="E1150" s="38"/>
      <c r="F1150"/>
      <c r="G1150" s="39"/>
      <c r="H1150"/>
      <c r="I1150"/>
      <c r="J1150"/>
      <c r="K1150"/>
      <c r="L1150"/>
      <c r="M1150"/>
      <c r="N1150" s="55"/>
      <c r="O1150"/>
      <c r="P1150" s="55"/>
      <c r="Q1150"/>
      <c r="R1150"/>
      <c r="S1150"/>
      <c r="T1150"/>
      <c r="U1150"/>
      <c r="V1150"/>
      <c r="W1150"/>
      <c r="X1150"/>
      <c r="Y1150" s="47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</row>
    <row r="1151" spans="1:38" x14ac:dyDescent="0.25">
      <c r="A1151"/>
      <c r="B1151"/>
      <c r="C1151"/>
      <c r="D1151"/>
      <c r="E1151" s="38"/>
      <c r="F1151"/>
      <c r="G1151" s="39"/>
      <c r="H1151"/>
      <c r="I1151"/>
      <c r="J1151"/>
      <c r="K1151"/>
      <c r="L1151"/>
      <c r="M1151"/>
      <c r="N1151" s="53"/>
      <c r="O1151"/>
      <c r="P1151" s="53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</row>
    <row r="1152" spans="1:38" x14ac:dyDescent="0.25">
      <c r="A1152"/>
      <c r="B1152"/>
      <c r="C1152"/>
      <c r="D1152"/>
      <c r="E1152" s="38"/>
      <c r="F1152"/>
      <c r="G1152" s="39"/>
      <c r="H1152"/>
      <c r="I1152"/>
      <c r="J1152"/>
      <c r="K1152"/>
      <c r="L1152"/>
      <c r="M1152"/>
      <c r="N1152" s="53"/>
      <c r="O1152"/>
      <c r="P1152" s="53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</row>
    <row r="1153" spans="1:38" x14ac:dyDescent="0.25">
      <c r="A1153"/>
      <c r="B1153"/>
      <c r="C1153"/>
      <c r="D1153"/>
      <c r="E1153" s="38"/>
      <c r="F1153"/>
      <c r="G1153" s="39"/>
      <c r="H1153"/>
      <c r="I1153"/>
      <c r="J1153"/>
      <c r="K1153"/>
      <c r="L1153"/>
      <c r="M1153"/>
      <c r="N1153" s="53"/>
      <c r="O1153"/>
      <c r="P1153" s="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</row>
    <row r="1154" spans="1:38" x14ac:dyDescent="0.25">
      <c r="A1154"/>
      <c r="B1154"/>
      <c r="C1154"/>
      <c r="D1154"/>
      <c r="E1154" s="38"/>
      <c r="F1154"/>
      <c r="G1154" s="39"/>
      <c r="H1154"/>
      <c r="I1154"/>
      <c r="J1154"/>
      <c r="K1154"/>
      <c r="L1154"/>
      <c r="M1154"/>
      <c r="N1154" s="53"/>
      <c r="O1154"/>
      <c r="P1154" s="53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</row>
    <row r="1155" spans="1:38" x14ac:dyDescent="0.25">
      <c r="A1155"/>
      <c r="B1155"/>
      <c r="C1155"/>
      <c r="D1155"/>
      <c r="E1155" s="38"/>
      <c r="F1155"/>
      <c r="G1155" s="39"/>
      <c r="H1155"/>
      <c r="I1155"/>
      <c r="J1155"/>
      <c r="K1155"/>
      <c r="L1155"/>
      <c r="M1155"/>
      <c r="N1155" s="55"/>
      <c r="O1155"/>
      <c r="P1155" s="55"/>
      <c r="Q1155"/>
      <c r="R1155"/>
      <c r="S1155"/>
      <c r="T1155"/>
      <c r="U1155"/>
      <c r="V1155"/>
      <c r="W1155"/>
      <c r="X1155"/>
      <c r="Y1155" s="47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</row>
    <row r="1156" spans="1:38" x14ac:dyDescent="0.25">
      <c r="A1156"/>
      <c r="B1156"/>
      <c r="C1156"/>
      <c r="D1156"/>
      <c r="E1156" s="38"/>
      <c r="F1156"/>
      <c r="G1156" s="39"/>
      <c r="H1156"/>
      <c r="I1156"/>
      <c r="J1156"/>
      <c r="K1156"/>
      <c r="L1156"/>
      <c r="M1156"/>
      <c r="N1156" s="55"/>
      <c r="O1156"/>
      <c r="P1156" s="55"/>
      <c r="Q1156"/>
      <c r="R1156"/>
      <c r="S1156"/>
      <c r="T1156"/>
      <c r="U1156"/>
      <c r="V1156"/>
      <c r="W1156"/>
      <c r="X1156"/>
      <c r="Y1156" s="47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</row>
    <row r="1157" spans="1:38" x14ac:dyDescent="0.25">
      <c r="A1157"/>
      <c r="B1157"/>
      <c r="C1157"/>
      <c r="D1157"/>
      <c r="E1157" s="38"/>
      <c r="F1157"/>
      <c r="G1157" s="39"/>
      <c r="H1157"/>
      <c r="I1157"/>
      <c r="J1157"/>
      <c r="K1157"/>
      <c r="L1157"/>
      <c r="M1157"/>
      <c r="N1157" s="53"/>
      <c r="O1157"/>
      <c r="P1157" s="53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</row>
    <row r="1158" spans="1:38" x14ac:dyDescent="0.25">
      <c r="A1158"/>
      <c r="B1158"/>
      <c r="C1158"/>
      <c r="D1158"/>
      <c r="E1158" s="38"/>
      <c r="F1158"/>
      <c r="G1158" s="39"/>
      <c r="H1158"/>
      <c r="I1158"/>
      <c r="J1158"/>
      <c r="K1158"/>
      <c r="L1158"/>
      <c r="M1158"/>
      <c r="N1158" s="53"/>
      <c r="O1158"/>
      <c r="P1158" s="53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</row>
    <row r="1159" spans="1:38" x14ac:dyDescent="0.25">
      <c r="A1159"/>
      <c r="B1159"/>
      <c r="C1159"/>
      <c r="D1159"/>
      <c r="E1159" s="38"/>
      <c r="F1159"/>
      <c r="G1159" s="39"/>
      <c r="H1159"/>
      <c r="I1159"/>
      <c r="J1159"/>
      <c r="K1159"/>
      <c r="L1159"/>
      <c r="M1159"/>
      <c r="N1159" s="53"/>
      <c r="O1159"/>
      <c r="P1159" s="53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</row>
    <row r="1160" spans="1:38" x14ac:dyDescent="0.25">
      <c r="A1160"/>
      <c r="B1160"/>
      <c r="C1160"/>
      <c r="D1160"/>
      <c r="E1160" s="38"/>
      <c r="F1160"/>
      <c r="G1160" s="39"/>
      <c r="H1160"/>
      <c r="I1160"/>
      <c r="J1160"/>
      <c r="K1160"/>
      <c r="L1160"/>
      <c r="M1160"/>
      <c r="N1160" s="53"/>
      <c r="O1160"/>
      <c r="P1160" s="53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</row>
    <row r="1161" spans="1:38" x14ac:dyDescent="0.25">
      <c r="A1161"/>
      <c r="B1161"/>
      <c r="C1161"/>
      <c r="D1161"/>
      <c r="E1161" s="38"/>
      <c r="F1161"/>
      <c r="G1161" s="39"/>
      <c r="H1161"/>
      <c r="I1161"/>
      <c r="J1161"/>
      <c r="K1161"/>
      <c r="L1161"/>
      <c r="M1161"/>
      <c r="N1161" s="55"/>
      <c r="O1161"/>
      <c r="P1161" s="55"/>
      <c r="Q1161"/>
      <c r="R1161"/>
      <c r="S1161"/>
      <c r="T1161"/>
      <c r="U1161"/>
      <c r="V1161"/>
      <c r="W1161"/>
      <c r="X1161"/>
      <c r="Y1161" s="47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</row>
    <row r="1162" spans="1:38" x14ac:dyDescent="0.25">
      <c r="A1162"/>
      <c r="B1162"/>
      <c r="C1162"/>
      <c r="D1162"/>
      <c r="E1162" s="38"/>
      <c r="F1162"/>
      <c r="G1162" s="39"/>
      <c r="H1162"/>
      <c r="I1162"/>
      <c r="J1162"/>
      <c r="K1162"/>
      <c r="L1162"/>
      <c r="M1162"/>
      <c r="N1162" s="55"/>
      <c r="O1162"/>
      <c r="P1162" s="55"/>
      <c r="Q1162"/>
      <c r="R1162"/>
      <c r="S1162"/>
      <c r="T1162"/>
      <c r="U1162"/>
      <c r="V1162"/>
      <c r="W1162"/>
      <c r="X1162"/>
      <c r="Y1162" s="47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</row>
    <row r="1163" spans="1:38" x14ac:dyDescent="0.25">
      <c r="A1163"/>
      <c r="B1163"/>
      <c r="C1163"/>
      <c r="D1163"/>
      <c r="E1163" s="38"/>
      <c r="F1163"/>
      <c r="G1163" s="39"/>
      <c r="H1163"/>
      <c r="I1163"/>
      <c r="J1163"/>
      <c r="K1163"/>
      <c r="L1163"/>
      <c r="M1163"/>
      <c r="N1163" s="53"/>
      <c r="O1163"/>
      <c r="P1163" s="5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</row>
    <row r="1164" spans="1:38" x14ac:dyDescent="0.25">
      <c r="A1164"/>
      <c r="B1164"/>
      <c r="C1164"/>
      <c r="D1164"/>
      <c r="E1164" s="38"/>
      <c r="F1164"/>
      <c r="G1164" s="39"/>
      <c r="H1164"/>
      <c r="I1164"/>
      <c r="J1164"/>
      <c r="K1164"/>
      <c r="L1164"/>
      <c r="M1164"/>
      <c r="N1164" s="53"/>
      <c r="O1164"/>
      <c r="P1164" s="53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</row>
    <row r="1165" spans="1:38" x14ac:dyDescent="0.25">
      <c r="A1165"/>
      <c r="B1165"/>
      <c r="C1165"/>
      <c r="D1165"/>
      <c r="E1165" s="38"/>
      <c r="F1165"/>
      <c r="G1165" s="39"/>
      <c r="H1165"/>
      <c r="I1165"/>
      <c r="J1165"/>
      <c r="K1165"/>
      <c r="L1165"/>
      <c r="M1165"/>
      <c r="N1165" s="53"/>
      <c r="O1165"/>
      <c r="P1165" s="53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</row>
    <row r="1166" spans="1:38" x14ac:dyDescent="0.25">
      <c r="A1166"/>
      <c r="B1166"/>
      <c r="C1166"/>
      <c r="D1166"/>
      <c r="E1166" s="38"/>
      <c r="F1166"/>
      <c r="G1166" s="39"/>
      <c r="H1166"/>
      <c r="I1166"/>
      <c r="J1166"/>
      <c r="K1166"/>
      <c r="L1166"/>
      <c r="M1166"/>
      <c r="N1166" s="53"/>
      <c r="O1166"/>
      <c r="P1166" s="53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</row>
    <row r="1167" spans="1:38" x14ac:dyDescent="0.25">
      <c r="A1167"/>
      <c r="B1167"/>
      <c r="C1167"/>
      <c r="D1167"/>
      <c r="E1167" s="38"/>
      <c r="F1167"/>
      <c r="G1167" s="39"/>
      <c r="H1167"/>
      <c r="I1167"/>
      <c r="J1167"/>
      <c r="K1167"/>
      <c r="L1167"/>
      <c r="M1167"/>
      <c r="N1167" s="55"/>
      <c r="O1167"/>
      <c r="P1167" s="55"/>
      <c r="Q1167"/>
      <c r="R1167"/>
      <c r="S1167"/>
      <c r="T1167"/>
      <c r="U1167"/>
      <c r="V1167"/>
      <c r="W1167"/>
      <c r="X1167"/>
      <c r="Y1167" s="47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</row>
    <row r="1168" spans="1:38" x14ac:dyDescent="0.25">
      <c r="A1168"/>
      <c r="B1168"/>
      <c r="C1168"/>
      <c r="D1168"/>
      <c r="E1168" s="38"/>
      <c r="F1168"/>
      <c r="G1168" s="39"/>
      <c r="H1168"/>
      <c r="I1168"/>
      <c r="J1168"/>
      <c r="K1168"/>
      <c r="L1168"/>
      <c r="M1168"/>
      <c r="N1168" s="55"/>
      <c r="O1168"/>
      <c r="P1168" s="55"/>
      <c r="Q1168"/>
      <c r="R1168"/>
      <c r="S1168"/>
      <c r="T1168"/>
      <c r="U1168"/>
      <c r="V1168"/>
      <c r="W1168"/>
      <c r="X1168"/>
      <c r="Y1168" s="47"/>
      <c r="Z1168"/>
      <c r="AA1168"/>
      <c r="AB1168"/>
      <c r="AC1168"/>
      <c r="AD1168"/>
      <c r="AE1168"/>
      <c r="AF1168"/>
      <c r="AG1168"/>
      <c r="AH1168"/>
      <c r="AI1168"/>
      <c r="AJ1168"/>
      <c r="AK1168"/>
      <c r="AL1168"/>
    </row>
    <row r="1169" spans="1:38" x14ac:dyDescent="0.25">
      <c r="A1169"/>
      <c r="B1169"/>
      <c r="C1169"/>
      <c r="D1169"/>
      <c r="E1169" s="38"/>
      <c r="F1169"/>
      <c r="G1169" s="39"/>
      <c r="H1169"/>
      <c r="I1169"/>
      <c r="J1169"/>
      <c r="K1169"/>
      <c r="L1169"/>
      <c r="M1169"/>
      <c r="N1169" s="53"/>
      <c r="O1169"/>
      <c r="P1169" s="53"/>
      <c r="Q1169"/>
      <c r="R1169"/>
      <c r="S1169"/>
      <c r="T1169"/>
      <c r="U1169"/>
      <c r="V1169"/>
      <c r="W1169"/>
      <c r="X1169"/>
      <c r="Y1169"/>
      <c r="Z1169"/>
      <c r="AA1169"/>
      <c r="AB1169"/>
      <c r="AC1169"/>
      <c r="AD1169"/>
      <c r="AE1169"/>
      <c r="AF1169"/>
      <c r="AG1169"/>
      <c r="AH1169"/>
      <c r="AI1169"/>
      <c r="AJ1169"/>
      <c r="AK1169"/>
      <c r="AL1169"/>
    </row>
    <row r="1170" spans="1:38" x14ac:dyDescent="0.25">
      <c r="A1170"/>
      <c r="B1170"/>
      <c r="C1170"/>
      <c r="D1170"/>
      <c r="E1170" s="38"/>
      <c r="F1170"/>
      <c r="G1170" s="39"/>
      <c r="H1170"/>
      <c r="I1170"/>
      <c r="J1170"/>
      <c r="K1170"/>
      <c r="L1170"/>
      <c r="M1170"/>
      <c r="N1170" s="53"/>
      <c r="O1170"/>
      <c r="P1170" s="53"/>
      <c r="Q1170"/>
      <c r="R1170"/>
      <c r="S1170"/>
      <c r="T1170"/>
      <c r="U1170"/>
      <c r="V1170"/>
      <c r="W1170"/>
      <c r="X1170"/>
      <c r="Y1170"/>
      <c r="Z1170"/>
      <c r="AA1170"/>
      <c r="AB1170"/>
      <c r="AC1170"/>
      <c r="AD1170"/>
      <c r="AE1170"/>
      <c r="AF1170"/>
      <c r="AG1170"/>
      <c r="AH1170"/>
      <c r="AI1170"/>
      <c r="AJ1170"/>
      <c r="AK1170"/>
      <c r="AL1170"/>
    </row>
    <row r="1171" spans="1:38" x14ac:dyDescent="0.25">
      <c r="A1171"/>
      <c r="B1171"/>
      <c r="C1171"/>
      <c r="D1171"/>
      <c r="E1171" s="38"/>
      <c r="F1171"/>
      <c r="G1171" s="39"/>
      <c r="H1171"/>
      <c r="I1171"/>
      <c r="J1171"/>
      <c r="K1171"/>
      <c r="L1171"/>
      <c r="M1171"/>
      <c r="N1171" s="53"/>
      <c r="O1171"/>
      <c r="P1171" s="53"/>
      <c r="Q1171"/>
      <c r="R1171"/>
      <c r="S1171"/>
      <c r="T1171"/>
      <c r="U1171"/>
      <c r="V1171"/>
      <c r="W1171"/>
      <c r="X1171"/>
      <c r="Y1171"/>
      <c r="Z1171"/>
      <c r="AA1171"/>
      <c r="AB1171"/>
      <c r="AC1171"/>
      <c r="AD1171"/>
      <c r="AE1171"/>
      <c r="AF1171"/>
      <c r="AG1171"/>
      <c r="AH1171"/>
      <c r="AI1171"/>
      <c r="AJ1171"/>
      <c r="AK1171"/>
      <c r="AL1171"/>
    </row>
    <row r="1172" spans="1:38" x14ac:dyDescent="0.25">
      <c r="A1172"/>
      <c r="B1172"/>
      <c r="C1172"/>
      <c r="D1172"/>
      <c r="E1172" s="38"/>
      <c r="F1172"/>
      <c r="G1172" s="39"/>
      <c r="H1172"/>
      <c r="I1172"/>
      <c r="J1172"/>
      <c r="K1172"/>
      <c r="L1172"/>
      <c r="M1172"/>
      <c r="N1172" s="53"/>
      <c r="O1172"/>
      <c r="P1172" s="53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  <c r="AD1172"/>
      <c r="AE1172"/>
      <c r="AF1172"/>
      <c r="AG1172"/>
      <c r="AH1172"/>
      <c r="AI1172"/>
      <c r="AJ1172"/>
      <c r="AK1172"/>
      <c r="AL1172"/>
    </row>
    <row r="1173" spans="1:38" x14ac:dyDescent="0.25">
      <c r="A1173"/>
      <c r="B1173"/>
      <c r="C1173"/>
      <c r="D1173"/>
      <c r="E1173" s="38"/>
      <c r="F1173"/>
      <c r="G1173" s="39"/>
      <c r="H1173"/>
      <c r="I1173"/>
      <c r="J1173"/>
      <c r="K1173"/>
      <c r="L1173"/>
      <c r="M1173"/>
      <c r="N1173" s="55"/>
      <c r="O1173"/>
      <c r="P1173" s="55"/>
      <c r="Q1173"/>
      <c r="R1173"/>
      <c r="S1173"/>
      <c r="T1173"/>
      <c r="U1173"/>
      <c r="V1173"/>
      <c r="W1173"/>
      <c r="X1173"/>
      <c r="Y1173" s="47"/>
      <c r="Z1173"/>
      <c r="AA1173"/>
      <c r="AB1173"/>
      <c r="AC1173"/>
      <c r="AD1173"/>
      <c r="AE1173"/>
      <c r="AF1173"/>
      <c r="AG1173"/>
      <c r="AH1173"/>
      <c r="AI1173"/>
      <c r="AJ1173"/>
      <c r="AK1173"/>
      <c r="AL1173"/>
    </row>
    <row r="1174" spans="1:38" x14ac:dyDescent="0.25">
      <c r="A1174"/>
      <c r="B1174"/>
      <c r="C1174"/>
      <c r="D1174"/>
      <c r="E1174" s="38"/>
      <c r="F1174"/>
      <c r="G1174" s="39"/>
      <c r="H1174"/>
      <c r="I1174"/>
      <c r="J1174"/>
      <c r="K1174"/>
      <c r="L1174"/>
      <c r="M1174"/>
      <c r="N1174" s="55"/>
      <c r="O1174"/>
      <c r="P1174" s="55"/>
      <c r="Q1174"/>
      <c r="R1174"/>
      <c r="S1174"/>
      <c r="T1174"/>
      <c r="U1174"/>
      <c r="V1174"/>
      <c r="W1174"/>
      <c r="X1174"/>
      <c r="Y1174" s="47"/>
      <c r="Z1174"/>
      <c r="AA1174"/>
      <c r="AB1174"/>
      <c r="AC1174"/>
      <c r="AD1174"/>
      <c r="AE1174"/>
      <c r="AF1174"/>
      <c r="AG1174"/>
      <c r="AH1174"/>
      <c r="AI1174"/>
      <c r="AJ1174"/>
      <c r="AK1174"/>
      <c r="AL1174"/>
    </row>
    <row r="1175" spans="1:38" x14ac:dyDescent="0.25">
      <c r="A1175"/>
      <c r="B1175"/>
      <c r="C1175"/>
      <c r="D1175"/>
      <c r="E1175" s="38"/>
      <c r="F1175"/>
      <c r="G1175" s="39"/>
      <c r="H1175"/>
      <c r="I1175"/>
      <c r="J1175"/>
      <c r="K1175" s="53"/>
      <c r="L1175"/>
      <c r="M1175"/>
      <c r="N1175" s="53"/>
      <c r="O1175"/>
      <c r="P1175" s="53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  <c r="AD1175"/>
      <c r="AE1175"/>
      <c r="AF1175"/>
      <c r="AG1175"/>
      <c r="AH1175"/>
      <c r="AI1175"/>
      <c r="AJ1175"/>
      <c r="AK1175"/>
      <c r="AL1175"/>
    </row>
    <row r="1176" spans="1:38" x14ac:dyDescent="0.25">
      <c r="A1176"/>
      <c r="B1176"/>
      <c r="C1176"/>
      <c r="D1176"/>
      <c r="E1176" s="38"/>
      <c r="F1176"/>
      <c r="G1176" s="39"/>
      <c r="H1176"/>
      <c r="I1176"/>
      <c r="J1176"/>
      <c r="K1176" s="53"/>
      <c r="L1176"/>
      <c r="M1176"/>
      <c r="N1176" s="53"/>
      <c r="O1176"/>
      <c r="P1176" s="53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  <c r="AD1176"/>
      <c r="AE1176"/>
      <c r="AF1176"/>
      <c r="AG1176"/>
      <c r="AH1176"/>
      <c r="AI1176"/>
      <c r="AJ1176"/>
      <c r="AK1176"/>
      <c r="AL1176"/>
    </row>
    <row r="1177" spans="1:38" x14ac:dyDescent="0.25">
      <c r="A1177"/>
      <c r="B1177"/>
      <c r="C1177"/>
      <c r="D1177"/>
      <c r="E1177" s="38"/>
      <c r="F1177"/>
      <c r="G1177" s="39"/>
      <c r="H1177"/>
      <c r="I1177"/>
      <c r="J1177"/>
      <c r="K1177" s="53"/>
      <c r="L1177"/>
      <c r="M1177"/>
      <c r="N1177" s="53"/>
      <c r="O1177"/>
      <c r="P1177" s="53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  <c r="AD1177"/>
      <c r="AE1177"/>
      <c r="AF1177"/>
      <c r="AG1177"/>
      <c r="AH1177"/>
      <c r="AI1177"/>
      <c r="AJ1177"/>
      <c r="AK1177"/>
      <c r="AL1177"/>
    </row>
    <row r="1178" spans="1:38" x14ac:dyDescent="0.25">
      <c r="A1178"/>
      <c r="B1178"/>
      <c r="C1178"/>
      <c r="D1178"/>
      <c r="E1178" s="38"/>
      <c r="F1178"/>
      <c r="G1178" s="39"/>
      <c r="H1178"/>
      <c r="I1178"/>
      <c r="J1178"/>
      <c r="K1178" s="53"/>
      <c r="L1178"/>
      <c r="M1178"/>
      <c r="N1178" s="53"/>
      <c r="O1178"/>
      <c r="P1178" s="53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  <c r="AD1178"/>
      <c r="AE1178"/>
      <c r="AF1178"/>
      <c r="AG1178"/>
      <c r="AH1178"/>
      <c r="AI1178"/>
      <c r="AJ1178"/>
      <c r="AK1178"/>
      <c r="AL1178"/>
    </row>
    <row r="1179" spans="1:38" x14ac:dyDescent="0.25">
      <c r="A1179"/>
      <c r="B1179"/>
      <c r="C1179"/>
      <c r="D1179"/>
      <c r="E1179" s="38"/>
      <c r="F1179"/>
      <c r="G1179" s="39"/>
      <c r="H1179"/>
      <c r="I1179"/>
      <c r="J1179"/>
      <c r="K1179" s="53"/>
      <c r="L1179"/>
      <c r="M1179"/>
      <c r="N1179" s="55"/>
      <c r="O1179"/>
      <c r="P1179" s="55"/>
      <c r="Q1179"/>
      <c r="R1179"/>
      <c r="S1179"/>
      <c r="T1179"/>
      <c r="U1179"/>
      <c r="V1179"/>
      <c r="W1179"/>
      <c r="X1179"/>
      <c r="Y1179" s="47"/>
      <c r="Z1179"/>
      <c r="AA1179"/>
      <c r="AB1179"/>
      <c r="AC1179"/>
      <c r="AD1179"/>
      <c r="AE1179"/>
      <c r="AF1179"/>
      <c r="AG1179"/>
      <c r="AH1179"/>
      <c r="AI1179"/>
      <c r="AJ1179"/>
      <c r="AK1179"/>
      <c r="AL1179"/>
    </row>
    <row r="1180" spans="1:38" x14ac:dyDescent="0.25">
      <c r="A1180"/>
      <c r="B1180"/>
      <c r="C1180"/>
      <c r="D1180"/>
      <c r="E1180" s="38"/>
      <c r="F1180"/>
      <c r="G1180" s="39"/>
      <c r="H1180"/>
      <c r="I1180"/>
      <c r="J1180"/>
      <c r="K1180" s="53"/>
      <c r="L1180"/>
      <c r="M1180"/>
      <c r="N1180" s="55"/>
      <c r="O1180"/>
      <c r="P1180" s="55"/>
      <c r="Q1180"/>
      <c r="R1180"/>
      <c r="S1180"/>
      <c r="T1180"/>
      <c r="U1180"/>
      <c r="V1180"/>
      <c r="W1180"/>
      <c r="X1180"/>
      <c r="Y1180" s="47"/>
      <c r="Z1180"/>
      <c r="AA1180"/>
      <c r="AB1180"/>
      <c r="AC1180"/>
      <c r="AD1180"/>
      <c r="AE1180"/>
      <c r="AF1180"/>
      <c r="AG1180"/>
      <c r="AH1180"/>
      <c r="AI1180"/>
      <c r="AJ1180"/>
      <c r="AK1180"/>
      <c r="AL1180"/>
    </row>
    <row r="1181" spans="1:38" x14ac:dyDescent="0.25">
      <c r="A1181"/>
      <c r="B1181"/>
      <c r="C1181"/>
      <c r="D1181"/>
      <c r="E1181" s="38"/>
      <c r="F1181"/>
      <c r="G1181" s="39"/>
      <c r="H1181"/>
      <c r="I1181"/>
      <c r="J1181"/>
      <c r="K1181" s="53"/>
      <c r="L1181"/>
      <c r="M1181"/>
      <c r="N1181" s="53"/>
      <c r="O1181"/>
      <c r="P1181" s="53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  <c r="AD1181"/>
      <c r="AE1181"/>
      <c r="AF1181"/>
      <c r="AG1181"/>
      <c r="AH1181"/>
      <c r="AI1181"/>
      <c r="AJ1181"/>
      <c r="AK1181"/>
      <c r="AL1181"/>
    </row>
    <row r="1182" spans="1:38" x14ac:dyDescent="0.25">
      <c r="A1182"/>
      <c r="B1182"/>
      <c r="C1182"/>
      <c r="D1182"/>
      <c r="E1182" s="38"/>
      <c r="F1182"/>
      <c r="G1182" s="39"/>
      <c r="H1182"/>
      <c r="I1182"/>
      <c r="J1182"/>
      <c r="K1182" s="53"/>
      <c r="L1182"/>
      <c r="M1182"/>
      <c r="N1182" s="53"/>
      <c r="O1182"/>
      <c r="P1182" s="53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</row>
    <row r="1183" spans="1:38" x14ac:dyDescent="0.25">
      <c r="A1183"/>
      <c r="B1183"/>
      <c r="C1183"/>
      <c r="D1183"/>
      <c r="E1183" s="38"/>
      <c r="F1183"/>
      <c r="G1183" s="39"/>
      <c r="H1183"/>
      <c r="I1183"/>
      <c r="J1183"/>
      <c r="K1183" s="53"/>
      <c r="L1183"/>
      <c r="M1183"/>
      <c r="N1183" s="53"/>
      <c r="O1183"/>
      <c r="P1183" s="5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</row>
    <row r="1184" spans="1:38" x14ac:dyDescent="0.25">
      <c r="A1184"/>
      <c r="B1184"/>
      <c r="C1184"/>
      <c r="D1184"/>
      <c r="E1184" s="38"/>
      <c r="F1184"/>
      <c r="G1184" s="39"/>
      <c r="H1184"/>
      <c r="I1184"/>
      <c r="J1184"/>
      <c r="K1184" s="53"/>
      <c r="L1184"/>
      <c r="M1184"/>
      <c r="N1184" s="53"/>
      <c r="O1184"/>
      <c r="P1184" s="53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  <c r="AJ1184"/>
      <c r="AK1184"/>
      <c r="AL1184"/>
    </row>
    <row r="1185" spans="1:38" x14ac:dyDescent="0.25">
      <c r="A1185"/>
      <c r="B1185"/>
      <c r="C1185"/>
      <c r="D1185"/>
      <c r="E1185" s="38"/>
      <c r="F1185"/>
      <c r="G1185" s="39"/>
      <c r="H1185"/>
      <c r="I1185"/>
      <c r="J1185"/>
      <c r="K1185" s="53"/>
      <c r="L1185"/>
      <c r="M1185"/>
      <c r="N1185" s="55"/>
      <c r="O1185"/>
      <c r="P1185" s="55"/>
      <c r="Q1185"/>
      <c r="R1185"/>
      <c r="S1185"/>
      <c r="T1185"/>
      <c r="U1185"/>
      <c r="V1185"/>
      <c r="W1185"/>
      <c r="X1185"/>
      <c r="Y1185" s="47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</row>
    <row r="1186" spans="1:38" x14ac:dyDescent="0.25">
      <c r="A1186"/>
      <c r="B1186"/>
      <c r="C1186"/>
      <c r="D1186"/>
      <c r="E1186" s="38"/>
      <c r="F1186"/>
      <c r="G1186" s="39"/>
      <c r="H1186"/>
      <c r="I1186"/>
      <c r="J1186"/>
      <c r="K1186" s="53"/>
      <c r="L1186"/>
      <c r="M1186"/>
      <c r="N1186" s="55"/>
      <c r="O1186"/>
      <c r="P1186" s="55"/>
      <c r="Q1186"/>
      <c r="R1186"/>
      <c r="S1186"/>
      <c r="T1186"/>
      <c r="U1186"/>
      <c r="V1186"/>
      <c r="W1186"/>
      <c r="X1186"/>
      <c r="Y1186" s="47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</row>
    <row r="1187" spans="1:38" x14ac:dyDescent="0.25">
      <c r="A1187"/>
      <c r="B1187"/>
      <c r="C1187"/>
      <c r="D1187"/>
      <c r="E1187" s="38"/>
      <c r="F1187"/>
      <c r="G1187" s="39"/>
      <c r="H1187"/>
      <c r="I1187"/>
      <c r="J1187"/>
      <c r="K1187"/>
      <c r="L1187"/>
      <c r="M1187"/>
      <c r="N1187" s="53"/>
      <c r="O1187"/>
      <c r="P1187" s="53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</row>
    <row r="1188" spans="1:38" x14ac:dyDescent="0.25">
      <c r="A1188"/>
      <c r="B1188"/>
      <c r="C1188"/>
      <c r="D1188"/>
      <c r="E1188" s="38"/>
      <c r="F1188"/>
      <c r="G1188" s="39"/>
      <c r="H1188"/>
      <c r="I1188"/>
      <c r="J1188"/>
      <c r="K1188"/>
      <c r="L1188"/>
      <c r="M1188"/>
      <c r="N1188" s="53"/>
      <c r="O1188"/>
      <c r="P1188" s="53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</row>
    <row r="1189" spans="1:38" x14ac:dyDescent="0.25">
      <c r="A1189"/>
      <c r="B1189"/>
      <c r="C1189"/>
      <c r="D1189"/>
      <c r="E1189" s="38"/>
      <c r="F1189"/>
      <c r="G1189" s="39"/>
      <c r="H1189"/>
      <c r="I1189"/>
      <c r="J1189"/>
      <c r="K1189"/>
      <c r="L1189"/>
      <c r="M1189"/>
      <c r="N1189" s="53"/>
      <c r="O1189"/>
      <c r="P1189" s="53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</row>
    <row r="1190" spans="1:38" x14ac:dyDescent="0.25">
      <c r="A1190"/>
      <c r="B1190"/>
      <c r="C1190"/>
      <c r="D1190"/>
      <c r="E1190" s="38"/>
      <c r="F1190"/>
      <c r="G1190" s="39"/>
      <c r="H1190"/>
      <c r="I1190"/>
      <c r="J1190"/>
      <c r="K1190"/>
      <c r="L1190"/>
      <c r="M1190"/>
      <c r="N1190" s="53"/>
      <c r="O1190"/>
      <c r="P1190" s="53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</row>
    <row r="1191" spans="1:38" x14ac:dyDescent="0.25">
      <c r="A1191"/>
      <c r="B1191"/>
      <c r="C1191"/>
      <c r="D1191"/>
      <c r="E1191" s="38"/>
      <c r="F1191"/>
      <c r="G1191" s="39"/>
      <c r="H1191"/>
      <c r="I1191"/>
      <c r="J1191"/>
      <c r="K1191"/>
      <c r="L1191"/>
      <c r="M1191"/>
      <c r="N1191" s="55"/>
      <c r="O1191"/>
      <c r="P1191" s="55"/>
      <c r="Q1191"/>
      <c r="R1191"/>
      <c r="S1191"/>
      <c r="T1191"/>
      <c r="U1191"/>
      <c r="V1191"/>
      <c r="W1191"/>
      <c r="X1191"/>
      <c r="Y1191" s="47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</row>
    <row r="1192" spans="1:38" x14ac:dyDescent="0.25">
      <c r="A1192"/>
      <c r="B1192"/>
      <c r="C1192"/>
      <c r="D1192"/>
      <c r="E1192" s="38"/>
      <c r="F1192"/>
      <c r="G1192" s="39"/>
      <c r="H1192"/>
      <c r="I1192"/>
      <c r="J1192"/>
      <c r="K1192"/>
      <c r="L1192"/>
      <c r="M1192"/>
      <c r="N1192" s="55"/>
      <c r="O1192"/>
      <c r="P1192" s="55"/>
      <c r="Q1192"/>
      <c r="R1192"/>
      <c r="S1192"/>
      <c r="T1192"/>
      <c r="U1192"/>
      <c r="V1192"/>
      <c r="W1192"/>
      <c r="X1192"/>
      <c r="Y1192" s="47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</row>
    <row r="1193" spans="1:38" x14ac:dyDescent="0.25">
      <c r="A1193"/>
      <c r="B1193"/>
      <c r="C1193"/>
      <c r="D1193"/>
      <c r="E1193" s="38"/>
      <c r="F1193"/>
      <c r="G1193" s="39"/>
      <c r="H1193"/>
      <c r="I1193"/>
      <c r="J1193"/>
      <c r="K1193"/>
      <c r="L1193"/>
      <c r="M1193"/>
      <c r="N1193" s="53"/>
      <c r="O1193"/>
      <c r="P1193" s="5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</row>
    <row r="1194" spans="1:38" x14ac:dyDescent="0.25">
      <c r="A1194"/>
      <c r="B1194"/>
      <c r="C1194"/>
      <c r="D1194"/>
      <c r="E1194" s="38"/>
      <c r="F1194"/>
      <c r="G1194" s="39"/>
      <c r="H1194"/>
      <c r="I1194"/>
      <c r="J1194"/>
      <c r="K1194" s="53"/>
      <c r="L1194"/>
      <c r="M1194"/>
      <c r="N1194" s="53"/>
      <c r="O1194"/>
      <c r="P1194" s="53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</row>
    <row r="1195" spans="1:38" x14ac:dyDescent="0.25">
      <c r="A1195"/>
      <c r="B1195"/>
      <c r="C1195"/>
      <c r="D1195"/>
      <c r="E1195" s="38"/>
      <c r="F1195"/>
      <c r="G1195" s="39"/>
      <c r="H1195"/>
      <c r="I1195"/>
      <c r="J1195"/>
      <c r="K1195" s="53"/>
      <c r="L1195"/>
      <c r="M1195"/>
      <c r="N1195" s="53"/>
      <c r="O1195"/>
      <c r="P1195" s="53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</row>
    <row r="1196" spans="1:38" x14ac:dyDescent="0.25">
      <c r="A1196"/>
      <c r="B1196"/>
      <c r="C1196"/>
      <c r="D1196"/>
      <c r="E1196" s="38"/>
      <c r="F1196"/>
      <c r="G1196" s="39"/>
      <c r="H1196"/>
      <c r="I1196"/>
      <c r="J1196"/>
      <c r="K1196" s="53"/>
      <c r="L1196"/>
      <c r="M1196"/>
      <c r="N1196" s="53"/>
      <c r="O1196"/>
      <c r="P1196" s="53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</row>
    <row r="1197" spans="1:38" x14ac:dyDescent="0.25">
      <c r="A1197"/>
      <c r="B1197"/>
      <c r="C1197"/>
      <c r="D1197"/>
      <c r="E1197" s="38"/>
      <c r="F1197"/>
      <c r="G1197" s="39"/>
      <c r="H1197"/>
      <c r="I1197"/>
      <c r="J1197"/>
      <c r="K1197" s="53"/>
      <c r="L1197"/>
      <c r="M1197"/>
      <c r="N1197" s="53"/>
      <c r="O1197"/>
      <c r="P1197" s="53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</row>
    <row r="1198" spans="1:38" x14ac:dyDescent="0.25">
      <c r="A1198"/>
      <c r="B1198"/>
      <c r="C1198"/>
      <c r="D1198"/>
      <c r="E1198" s="38"/>
      <c r="F1198"/>
      <c r="G1198" s="39"/>
      <c r="H1198"/>
      <c r="I1198"/>
      <c r="J1198"/>
      <c r="K1198" s="53"/>
      <c r="L1198"/>
      <c r="M1198"/>
      <c r="N1198" s="53"/>
      <c r="O1198"/>
      <c r="P1198" s="53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</row>
    <row r="1199" spans="1:38" x14ac:dyDescent="0.25">
      <c r="A1199"/>
      <c r="B1199"/>
      <c r="C1199"/>
      <c r="D1199"/>
      <c r="E1199" s="38"/>
      <c r="F1199"/>
      <c r="G1199" s="39"/>
      <c r="H1199"/>
      <c r="I1199"/>
      <c r="J1199"/>
      <c r="K1199" s="53"/>
      <c r="L1199"/>
      <c r="M1199"/>
      <c r="N1199" s="53"/>
      <c r="O1199"/>
      <c r="P1199" s="53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</row>
    <row r="1200" spans="1:38" x14ac:dyDescent="0.25">
      <c r="A1200"/>
      <c r="B1200"/>
      <c r="C1200"/>
      <c r="D1200"/>
      <c r="E1200" s="38"/>
      <c r="F1200"/>
      <c r="G1200" s="39"/>
      <c r="H1200"/>
      <c r="I1200"/>
      <c r="J1200"/>
      <c r="K1200" s="53"/>
      <c r="L1200"/>
      <c r="M1200"/>
      <c r="N1200" s="53"/>
      <c r="O1200"/>
      <c r="P1200" s="53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</row>
    <row r="1201" spans="1:38" x14ac:dyDescent="0.25">
      <c r="A1201"/>
      <c r="B1201"/>
      <c r="C1201"/>
      <c r="D1201"/>
      <c r="E1201" s="38"/>
      <c r="F1201"/>
      <c r="G1201" s="39"/>
      <c r="H1201"/>
      <c r="I1201"/>
      <c r="J1201"/>
      <c r="K1201" s="53"/>
      <c r="L1201"/>
      <c r="M1201"/>
      <c r="N1201" s="53"/>
      <c r="O1201"/>
      <c r="P1201" s="53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</row>
    <row r="1202" spans="1:38" x14ac:dyDescent="0.25">
      <c r="A1202"/>
      <c r="B1202"/>
      <c r="C1202"/>
      <c r="D1202"/>
      <c r="E1202" s="38"/>
      <c r="F1202"/>
      <c r="G1202" s="39"/>
      <c r="H1202"/>
      <c r="I1202"/>
      <c r="J1202"/>
      <c r="K1202"/>
      <c r="L1202"/>
      <c r="M1202"/>
      <c r="N1202" s="53"/>
      <c r="O1202"/>
      <c r="P1202" s="53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</row>
    <row r="1203" spans="1:38" x14ac:dyDescent="0.25">
      <c r="A1203"/>
      <c r="B1203"/>
      <c r="C1203"/>
      <c r="D1203"/>
      <c r="E1203" s="38"/>
      <c r="F1203"/>
      <c r="G1203" s="39"/>
      <c r="H1203"/>
      <c r="I1203"/>
      <c r="J1203"/>
      <c r="K1203"/>
      <c r="L1203"/>
      <c r="M1203"/>
      <c r="N1203" s="53"/>
      <c r="O1203"/>
      <c r="P1203" s="5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</row>
    <row r="1204" spans="1:38" x14ac:dyDescent="0.25">
      <c r="A1204"/>
      <c r="B1204"/>
      <c r="C1204"/>
      <c r="D1204"/>
      <c r="E1204" s="38"/>
      <c r="F1204"/>
      <c r="G1204" s="39"/>
      <c r="H1204"/>
      <c r="I1204"/>
      <c r="J1204"/>
      <c r="K1204"/>
      <c r="L1204"/>
      <c r="M1204"/>
      <c r="N1204" s="53"/>
      <c r="O1204"/>
      <c r="P1204" s="53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</row>
    <row r="1205" spans="1:38" x14ac:dyDescent="0.25">
      <c r="A1205"/>
      <c r="B1205"/>
      <c r="C1205"/>
      <c r="D1205"/>
      <c r="E1205" s="38"/>
      <c r="F1205"/>
      <c r="G1205" s="39"/>
      <c r="H1205"/>
      <c r="I1205"/>
      <c r="J1205"/>
      <c r="K1205"/>
      <c r="L1205"/>
      <c r="M1205"/>
      <c r="N1205" s="53"/>
      <c r="O1205"/>
      <c r="P1205" s="53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</row>
    <row r="1206" spans="1:38" x14ac:dyDescent="0.25">
      <c r="A1206"/>
      <c r="B1206"/>
      <c r="C1206"/>
      <c r="D1206"/>
      <c r="E1206" s="38"/>
      <c r="F1206"/>
      <c r="G1206" s="39"/>
      <c r="H1206"/>
      <c r="I1206"/>
      <c r="J1206"/>
      <c r="K1206"/>
      <c r="L1206"/>
      <c r="M1206"/>
      <c r="N1206" s="53"/>
      <c r="O1206"/>
      <c r="P1206" s="53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</row>
    <row r="1207" spans="1:38" x14ac:dyDescent="0.25">
      <c r="A1207"/>
      <c r="B1207"/>
      <c r="C1207"/>
      <c r="D1207"/>
      <c r="E1207" s="38"/>
      <c r="F1207"/>
      <c r="G1207" s="39"/>
      <c r="H1207"/>
      <c r="I1207"/>
      <c r="J1207"/>
      <c r="K1207"/>
      <c r="L1207"/>
      <c r="M1207"/>
      <c r="N1207" s="53"/>
      <c r="O1207"/>
      <c r="P1207" s="53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</row>
    <row r="1208" spans="1:38" x14ac:dyDescent="0.25">
      <c r="A1208"/>
      <c r="B1208"/>
      <c r="C1208"/>
      <c r="D1208"/>
      <c r="E1208" s="38"/>
      <c r="F1208"/>
      <c r="G1208" s="39"/>
      <c r="H1208"/>
      <c r="I1208"/>
      <c r="J1208"/>
      <c r="K1208"/>
      <c r="L1208"/>
      <c r="M1208"/>
      <c r="N1208" s="53"/>
      <c r="O1208"/>
      <c r="P1208" s="53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</row>
    <row r="1209" spans="1:38" x14ac:dyDescent="0.25">
      <c r="A1209"/>
      <c r="B1209"/>
      <c r="C1209"/>
      <c r="D1209"/>
      <c r="E1209" s="38"/>
      <c r="F1209"/>
      <c r="G1209" s="39"/>
      <c r="H1209"/>
      <c r="I1209"/>
      <c r="J1209"/>
      <c r="K1209"/>
      <c r="L1209"/>
      <c r="M1209"/>
      <c r="N1209" s="53"/>
      <c r="O1209"/>
      <c r="P1209" s="53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</row>
    <row r="1210" spans="1:38" x14ac:dyDescent="0.25">
      <c r="A1210"/>
      <c r="B1210"/>
      <c r="C1210"/>
      <c r="D1210"/>
      <c r="E1210" s="38"/>
      <c r="F1210"/>
      <c r="G1210" s="39"/>
      <c r="H1210"/>
      <c r="I1210"/>
      <c r="J1210"/>
      <c r="K1210"/>
      <c r="L1210"/>
      <c r="M1210"/>
      <c r="N1210" s="53"/>
      <c r="O1210"/>
      <c r="P1210" s="53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</row>
    <row r="1211" spans="1:38" x14ac:dyDescent="0.25">
      <c r="A1211"/>
      <c r="B1211"/>
      <c r="C1211"/>
      <c r="D1211"/>
      <c r="E1211" s="38"/>
      <c r="F1211"/>
      <c r="G1211" s="39"/>
      <c r="H1211"/>
      <c r="I1211"/>
      <c r="J1211"/>
      <c r="K1211"/>
      <c r="L1211"/>
      <c r="M1211"/>
      <c r="N1211" s="53"/>
      <c r="O1211"/>
      <c r="P1211" s="53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</row>
    <row r="1212" spans="1:38" x14ac:dyDescent="0.25">
      <c r="A1212"/>
      <c r="B1212"/>
      <c r="C1212"/>
      <c r="D1212"/>
      <c r="E1212" s="38"/>
      <c r="F1212"/>
      <c r="G1212" s="39"/>
      <c r="H1212"/>
      <c r="I1212"/>
      <c r="J1212"/>
      <c r="K1212" s="53"/>
      <c r="L1212"/>
      <c r="M1212"/>
      <c r="N1212" s="53"/>
      <c r="O1212"/>
      <c r="P1212" s="53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</row>
    <row r="1213" spans="1:38" x14ac:dyDescent="0.25">
      <c r="A1213"/>
      <c r="B1213"/>
      <c r="C1213"/>
      <c r="D1213"/>
      <c r="E1213" s="38"/>
      <c r="F1213"/>
      <c r="G1213" s="39"/>
      <c r="H1213"/>
      <c r="I1213"/>
      <c r="J1213"/>
      <c r="K1213" s="53"/>
      <c r="L1213"/>
      <c r="M1213"/>
      <c r="N1213" s="53"/>
      <c r="O1213"/>
      <c r="P1213" s="5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</row>
    <row r="1214" spans="1:38" x14ac:dyDescent="0.25">
      <c r="A1214"/>
      <c r="B1214"/>
      <c r="C1214"/>
      <c r="D1214"/>
      <c r="E1214" s="38"/>
      <c r="F1214"/>
      <c r="G1214" s="39"/>
      <c r="H1214"/>
      <c r="I1214"/>
      <c r="J1214"/>
      <c r="K1214" s="53"/>
      <c r="L1214"/>
      <c r="M1214"/>
      <c r="N1214" s="53"/>
      <c r="O1214"/>
      <c r="P1214" s="53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</row>
    <row r="1215" spans="1:38" x14ac:dyDescent="0.25">
      <c r="A1215"/>
      <c r="B1215"/>
      <c r="C1215"/>
      <c r="D1215"/>
      <c r="E1215" s="38"/>
      <c r="F1215"/>
      <c r="G1215" s="39"/>
      <c r="H1215"/>
      <c r="I1215"/>
      <c r="J1215"/>
      <c r="K1215" s="53"/>
      <c r="L1215"/>
      <c r="M1215"/>
      <c r="N1215" s="53"/>
      <c r="O1215"/>
      <c r="P1215" s="53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</row>
    <row r="1216" spans="1:38" x14ac:dyDescent="0.25">
      <c r="A1216"/>
      <c r="B1216"/>
      <c r="C1216"/>
      <c r="D1216"/>
      <c r="E1216" s="38"/>
      <c r="F1216"/>
      <c r="G1216" s="39"/>
      <c r="H1216"/>
      <c r="I1216"/>
      <c r="J1216"/>
      <c r="K1216"/>
      <c r="L1216"/>
      <c r="M1216"/>
      <c r="N1216" s="53"/>
      <c r="O1216"/>
      <c r="P1216" s="53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</row>
    <row r="1217" spans="1:38" x14ac:dyDescent="0.25">
      <c r="A1217"/>
      <c r="B1217"/>
      <c r="C1217"/>
      <c r="D1217"/>
      <c r="E1217" s="38"/>
      <c r="F1217"/>
      <c r="G1217" s="39"/>
      <c r="H1217"/>
      <c r="I1217"/>
      <c r="J1217"/>
      <c r="K1217"/>
      <c r="L1217"/>
      <c r="M1217"/>
      <c r="N1217" s="53"/>
      <c r="O1217"/>
      <c r="P1217" s="53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</row>
    <row r="1218" spans="1:38" x14ac:dyDescent="0.25">
      <c r="A1218"/>
      <c r="B1218"/>
      <c r="C1218"/>
      <c r="D1218"/>
      <c r="E1218" s="38"/>
      <c r="F1218"/>
      <c r="G1218" s="39"/>
      <c r="H1218"/>
      <c r="I1218"/>
      <c r="J1218"/>
      <c r="K1218"/>
      <c r="L1218"/>
      <c r="M1218"/>
      <c r="N1218" s="53"/>
      <c r="O1218"/>
      <c r="P1218" s="53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</row>
    <row r="1219" spans="1:38" x14ac:dyDescent="0.25">
      <c r="A1219"/>
      <c r="B1219"/>
      <c r="C1219"/>
      <c r="D1219"/>
      <c r="E1219" s="38"/>
      <c r="F1219"/>
      <c r="G1219" s="39"/>
      <c r="H1219"/>
      <c r="I1219"/>
      <c r="J1219"/>
      <c r="K1219"/>
      <c r="L1219"/>
      <c r="M1219"/>
      <c r="N1219" s="53"/>
      <c r="O1219"/>
      <c r="P1219" s="53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</row>
    <row r="1220" spans="1:38" x14ac:dyDescent="0.25">
      <c r="A1220"/>
      <c r="B1220"/>
      <c r="C1220"/>
      <c r="D1220"/>
      <c r="E1220" s="38"/>
      <c r="F1220"/>
      <c r="G1220" s="39"/>
      <c r="H1220"/>
      <c r="I1220"/>
      <c r="J1220"/>
      <c r="K1220"/>
      <c r="L1220"/>
      <c r="M1220"/>
      <c r="N1220" s="53"/>
      <c r="O1220"/>
      <c r="P1220" s="53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</row>
    <row r="1221" spans="1:38" x14ac:dyDescent="0.25">
      <c r="A1221"/>
      <c r="B1221"/>
      <c r="C1221"/>
      <c r="D1221"/>
      <c r="E1221" s="38"/>
      <c r="F1221"/>
      <c r="G1221" s="39"/>
      <c r="H1221"/>
      <c r="I1221"/>
      <c r="J1221"/>
      <c r="K1221"/>
      <c r="L1221"/>
      <c r="M1221"/>
      <c r="N1221" s="53"/>
      <c r="O1221"/>
      <c r="P1221" s="53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</row>
    <row r="1222" spans="1:38" x14ac:dyDescent="0.25">
      <c r="A1222"/>
      <c r="B1222"/>
      <c r="C1222"/>
      <c r="D1222"/>
      <c r="E1222" s="38"/>
      <c r="F1222"/>
      <c r="G1222" s="39"/>
      <c r="H1222"/>
      <c r="I1222"/>
      <c r="J1222"/>
      <c r="K1222"/>
      <c r="L1222"/>
      <c r="M1222"/>
      <c r="N1222" s="53"/>
      <c r="O1222"/>
      <c r="P1222" s="53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</row>
    <row r="1223" spans="1:38" x14ac:dyDescent="0.25">
      <c r="A1223"/>
      <c r="B1223"/>
      <c r="C1223"/>
      <c r="D1223"/>
      <c r="E1223" s="38"/>
      <c r="F1223"/>
      <c r="G1223" s="39"/>
      <c r="H1223"/>
      <c r="I1223"/>
      <c r="J1223"/>
      <c r="K1223"/>
      <c r="L1223"/>
      <c r="M1223"/>
      <c r="N1223" s="53"/>
      <c r="O1223"/>
      <c r="P1223" s="5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</row>
    <row r="1224" spans="1:38" x14ac:dyDescent="0.25">
      <c r="A1224"/>
      <c r="B1224"/>
      <c r="C1224"/>
      <c r="D1224"/>
      <c r="E1224" s="38"/>
      <c r="F1224"/>
      <c r="G1224" s="39"/>
      <c r="H1224"/>
      <c r="I1224"/>
      <c r="J1224"/>
      <c r="K1224"/>
      <c r="L1224"/>
      <c r="M1224"/>
      <c r="N1224" s="53"/>
      <c r="O1224"/>
      <c r="P1224" s="53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</row>
    <row r="1225" spans="1:38" x14ac:dyDescent="0.25">
      <c r="A1225"/>
      <c r="B1225"/>
      <c r="C1225"/>
      <c r="D1225"/>
      <c r="E1225" s="38"/>
      <c r="F1225"/>
      <c r="G1225" s="39"/>
      <c r="H1225"/>
      <c r="I1225"/>
      <c r="J1225"/>
      <c r="K1225"/>
      <c r="L1225"/>
      <c r="M1225"/>
      <c r="N1225" s="53"/>
      <c r="O1225"/>
      <c r="P1225" s="53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</row>
    <row r="1226" spans="1:38" x14ac:dyDescent="0.25">
      <c r="A1226"/>
      <c r="B1226"/>
      <c r="C1226"/>
      <c r="D1226"/>
      <c r="E1226" s="38"/>
      <c r="F1226"/>
      <c r="G1226" s="39"/>
      <c r="H1226"/>
      <c r="I1226"/>
      <c r="J1226"/>
      <c r="K1226"/>
      <c r="L1226"/>
      <c r="M1226"/>
      <c r="N1226" s="53"/>
      <c r="O1226"/>
      <c r="P1226" s="53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</row>
    <row r="1227" spans="1:38" x14ac:dyDescent="0.25">
      <c r="A1227"/>
      <c r="B1227"/>
      <c r="C1227"/>
      <c r="D1227"/>
      <c r="E1227" s="38"/>
      <c r="F1227"/>
      <c r="G1227" s="39"/>
      <c r="H1227"/>
      <c r="I1227"/>
      <c r="J1227"/>
      <c r="K1227"/>
      <c r="L1227"/>
      <c r="M1227"/>
      <c r="N1227" s="53"/>
      <c r="O1227"/>
      <c r="P1227" s="53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</row>
    <row r="1228" spans="1:38" x14ac:dyDescent="0.25">
      <c r="A1228"/>
      <c r="B1228"/>
      <c r="C1228"/>
      <c r="D1228"/>
      <c r="E1228" s="38"/>
      <c r="F1228"/>
      <c r="G1228" s="39"/>
      <c r="H1228"/>
      <c r="I1228"/>
      <c r="J1228"/>
      <c r="K1228" s="53"/>
      <c r="L1228"/>
      <c r="M1228"/>
      <c r="N1228" s="53"/>
      <c r="O1228"/>
      <c r="P1228" s="53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</row>
    <row r="1229" spans="1:38" x14ac:dyDescent="0.25">
      <c r="A1229"/>
      <c r="B1229"/>
      <c r="C1229"/>
      <c r="D1229"/>
      <c r="E1229" s="38"/>
      <c r="F1229"/>
      <c r="G1229" s="39"/>
      <c r="H1229"/>
      <c r="I1229"/>
      <c r="J1229"/>
      <c r="K1229" s="53"/>
      <c r="L1229"/>
      <c r="M1229"/>
      <c r="N1229" s="53"/>
      <c r="O1229"/>
      <c r="P1229" s="53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</row>
    <row r="1230" spans="1:38" x14ac:dyDescent="0.25">
      <c r="A1230"/>
      <c r="B1230"/>
      <c r="C1230"/>
      <c r="D1230"/>
      <c r="E1230" s="38"/>
      <c r="F1230"/>
      <c r="G1230" s="39"/>
      <c r="H1230"/>
      <c r="I1230"/>
      <c r="J1230"/>
      <c r="K1230" s="53"/>
      <c r="L1230"/>
      <c r="M1230"/>
      <c r="N1230" s="53"/>
      <c r="O1230"/>
      <c r="P1230" s="53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</row>
    <row r="1231" spans="1:38" x14ac:dyDescent="0.25">
      <c r="A1231"/>
      <c r="B1231"/>
      <c r="C1231"/>
      <c r="D1231"/>
      <c r="E1231" s="38"/>
      <c r="F1231"/>
      <c r="G1231" s="39"/>
      <c r="H1231"/>
      <c r="I1231"/>
      <c r="J1231"/>
      <c r="K1231" s="53"/>
      <c r="L1231"/>
      <c r="M1231"/>
      <c r="N1231" s="53"/>
      <c r="O1231"/>
      <c r="P1231" s="53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</row>
    <row r="1232" spans="1:38" x14ac:dyDescent="0.25">
      <c r="A1232"/>
      <c r="B1232"/>
      <c r="C1232"/>
      <c r="D1232"/>
      <c r="E1232" s="38"/>
      <c r="F1232"/>
      <c r="G1232" s="39"/>
      <c r="H1232"/>
      <c r="I1232"/>
      <c r="J1232"/>
      <c r="K1232" s="53"/>
      <c r="L1232"/>
      <c r="M1232"/>
      <c r="N1232" s="53"/>
      <c r="O1232"/>
      <c r="P1232" s="53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</row>
    <row r="1233" spans="1:39" x14ac:dyDescent="0.25">
      <c r="A1233"/>
      <c r="B1233"/>
      <c r="C1233"/>
      <c r="D1233"/>
      <c r="E1233" s="38"/>
      <c r="F1233"/>
      <c r="G1233" s="39"/>
      <c r="H1233"/>
      <c r="I1233"/>
      <c r="J1233"/>
      <c r="K1233" s="53"/>
      <c r="L1233"/>
      <c r="M1233"/>
      <c r="N1233" s="53"/>
      <c r="O1233"/>
      <c r="P1233" s="5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</row>
    <row r="1234" spans="1:39" x14ac:dyDescent="0.25">
      <c r="A1234"/>
      <c r="B1234"/>
      <c r="C1234"/>
      <c r="D1234"/>
      <c r="E1234" s="38"/>
      <c r="F1234"/>
      <c r="G1234" s="39"/>
      <c r="H1234"/>
      <c r="I1234"/>
      <c r="J1234"/>
      <c r="K1234" s="53"/>
      <c r="L1234"/>
      <c r="M1234"/>
      <c r="N1234" s="53"/>
      <c r="O1234"/>
      <c r="P1234" s="53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</row>
    <row r="1235" spans="1:39" x14ac:dyDescent="0.25">
      <c r="A1235"/>
      <c r="B1235"/>
      <c r="C1235"/>
      <c r="D1235"/>
      <c r="E1235" s="38"/>
      <c r="F1235"/>
      <c r="G1235" s="39"/>
      <c r="H1235"/>
      <c r="I1235"/>
      <c r="J1235"/>
      <c r="K1235" s="53"/>
      <c r="L1235"/>
      <c r="M1235"/>
      <c r="N1235" s="53"/>
      <c r="O1235"/>
      <c r="P1235" s="53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</row>
    <row r="1236" spans="1:39" x14ac:dyDescent="0.25">
      <c r="A1236"/>
      <c r="B1236"/>
      <c r="C1236"/>
      <c r="D1236"/>
      <c r="E1236" s="38"/>
      <c r="F1236"/>
      <c r="G1236" s="39"/>
      <c r="H1236"/>
      <c r="I1236"/>
      <c r="J1236"/>
      <c r="K1236"/>
      <c r="L1236"/>
      <c r="M1236"/>
      <c r="N1236" s="53"/>
      <c r="O1236"/>
      <c r="P1236" s="53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</row>
    <row r="1237" spans="1:39" x14ac:dyDescent="0.25">
      <c r="A1237"/>
      <c r="B1237"/>
      <c r="C1237"/>
      <c r="D1237"/>
      <c r="E1237" s="38"/>
      <c r="F1237"/>
      <c r="G1237" s="39"/>
      <c r="H1237"/>
      <c r="I1237"/>
      <c r="J1237"/>
      <c r="K1237" s="53"/>
      <c r="L1237"/>
      <c r="M1237"/>
      <c r="N1237" s="53"/>
      <c r="O1237"/>
      <c r="P1237" s="53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</row>
    <row r="1238" spans="1:39" x14ac:dyDescent="0.25">
      <c r="A1238"/>
      <c r="B1238"/>
      <c r="C1238"/>
      <c r="D1238"/>
      <c r="E1238" s="38"/>
      <c r="F1238"/>
      <c r="G1238" s="39"/>
      <c r="H1238"/>
      <c r="I1238"/>
      <c r="J1238"/>
      <c r="K1238"/>
      <c r="L1238"/>
      <c r="M1238"/>
      <c r="N1238" s="53"/>
      <c r="O1238"/>
      <c r="P1238" s="53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</row>
    <row r="1239" spans="1:39" x14ac:dyDescent="0.25">
      <c r="A1239"/>
      <c r="B1239"/>
      <c r="C1239"/>
      <c r="D1239"/>
      <c r="E1239" s="38"/>
      <c r="F1239"/>
      <c r="G1239" s="39"/>
      <c r="H1239"/>
      <c r="I1239"/>
      <c r="J1239"/>
      <c r="K1239" s="53"/>
      <c r="L1239"/>
      <c r="M1239"/>
      <c r="N1239" s="53"/>
      <c r="O1239"/>
      <c r="P1239" s="53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</row>
    <row r="1240" spans="1:39" x14ac:dyDescent="0.25">
      <c r="A1240"/>
      <c r="B1240"/>
      <c r="C1240"/>
      <c r="D1240"/>
      <c r="E1240" s="38"/>
      <c r="F1240"/>
      <c r="G1240" s="39"/>
      <c r="H1240"/>
      <c r="I1240"/>
      <c r="J1240"/>
      <c r="K1240" s="53"/>
      <c r="L1240"/>
      <c r="M1240"/>
      <c r="N1240" s="53"/>
      <c r="O1240"/>
      <c r="P1240" s="53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</row>
    <row r="1241" spans="1:39" x14ac:dyDescent="0.25">
      <c r="A1241"/>
      <c r="B1241"/>
      <c r="C1241"/>
      <c r="D1241"/>
      <c r="E1241" s="38"/>
      <c r="F1241"/>
      <c r="G1241" s="39"/>
      <c r="H1241"/>
      <c r="I1241"/>
      <c r="J1241"/>
      <c r="K1241" s="53"/>
      <c r="L1241"/>
      <c r="M1241"/>
      <c r="N1241" s="53"/>
      <c r="O1241"/>
      <c r="P1241" s="53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</row>
    <row r="1242" spans="1:39" x14ac:dyDescent="0.25">
      <c r="A1242"/>
      <c r="B1242"/>
      <c r="C1242"/>
      <c r="D1242"/>
      <c r="E1242" s="38"/>
      <c r="F1242"/>
      <c r="G1242" s="39"/>
      <c r="H1242"/>
      <c r="I1242"/>
      <c r="J1242"/>
      <c r="K1242" s="53"/>
      <c r="L1242"/>
      <c r="M1242"/>
      <c r="N1242" s="53"/>
      <c r="O1242"/>
      <c r="P1242" s="53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</row>
    <row r="1243" spans="1:39" x14ac:dyDescent="0.25">
      <c r="A1243"/>
      <c r="B1243"/>
      <c r="C1243"/>
      <c r="D1243"/>
      <c r="E1243" s="38"/>
      <c r="F1243"/>
      <c r="G1243" s="39"/>
      <c r="H1243"/>
      <c r="I1243"/>
      <c r="J1243"/>
      <c r="K1243" s="53"/>
      <c r="L1243"/>
      <c r="M1243"/>
      <c r="N1243" s="55"/>
      <c r="O1243"/>
      <c r="P1243" s="55"/>
      <c r="Q1243"/>
      <c r="R1243"/>
      <c r="S1243"/>
      <c r="T1243"/>
      <c r="U1243"/>
      <c r="V1243"/>
      <c r="W1243"/>
      <c r="X1243"/>
      <c r="Y1243" s="47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</row>
    <row r="1244" spans="1:39" x14ac:dyDescent="0.25">
      <c r="A1244"/>
      <c r="B1244"/>
      <c r="C1244"/>
      <c r="D1244"/>
      <c r="E1244" s="38"/>
      <c r="F1244"/>
      <c r="G1244" s="39"/>
      <c r="H1244"/>
      <c r="I1244"/>
      <c r="J1244"/>
      <c r="K1244" s="53"/>
      <c r="L1244"/>
      <c r="M1244"/>
      <c r="N1244" s="55"/>
      <c r="O1244"/>
      <c r="P1244" s="55"/>
      <c r="Q1244"/>
      <c r="R1244"/>
      <c r="S1244"/>
      <c r="T1244"/>
      <c r="U1244"/>
      <c r="V1244"/>
      <c r="W1244"/>
      <c r="X1244"/>
      <c r="Y1244" s="47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</row>
    <row r="1245" spans="1:39" s="4" customFormat="1" x14ac:dyDescent="0.25">
      <c r="A1245"/>
      <c r="B1245"/>
      <c r="C1245"/>
      <c r="D1245"/>
      <c r="E1245" s="38"/>
      <c r="F1245"/>
      <c r="G1245" s="39"/>
      <c r="H1245"/>
      <c r="I1245"/>
      <c r="J1245"/>
      <c r="K1245" s="53"/>
      <c r="L1245"/>
      <c r="M1245"/>
      <c r="N1245" s="53"/>
      <c r="O1245"/>
      <c r="P1245" s="53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 s="3"/>
    </row>
    <row r="1246" spans="1:39" s="4" customFormat="1" x14ac:dyDescent="0.25">
      <c r="A1246"/>
      <c r="B1246"/>
      <c r="C1246"/>
      <c r="D1246"/>
      <c r="E1246" s="38"/>
      <c r="F1246"/>
      <c r="G1246" s="39"/>
      <c r="H1246"/>
      <c r="I1246"/>
      <c r="J1246"/>
      <c r="K1246" s="53"/>
      <c r="L1246"/>
      <c r="M1246"/>
      <c r="N1246" s="53"/>
      <c r="O1246"/>
      <c r="P1246" s="53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 s="3"/>
    </row>
    <row r="1247" spans="1:39" s="4" customFormat="1" x14ac:dyDescent="0.25">
      <c r="A1247"/>
      <c r="B1247"/>
      <c r="C1247"/>
      <c r="D1247"/>
      <c r="E1247" s="38"/>
      <c r="F1247"/>
      <c r="G1247" s="39"/>
      <c r="H1247"/>
      <c r="I1247"/>
      <c r="J1247"/>
      <c r="K1247" s="53"/>
      <c r="L1247"/>
      <c r="M1247"/>
      <c r="N1247" s="53"/>
      <c r="O1247"/>
      <c r="P1247" s="53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 s="3"/>
    </row>
    <row r="1248" spans="1:39" s="4" customFormat="1" x14ac:dyDescent="0.25">
      <c r="A1248"/>
      <c r="B1248"/>
      <c r="C1248"/>
      <c r="D1248"/>
      <c r="E1248" s="38"/>
      <c r="F1248"/>
      <c r="G1248" s="39"/>
      <c r="H1248"/>
      <c r="I1248"/>
      <c r="J1248"/>
      <c r="K1248" s="53"/>
      <c r="L1248"/>
      <c r="M1248"/>
      <c r="N1248" s="55"/>
      <c r="O1248"/>
      <c r="P1248" s="55"/>
      <c r="Q1248"/>
      <c r="R1248"/>
      <c r="S1248"/>
      <c r="T1248"/>
      <c r="U1248"/>
      <c r="V1248"/>
      <c r="W1248"/>
      <c r="X1248"/>
      <c r="Y1248" s="47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 s="3"/>
    </row>
    <row r="1249" spans="1:39" s="4" customFormat="1" x14ac:dyDescent="0.25">
      <c r="A1249"/>
      <c r="B1249"/>
      <c r="C1249"/>
      <c r="D1249"/>
      <c r="E1249" s="38"/>
      <c r="F1249"/>
      <c r="G1249" s="39"/>
      <c r="H1249"/>
      <c r="I1249"/>
      <c r="J1249"/>
      <c r="K1249" s="53"/>
      <c r="L1249"/>
      <c r="M1249"/>
      <c r="N1249" s="55"/>
      <c r="O1249"/>
      <c r="P1249" s="55"/>
      <c r="Q1249"/>
      <c r="R1249"/>
      <c r="S1249"/>
      <c r="T1249"/>
      <c r="U1249"/>
      <c r="V1249"/>
      <c r="W1249"/>
      <c r="X1249"/>
      <c r="Y1249" s="47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 s="3"/>
    </row>
    <row r="1250" spans="1:39" s="4" customFormat="1" x14ac:dyDescent="0.25">
      <c r="A1250"/>
      <c r="B1250"/>
      <c r="C1250"/>
      <c r="D1250"/>
      <c r="E1250" s="38"/>
      <c r="F1250"/>
      <c r="G1250" s="39"/>
      <c r="H1250"/>
      <c r="I1250"/>
      <c r="J1250"/>
      <c r="K1250"/>
      <c r="L1250"/>
      <c r="M1250"/>
      <c r="N1250" s="53"/>
      <c r="O1250"/>
      <c r="P1250" s="53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 s="3"/>
    </row>
    <row r="1251" spans="1:39" s="4" customFormat="1" x14ac:dyDescent="0.25">
      <c r="A1251"/>
      <c r="B1251"/>
      <c r="C1251"/>
      <c r="D1251"/>
      <c r="E1251" s="38"/>
      <c r="F1251"/>
      <c r="G1251" s="39"/>
      <c r="H1251"/>
      <c r="I1251"/>
      <c r="J1251"/>
      <c r="K1251"/>
      <c r="L1251"/>
      <c r="M1251"/>
      <c r="N1251" s="53"/>
      <c r="O1251"/>
      <c r="P1251" s="53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 s="3"/>
    </row>
    <row r="1252" spans="1:39" s="4" customFormat="1" x14ac:dyDescent="0.25">
      <c r="A1252"/>
      <c r="B1252"/>
      <c r="C1252"/>
      <c r="D1252"/>
      <c r="E1252" s="38"/>
      <c r="F1252"/>
      <c r="G1252" s="39"/>
      <c r="H1252"/>
      <c r="I1252"/>
      <c r="J1252"/>
      <c r="K1252"/>
      <c r="L1252"/>
      <c r="M1252"/>
      <c r="N1252" s="53"/>
      <c r="O1252"/>
      <c r="P1252" s="53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 s="3"/>
    </row>
    <row r="1253" spans="1:39" s="4" customFormat="1" x14ac:dyDescent="0.25">
      <c r="A1253"/>
      <c r="B1253"/>
      <c r="C1253"/>
      <c r="D1253"/>
      <c r="E1253" s="38"/>
      <c r="F1253"/>
      <c r="G1253" s="39"/>
      <c r="H1253"/>
      <c r="I1253"/>
      <c r="J1253"/>
      <c r="K1253"/>
      <c r="L1253"/>
      <c r="M1253"/>
      <c r="N1253" s="55"/>
      <c r="O1253"/>
      <c r="P1253" s="55"/>
      <c r="Q1253"/>
      <c r="R1253"/>
      <c r="S1253"/>
      <c r="T1253"/>
      <c r="U1253"/>
      <c r="V1253"/>
      <c r="W1253"/>
      <c r="X1253"/>
      <c r="Y1253" s="47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 s="3"/>
    </row>
    <row r="1254" spans="1:39" s="4" customFormat="1" x14ac:dyDescent="0.25">
      <c r="A1254"/>
      <c r="B1254"/>
      <c r="C1254"/>
      <c r="D1254"/>
      <c r="E1254" s="38"/>
      <c r="F1254"/>
      <c r="G1254" s="39"/>
      <c r="H1254"/>
      <c r="I1254"/>
      <c r="J1254"/>
      <c r="K1254"/>
      <c r="L1254"/>
      <c r="M1254"/>
      <c r="N1254" s="55"/>
      <c r="O1254"/>
      <c r="P1254" s="55"/>
      <c r="Q1254"/>
      <c r="R1254"/>
      <c r="S1254"/>
      <c r="T1254"/>
      <c r="U1254"/>
      <c r="V1254"/>
      <c r="W1254"/>
      <c r="X1254"/>
      <c r="Y1254" s="47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 s="3"/>
    </row>
    <row r="1255" spans="1:39" s="4" customFormat="1" x14ac:dyDescent="0.25">
      <c r="A1255"/>
      <c r="B1255"/>
      <c r="C1255"/>
      <c r="D1255"/>
      <c r="E1255" s="38"/>
      <c r="F1255"/>
      <c r="G1255" s="39"/>
      <c r="H1255"/>
      <c r="I1255"/>
      <c r="J1255"/>
      <c r="K1255"/>
      <c r="L1255"/>
      <c r="M1255"/>
      <c r="N1255" s="53"/>
      <c r="O1255"/>
      <c r="P1255" s="53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 s="3"/>
    </row>
    <row r="1256" spans="1:39" s="4" customFormat="1" x14ac:dyDescent="0.25">
      <c r="A1256"/>
      <c r="B1256"/>
      <c r="C1256"/>
      <c r="D1256"/>
      <c r="E1256" s="38"/>
      <c r="F1256"/>
      <c r="G1256" s="39"/>
      <c r="H1256"/>
      <c r="I1256"/>
      <c r="J1256"/>
      <c r="K1256"/>
      <c r="L1256"/>
      <c r="M1256"/>
      <c r="N1256" s="53"/>
      <c r="O1256"/>
      <c r="P1256" s="53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 s="3"/>
    </row>
    <row r="1257" spans="1:39" s="4" customFormat="1" x14ac:dyDescent="0.25">
      <c r="A1257"/>
      <c r="B1257"/>
      <c r="C1257"/>
      <c r="D1257"/>
      <c r="E1257" s="38"/>
      <c r="F1257"/>
      <c r="G1257" s="39"/>
      <c r="H1257"/>
      <c r="I1257"/>
      <c r="J1257"/>
      <c r="K1257"/>
      <c r="L1257"/>
      <c r="M1257"/>
      <c r="N1257" s="53"/>
      <c r="O1257"/>
      <c r="P1257" s="53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 s="3"/>
    </row>
    <row r="1258" spans="1:39" s="4" customFormat="1" x14ac:dyDescent="0.25">
      <c r="A1258"/>
      <c r="B1258"/>
      <c r="C1258"/>
      <c r="D1258"/>
      <c r="E1258" s="38"/>
      <c r="F1258"/>
      <c r="G1258" s="39"/>
      <c r="H1258"/>
      <c r="I1258"/>
      <c r="J1258"/>
      <c r="K1258"/>
      <c r="L1258"/>
      <c r="M1258"/>
      <c r="N1258" s="53"/>
      <c r="O1258"/>
      <c r="P1258" s="53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 s="3"/>
    </row>
    <row r="1259" spans="1:39" s="4" customFormat="1" x14ac:dyDescent="0.25">
      <c r="A1259"/>
      <c r="B1259"/>
      <c r="C1259"/>
      <c r="D1259"/>
      <c r="E1259" s="38"/>
      <c r="F1259"/>
      <c r="G1259" s="39"/>
      <c r="H1259"/>
      <c r="I1259"/>
      <c r="J1259"/>
      <c r="K1259"/>
      <c r="L1259"/>
      <c r="M1259"/>
      <c r="N1259" s="53"/>
      <c r="O1259"/>
      <c r="P1259" s="53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 s="3"/>
    </row>
    <row r="1260" spans="1:39" s="4" customFormat="1" x14ac:dyDescent="0.25">
      <c r="A1260"/>
      <c r="B1260"/>
      <c r="C1260"/>
      <c r="D1260"/>
      <c r="E1260" s="38"/>
      <c r="F1260"/>
      <c r="G1260" s="39"/>
      <c r="H1260"/>
      <c r="I1260"/>
      <c r="J1260"/>
      <c r="K1260"/>
      <c r="L1260"/>
      <c r="M1260"/>
      <c r="N1260" s="53"/>
      <c r="O1260"/>
      <c r="P1260" s="53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 s="3"/>
    </row>
    <row r="1261" spans="1:39" s="4" customFormat="1" x14ac:dyDescent="0.25">
      <c r="A1261"/>
      <c r="B1261"/>
      <c r="C1261"/>
      <c r="D1261"/>
      <c r="E1261" s="38"/>
      <c r="F1261"/>
      <c r="G1261" s="39"/>
      <c r="H1261"/>
      <c r="I1261"/>
      <c r="J1261"/>
      <c r="K1261"/>
      <c r="L1261"/>
      <c r="M1261"/>
      <c r="N1261" s="53"/>
      <c r="O1261"/>
      <c r="P1261" s="53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 s="3"/>
    </row>
    <row r="1262" spans="1:39" s="4" customFormat="1" x14ac:dyDescent="0.25">
      <c r="A1262"/>
      <c r="B1262"/>
      <c r="C1262"/>
      <c r="D1262"/>
      <c r="E1262" s="38"/>
      <c r="F1262"/>
      <c r="G1262" s="39"/>
      <c r="H1262"/>
      <c r="I1262"/>
      <c r="J1262"/>
      <c r="K1262"/>
      <c r="L1262"/>
      <c r="M1262"/>
      <c r="N1262" s="53"/>
      <c r="O1262"/>
      <c r="P1262" s="53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 s="3"/>
    </row>
    <row r="1263" spans="1:39" s="4" customFormat="1" x14ac:dyDescent="0.25">
      <c r="A1263"/>
      <c r="B1263"/>
      <c r="C1263"/>
      <c r="D1263"/>
      <c r="E1263" s="38"/>
      <c r="F1263"/>
      <c r="G1263" s="39"/>
      <c r="H1263"/>
      <c r="I1263"/>
      <c r="J1263"/>
      <c r="K1263"/>
      <c r="L1263"/>
      <c r="M1263"/>
      <c r="N1263" s="53"/>
      <c r="O1263"/>
      <c r="P1263" s="5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 s="3"/>
    </row>
    <row r="1264" spans="1:39" s="4" customFormat="1" x14ac:dyDescent="0.25">
      <c r="A1264"/>
      <c r="B1264"/>
      <c r="C1264"/>
      <c r="D1264"/>
      <c r="E1264" s="38"/>
      <c r="F1264"/>
      <c r="G1264" s="39"/>
      <c r="H1264"/>
      <c r="I1264"/>
      <c r="J1264"/>
      <c r="K1264"/>
      <c r="L1264"/>
      <c r="M1264"/>
      <c r="N1264" s="53"/>
      <c r="O1264"/>
      <c r="P1264" s="53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 s="3"/>
    </row>
    <row r="1265" spans="1:39" s="4" customFormat="1" x14ac:dyDescent="0.25">
      <c r="A1265"/>
      <c r="B1265"/>
      <c r="C1265"/>
      <c r="D1265"/>
      <c r="E1265" s="38"/>
      <c r="F1265"/>
      <c r="G1265" s="39"/>
      <c r="H1265"/>
      <c r="I1265"/>
      <c r="J1265"/>
      <c r="K1265"/>
      <c r="L1265"/>
      <c r="M1265"/>
      <c r="N1265" s="53"/>
      <c r="O1265"/>
      <c r="P1265" s="53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 s="3"/>
    </row>
    <row r="1266" spans="1:39" s="4" customFormat="1" x14ac:dyDescent="0.25">
      <c r="A1266"/>
      <c r="B1266"/>
      <c r="C1266"/>
      <c r="D1266"/>
      <c r="E1266" s="38"/>
      <c r="F1266"/>
      <c r="G1266" s="39"/>
      <c r="H1266"/>
      <c r="I1266"/>
      <c r="J1266"/>
      <c r="K1266"/>
      <c r="L1266"/>
      <c r="M1266"/>
      <c r="N1266" s="53"/>
      <c r="O1266"/>
      <c r="P1266" s="53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 s="3"/>
    </row>
    <row r="1267" spans="1:39" s="4" customFormat="1" x14ac:dyDescent="0.25">
      <c r="A1267"/>
      <c r="B1267"/>
      <c r="C1267"/>
      <c r="D1267"/>
      <c r="E1267" s="38"/>
      <c r="F1267"/>
      <c r="G1267" s="39"/>
      <c r="H1267"/>
      <c r="I1267"/>
      <c r="J1267"/>
      <c r="K1267"/>
      <c r="L1267"/>
      <c r="M1267"/>
      <c r="N1267" s="53"/>
      <c r="O1267"/>
      <c r="P1267" s="53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 s="3"/>
    </row>
    <row r="1268" spans="1:39" s="4" customFormat="1" x14ac:dyDescent="0.25">
      <c r="A1268"/>
      <c r="B1268"/>
      <c r="C1268"/>
      <c r="D1268"/>
      <c r="E1268" s="38"/>
      <c r="F1268"/>
      <c r="G1268" s="39"/>
      <c r="H1268"/>
      <c r="I1268"/>
      <c r="J1268"/>
      <c r="K1268"/>
      <c r="L1268"/>
      <c r="M1268"/>
      <c r="N1268" s="53"/>
      <c r="O1268"/>
      <c r="P1268" s="53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 s="3"/>
    </row>
    <row r="1269" spans="1:39" s="4" customFormat="1" x14ac:dyDescent="0.25">
      <c r="A1269"/>
      <c r="B1269"/>
      <c r="C1269"/>
      <c r="D1269"/>
      <c r="E1269" s="38"/>
      <c r="F1269"/>
      <c r="G1269" s="39"/>
      <c r="H1269"/>
      <c r="I1269"/>
      <c r="J1269"/>
      <c r="K1269"/>
      <c r="L1269"/>
      <c r="M1269"/>
      <c r="N1269" s="53"/>
      <c r="O1269"/>
      <c r="P1269" s="53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 s="3"/>
    </row>
    <row r="1270" spans="1:39" s="4" customFormat="1" x14ac:dyDescent="0.25">
      <c r="A1270"/>
      <c r="B1270"/>
      <c r="C1270"/>
      <c r="D1270"/>
      <c r="E1270" s="38"/>
      <c r="F1270"/>
      <c r="G1270" s="39"/>
      <c r="H1270"/>
      <c r="I1270"/>
      <c r="J1270"/>
      <c r="K1270"/>
      <c r="L1270"/>
      <c r="M1270"/>
      <c r="N1270" s="53"/>
      <c r="O1270"/>
      <c r="P1270" s="53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 s="3"/>
    </row>
    <row r="1271" spans="1:39" s="4" customFormat="1" x14ac:dyDescent="0.25">
      <c r="A1271"/>
      <c r="B1271"/>
      <c r="C1271"/>
      <c r="D1271"/>
      <c r="E1271" s="38"/>
      <c r="F1271"/>
      <c r="G1271" s="39"/>
      <c r="H1271"/>
      <c r="I1271"/>
      <c r="J1271"/>
      <c r="K1271"/>
      <c r="L1271"/>
      <c r="M1271"/>
      <c r="N1271" s="53"/>
      <c r="O1271"/>
      <c r="P1271" s="53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 s="3"/>
    </row>
    <row r="1272" spans="1:39" s="4" customFormat="1" x14ac:dyDescent="0.25">
      <c r="A1272"/>
      <c r="B1272"/>
      <c r="C1272"/>
      <c r="D1272"/>
      <c r="E1272" s="38"/>
      <c r="F1272"/>
      <c r="G1272" s="39"/>
      <c r="H1272"/>
      <c r="I1272"/>
      <c r="J1272"/>
      <c r="K1272"/>
      <c r="L1272"/>
      <c r="M1272"/>
      <c r="N1272" s="53"/>
      <c r="O1272"/>
      <c r="P1272" s="53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 s="3"/>
    </row>
    <row r="1273" spans="1:39" s="4" customFormat="1" x14ac:dyDescent="0.25">
      <c r="A1273"/>
      <c r="B1273"/>
      <c r="C1273"/>
      <c r="D1273"/>
      <c r="E1273" s="38"/>
      <c r="F1273"/>
      <c r="G1273" s="39"/>
      <c r="H1273"/>
      <c r="I1273"/>
      <c r="J1273"/>
      <c r="K1273"/>
      <c r="L1273"/>
      <c r="M1273"/>
      <c r="N1273" s="53"/>
      <c r="O1273"/>
      <c r="P1273" s="5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 s="3"/>
    </row>
    <row r="1274" spans="1:39" s="4" customFormat="1" x14ac:dyDescent="0.25">
      <c r="A1274"/>
      <c r="B1274"/>
      <c r="C1274"/>
      <c r="D1274"/>
      <c r="E1274" s="38"/>
      <c r="F1274"/>
      <c r="G1274" s="39"/>
      <c r="H1274"/>
      <c r="I1274"/>
      <c r="J1274"/>
      <c r="K1274"/>
      <c r="L1274"/>
      <c r="M1274"/>
      <c r="N1274" s="53"/>
      <c r="O1274"/>
      <c r="P1274" s="53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 s="3"/>
    </row>
    <row r="1275" spans="1:39" s="4" customFormat="1" x14ac:dyDescent="0.25">
      <c r="A1275"/>
      <c r="B1275"/>
      <c r="C1275"/>
      <c r="D1275"/>
      <c r="E1275" s="38"/>
      <c r="F1275"/>
      <c r="G1275" s="39"/>
      <c r="H1275"/>
      <c r="I1275"/>
      <c r="J1275"/>
      <c r="K1275"/>
      <c r="L1275"/>
      <c r="M1275"/>
      <c r="N1275" s="53"/>
      <c r="O1275"/>
      <c r="P1275" s="53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 s="3"/>
    </row>
    <row r="1276" spans="1:39" s="4" customFormat="1" x14ac:dyDescent="0.25">
      <c r="A1276"/>
      <c r="B1276"/>
      <c r="C1276"/>
      <c r="D1276"/>
      <c r="E1276" s="38"/>
      <c r="F1276"/>
      <c r="G1276" s="39"/>
      <c r="H1276"/>
      <c r="I1276"/>
      <c r="J1276"/>
      <c r="K1276"/>
      <c r="L1276"/>
      <c r="M1276"/>
      <c r="N1276" s="53"/>
      <c r="O1276"/>
      <c r="P1276" s="53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 s="3"/>
    </row>
    <row r="1277" spans="1:39" s="4" customFormat="1" x14ac:dyDescent="0.25">
      <c r="A1277"/>
      <c r="B1277"/>
      <c r="C1277"/>
      <c r="D1277"/>
      <c r="E1277" s="38"/>
      <c r="F1277"/>
      <c r="G1277" s="39"/>
      <c r="H1277"/>
      <c r="I1277"/>
      <c r="J1277"/>
      <c r="K1277"/>
      <c r="L1277"/>
      <c r="M1277"/>
      <c r="N1277" s="53"/>
      <c r="O1277"/>
      <c r="P1277" s="53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 s="3"/>
    </row>
    <row r="1278" spans="1:39" s="4" customFormat="1" x14ac:dyDescent="0.25">
      <c r="A1278"/>
      <c r="B1278"/>
      <c r="C1278"/>
      <c r="D1278"/>
      <c r="E1278" s="38"/>
      <c r="F1278"/>
      <c r="G1278" s="39"/>
      <c r="H1278"/>
      <c r="I1278"/>
      <c r="J1278"/>
      <c r="K1278"/>
      <c r="L1278"/>
      <c r="M1278"/>
      <c r="N1278" s="53"/>
      <c r="O1278"/>
      <c r="P1278" s="53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 s="3"/>
    </row>
    <row r="1279" spans="1:39" s="4" customFormat="1" x14ac:dyDescent="0.25">
      <c r="A1279"/>
      <c r="B1279"/>
      <c r="C1279"/>
      <c r="D1279"/>
      <c r="E1279" s="38"/>
      <c r="F1279"/>
      <c r="G1279" s="39"/>
      <c r="H1279"/>
      <c r="I1279"/>
      <c r="J1279"/>
      <c r="K1279"/>
      <c r="L1279"/>
      <c r="M1279"/>
      <c r="N1279" s="53"/>
      <c r="O1279"/>
      <c r="P1279" s="53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 s="3"/>
    </row>
    <row r="1280" spans="1:39" s="4" customFormat="1" x14ac:dyDescent="0.25">
      <c r="A1280"/>
      <c r="B1280"/>
      <c r="C1280"/>
      <c r="D1280"/>
      <c r="E1280" s="38"/>
      <c r="F1280"/>
      <c r="G1280" s="39"/>
      <c r="H1280"/>
      <c r="I1280"/>
      <c r="J1280"/>
      <c r="K1280"/>
      <c r="L1280"/>
      <c r="M1280"/>
      <c r="N1280" s="53"/>
      <c r="O1280"/>
      <c r="P1280" s="53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 s="3"/>
    </row>
    <row r="1281" spans="1:39" s="4" customFormat="1" x14ac:dyDescent="0.25">
      <c r="A1281"/>
      <c r="B1281"/>
      <c r="C1281"/>
      <c r="D1281"/>
      <c r="E1281" s="38"/>
      <c r="F1281"/>
      <c r="G1281" s="39"/>
      <c r="H1281"/>
      <c r="I1281"/>
      <c r="J1281"/>
      <c r="K1281"/>
      <c r="L1281"/>
      <c r="M1281"/>
      <c r="N1281" s="53"/>
      <c r="O1281"/>
      <c r="P1281" s="53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 s="3"/>
    </row>
    <row r="1282" spans="1:39" s="4" customFormat="1" x14ac:dyDescent="0.25">
      <c r="A1282"/>
      <c r="B1282"/>
      <c r="C1282"/>
      <c r="D1282"/>
      <c r="E1282" s="38"/>
      <c r="F1282"/>
      <c r="G1282" s="39"/>
      <c r="H1282"/>
      <c r="I1282"/>
      <c r="J1282"/>
      <c r="K1282"/>
      <c r="L1282"/>
      <c r="M1282"/>
      <c r="N1282" s="53"/>
      <c r="O1282"/>
      <c r="P1282" s="53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 s="3"/>
    </row>
    <row r="1283" spans="1:39" x14ac:dyDescent="0.25">
      <c r="A1283"/>
      <c r="B1283"/>
      <c r="C1283"/>
      <c r="D1283"/>
      <c r="E1283" s="38"/>
      <c r="F1283"/>
      <c r="G1283" s="39"/>
      <c r="H1283"/>
      <c r="I1283"/>
      <c r="J1283"/>
      <c r="K1283"/>
      <c r="L1283"/>
      <c r="M1283"/>
      <c r="N1283" s="53"/>
      <c r="O1283"/>
      <c r="P1283" s="5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</row>
    <row r="1284" spans="1:39" x14ac:dyDescent="0.25">
      <c r="A1284"/>
      <c r="B1284"/>
      <c r="C1284"/>
      <c r="D1284"/>
      <c r="E1284" s="38"/>
      <c r="F1284"/>
      <c r="G1284" s="39"/>
      <c r="H1284"/>
      <c r="I1284"/>
      <c r="J1284"/>
      <c r="K1284"/>
      <c r="L1284"/>
      <c r="M1284"/>
      <c r="N1284" s="53"/>
      <c r="O1284"/>
      <c r="P1284" s="53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</row>
    <row r="1285" spans="1:39" x14ac:dyDescent="0.25">
      <c r="A1285"/>
      <c r="B1285"/>
      <c r="C1285"/>
      <c r="D1285"/>
      <c r="E1285" s="38"/>
      <c r="F1285"/>
      <c r="G1285" s="39"/>
      <c r="H1285"/>
      <c r="I1285"/>
      <c r="J1285"/>
      <c r="K1285"/>
      <c r="L1285"/>
      <c r="M1285"/>
      <c r="N1285" s="53"/>
      <c r="O1285"/>
      <c r="P1285" s="53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</row>
    <row r="1286" spans="1:39" x14ac:dyDescent="0.25">
      <c r="A1286"/>
      <c r="B1286"/>
      <c r="C1286"/>
      <c r="D1286"/>
      <c r="E1286" s="38"/>
      <c r="F1286"/>
      <c r="G1286" s="39"/>
      <c r="H1286"/>
      <c r="I1286"/>
      <c r="J1286"/>
      <c r="K1286"/>
      <c r="L1286"/>
      <c r="M1286"/>
      <c r="N1286" s="53"/>
      <c r="O1286"/>
      <c r="P1286" s="53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</row>
    <row r="1287" spans="1:39" x14ac:dyDescent="0.25">
      <c r="A1287"/>
      <c r="B1287"/>
      <c r="C1287"/>
      <c r="D1287"/>
      <c r="E1287" s="38"/>
      <c r="F1287"/>
      <c r="G1287" s="39"/>
      <c r="H1287"/>
      <c r="I1287"/>
      <c r="J1287"/>
      <c r="K1287"/>
      <c r="L1287"/>
      <c r="M1287"/>
      <c r="N1287" s="53"/>
      <c r="O1287"/>
      <c r="P1287" s="53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</row>
    <row r="1288" spans="1:39" x14ac:dyDescent="0.25">
      <c r="A1288"/>
      <c r="B1288"/>
      <c r="C1288"/>
      <c r="D1288"/>
      <c r="E1288" s="38"/>
      <c r="F1288"/>
      <c r="G1288" s="39"/>
      <c r="H1288"/>
      <c r="I1288"/>
      <c r="J1288"/>
      <c r="K1288"/>
      <c r="L1288"/>
      <c r="M1288"/>
      <c r="N1288" s="53"/>
      <c r="O1288"/>
      <c r="P1288" s="53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</row>
    <row r="1289" spans="1:39" x14ac:dyDescent="0.25">
      <c r="A1289"/>
      <c r="B1289"/>
      <c r="C1289"/>
      <c r="D1289"/>
      <c r="E1289" s="38"/>
      <c r="F1289"/>
      <c r="G1289" s="39"/>
      <c r="H1289"/>
      <c r="I1289"/>
      <c r="J1289"/>
      <c r="K1289"/>
      <c r="L1289"/>
      <c r="M1289"/>
      <c r="N1289" s="53"/>
      <c r="O1289"/>
      <c r="P1289" s="53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</row>
    <row r="1290" spans="1:39" x14ac:dyDescent="0.25">
      <c r="A1290"/>
      <c r="B1290"/>
      <c r="C1290"/>
      <c r="D1290"/>
      <c r="E1290" s="38"/>
      <c r="F1290"/>
      <c r="G1290" s="39"/>
      <c r="H1290"/>
      <c r="I1290"/>
      <c r="J1290"/>
      <c r="K1290"/>
      <c r="L1290"/>
      <c r="M1290"/>
      <c r="N1290" s="53"/>
      <c r="O1290"/>
      <c r="P1290" s="53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</row>
    <row r="1291" spans="1:39" x14ac:dyDescent="0.25">
      <c r="A1291"/>
      <c r="B1291"/>
      <c r="C1291"/>
      <c r="D1291"/>
      <c r="E1291" s="38"/>
      <c r="F1291"/>
      <c r="G1291" s="39"/>
      <c r="H1291"/>
      <c r="I1291"/>
      <c r="J1291"/>
      <c r="K1291"/>
      <c r="L1291"/>
      <c r="M1291"/>
      <c r="N1291" s="53"/>
      <c r="O1291"/>
      <c r="P1291" s="53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</row>
    <row r="1292" spans="1:39" x14ac:dyDescent="0.25">
      <c r="A1292"/>
      <c r="B1292"/>
      <c r="C1292"/>
      <c r="D1292"/>
      <c r="E1292" s="38"/>
      <c r="F1292"/>
      <c r="G1292" s="39"/>
      <c r="H1292"/>
      <c r="I1292"/>
      <c r="J1292"/>
      <c r="K1292"/>
      <c r="L1292"/>
      <c r="M1292"/>
      <c r="N1292" s="53"/>
      <c r="O1292"/>
      <c r="P1292" s="53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</row>
    <row r="1293" spans="1:39" x14ac:dyDescent="0.25">
      <c r="A1293"/>
      <c r="B1293"/>
      <c r="C1293"/>
      <c r="D1293"/>
      <c r="E1293" s="38"/>
      <c r="F1293"/>
      <c r="G1293" s="39"/>
      <c r="H1293"/>
      <c r="I1293"/>
      <c r="J1293"/>
      <c r="K1293"/>
      <c r="L1293"/>
      <c r="M1293"/>
      <c r="N1293" s="53"/>
      <c r="O1293"/>
      <c r="P1293" s="5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</row>
    <row r="1294" spans="1:39" x14ac:dyDescent="0.25">
      <c r="A1294"/>
      <c r="B1294"/>
      <c r="C1294"/>
      <c r="D1294"/>
      <c r="E1294" s="38"/>
      <c r="F1294"/>
      <c r="G1294" s="39"/>
      <c r="H1294"/>
      <c r="I1294"/>
      <c r="J1294"/>
      <c r="K1294"/>
      <c r="L1294"/>
      <c r="M1294"/>
      <c r="N1294" s="53"/>
      <c r="O1294"/>
      <c r="P1294" s="53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</row>
    <row r="1295" spans="1:39" x14ac:dyDescent="0.25">
      <c r="A1295"/>
      <c r="B1295"/>
      <c r="C1295"/>
      <c r="D1295"/>
      <c r="E1295" s="38"/>
      <c r="F1295"/>
      <c r="G1295" s="39"/>
      <c r="H1295"/>
      <c r="I1295"/>
      <c r="J1295"/>
      <c r="K1295"/>
      <c r="L1295"/>
      <c r="M1295"/>
      <c r="N1295" s="53"/>
      <c r="O1295"/>
      <c r="P1295" s="53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</row>
    <row r="1296" spans="1:39" x14ac:dyDescent="0.25">
      <c r="A1296"/>
      <c r="B1296"/>
      <c r="C1296"/>
      <c r="D1296"/>
      <c r="E1296" s="38"/>
      <c r="F1296"/>
      <c r="G1296" s="39"/>
      <c r="H1296"/>
      <c r="I1296"/>
      <c r="J1296"/>
      <c r="K1296"/>
      <c r="L1296"/>
      <c r="M1296"/>
      <c r="N1296" s="53"/>
      <c r="O1296"/>
      <c r="P1296" s="53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</row>
    <row r="1297" spans="1:38" x14ac:dyDescent="0.25">
      <c r="A1297"/>
      <c r="B1297"/>
      <c r="C1297"/>
      <c r="D1297"/>
      <c r="E1297" s="38"/>
      <c r="F1297"/>
      <c r="G1297" s="39"/>
      <c r="H1297"/>
      <c r="I1297"/>
      <c r="J1297"/>
      <c r="K1297"/>
      <c r="L1297"/>
      <c r="M1297"/>
      <c r="N1297" s="53"/>
      <c r="O1297"/>
      <c r="P1297" s="53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</row>
    <row r="1298" spans="1:38" x14ac:dyDescent="0.25">
      <c r="A1298"/>
      <c r="B1298"/>
      <c r="C1298"/>
      <c r="D1298"/>
      <c r="E1298" s="38"/>
      <c r="F1298"/>
      <c r="G1298" s="39"/>
      <c r="H1298"/>
      <c r="I1298"/>
      <c r="J1298"/>
      <c r="K1298"/>
      <c r="L1298"/>
      <c r="M1298"/>
      <c r="N1298" s="53"/>
      <c r="O1298"/>
      <c r="P1298" s="53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</row>
    <row r="1299" spans="1:38" x14ac:dyDescent="0.25">
      <c r="A1299"/>
      <c r="B1299"/>
      <c r="C1299"/>
      <c r="D1299"/>
      <c r="E1299" s="38"/>
      <c r="F1299"/>
      <c r="G1299" s="39"/>
      <c r="H1299"/>
      <c r="I1299"/>
      <c r="J1299"/>
      <c r="K1299"/>
      <c r="L1299"/>
      <c r="M1299"/>
      <c r="N1299" s="53"/>
      <c r="O1299"/>
      <c r="P1299" s="53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</row>
    <row r="1300" spans="1:38" x14ac:dyDescent="0.25">
      <c r="A1300"/>
      <c r="B1300"/>
      <c r="C1300"/>
      <c r="D1300"/>
      <c r="E1300" s="38"/>
      <c r="F1300"/>
      <c r="G1300" s="39"/>
      <c r="H1300"/>
      <c r="I1300"/>
      <c r="J1300"/>
      <c r="K1300"/>
      <c r="L1300"/>
      <c r="M1300"/>
      <c r="N1300" s="53"/>
      <c r="O1300"/>
      <c r="P1300" s="53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</row>
    <row r="1301" spans="1:38" x14ac:dyDescent="0.25">
      <c r="A1301"/>
      <c r="B1301"/>
      <c r="C1301"/>
      <c r="D1301"/>
      <c r="E1301" s="38"/>
      <c r="F1301"/>
      <c r="G1301" s="39"/>
      <c r="H1301"/>
      <c r="I1301"/>
      <c r="J1301"/>
      <c r="K1301" s="53"/>
      <c r="L1301"/>
      <c r="M1301"/>
      <c r="N1301" s="53"/>
      <c r="O1301"/>
      <c r="P1301" s="53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</row>
    <row r="1302" spans="1:38" x14ac:dyDescent="0.25">
      <c r="A1302"/>
      <c r="B1302"/>
      <c r="C1302"/>
      <c r="D1302"/>
      <c r="E1302" s="38"/>
      <c r="F1302"/>
      <c r="G1302" s="39"/>
      <c r="H1302"/>
      <c r="I1302"/>
      <c r="J1302"/>
      <c r="K1302" s="53"/>
      <c r="L1302"/>
      <c r="M1302"/>
      <c r="N1302" s="53"/>
      <c r="O1302"/>
      <c r="P1302" s="53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</row>
    <row r="1303" spans="1:38" x14ac:dyDescent="0.25">
      <c r="A1303"/>
      <c r="B1303"/>
      <c r="C1303"/>
      <c r="D1303"/>
      <c r="E1303" s="38"/>
      <c r="F1303"/>
      <c r="G1303" s="39"/>
      <c r="H1303"/>
      <c r="I1303"/>
      <c r="J1303"/>
      <c r="K1303" s="53"/>
      <c r="L1303"/>
      <c r="M1303"/>
      <c r="N1303" s="53"/>
      <c r="O1303"/>
      <c r="P1303" s="5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</row>
    <row r="1304" spans="1:38" x14ac:dyDescent="0.25">
      <c r="A1304"/>
      <c r="B1304"/>
      <c r="C1304"/>
      <c r="D1304"/>
      <c r="E1304" s="38"/>
      <c r="F1304"/>
      <c r="G1304" s="39"/>
      <c r="H1304"/>
      <c r="I1304"/>
      <c r="J1304"/>
      <c r="K1304" s="53"/>
      <c r="L1304"/>
      <c r="M1304"/>
      <c r="N1304" s="53"/>
      <c r="O1304"/>
      <c r="P1304" s="53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</row>
    <row r="1305" spans="1:38" x14ac:dyDescent="0.25">
      <c r="A1305"/>
      <c r="B1305"/>
      <c r="C1305"/>
      <c r="D1305"/>
      <c r="E1305" s="38"/>
      <c r="F1305"/>
      <c r="G1305" s="39"/>
      <c r="H1305"/>
      <c r="I1305"/>
      <c r="J1305"/>
      <c r="K1305" s="53"/>
      <c r="L1305"/>
      <c r="M1305"/>
      <c r="N1305" s="53"/>
      <c r="O1305"/>
      <c r="P1305" s="53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</row>
    <row r="1306" spans="1:38" x14ac:dyDescent="0.25">
      <c r="A1306"/>
      <c r="B1306"/>
      <c r="C1306"/>
      <c r="D1306"/>
      <c r="E1306" s="38"/>
      <c r="F1306"/>
      <c r="G1306" s="39"/>
      <c r="H1306"/>
      <c r="I1306"/>
      <c r="J1306"/>
      <c r="K1306" s="53"/>
      <c r="L1306"/>
      <c r="M1306"/>
      <c r="N1306" s="53"/>
      <c r="O1306"/>
      <c r="P1306" s="53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</row>
    <row r="1307" spans="1:38" x14ac:dyDescent="0.25">
      <c r="A1307"/>
      <c r="B1307"/>
      <c r="C1307"/>
      <c r="D1307"/>
      <c r="E1307" s="38"/>
      <c r="F1307"/>
      <c r="G1307" s="39"/>
      <c r="H1307"/>
      <c r="I1307"/>
      <c r="J1307"/>
      <c r="K1307" s="53"/>
      <c r="L1307"/>
      <c r="M1307"/>
      <c r="N1307" s="53"/>
      <c r="O1307"/>
      <c r="P1307" s="53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</row>
    <row r="1308" spans="1:38" x14ac:dyDescent="0.25">
      <c r="A1308"/>
      <c r="B1308"/>
      <c r="C1308"/>
      <c r="D1308"/>
      <c r="E1308" s="38"/>
      <c r="F1308"/>
      <c r="G1308" s="39"/>
      <c r="H1308"/>
      <c r="I1308"/>
      <c r="J1308"/>
      <c r="K1308" s="53"/>
      <c r="L1308"/>
      <c r="M1308"/>
      <c r="N1308" s="53"/>
      <c r="O1308"/>
      <c r="P1308" s="53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</row>
    <row r="1309" spans="1:38" x14ac:dyDescent="0.25">
      <c r="A1309"/>
      <c r="B1309"/>
      <c r="C1309"/>
      <c r="D1309"/>
      <c r="E1309" s="38"/>
      <c r="F1309"/>
      <c r="G1309" s="39"/>
      <c r="H1309"/>
      <c r="I1309"/>
      <c r="J1309"/>
      <c r="K1309"/>
      <c r="L1309"/>
      <c r="M1309"/>
      <c r="N1309" s="53"/>
      <c r="O1309"/>
      <c r="P1309" s="53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</row>
    <row r="1310" spans="1:38" x14ac:dyDescent="0.25">
      <c r="A1310"/>
      <c r="B1310"/>
      <c r="C1310"/>
      <c r="D1310"/>
      <c r="E1310" s="38"/>
      <c r="F1310"/>
      <c r="G1310" s="39"/>
      <c r="H1310"/>
      <c r="I1310"/>
      <c r="J1310"/>
      <c r="K1310"/>
      <c r="L1310"/>
      <c r="M1310"/>
      <c r="N1310" s="53"/>
      <c r="O1310"/>
      <c r="P1310" s="53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</row>
    <row r="1311" spans="1:38" x14ac:dyDescent="0.25">
      <c r="A1311"/>
      <c r="B1311"/>
      <c r="C1311"/>
      <c r="D1311"/>
      <c r="E1311" s="38"/>
      <c r="F1311"/>
      <c r="G1311" s="39"/>
      <c r="H1311"/>
      <c r="I1311"/>
      <c r="J1311"/>
      <c r="K1311"/>
      <c r="L1311"/>
      <c r="M1311"/>
      <c r="N1311" s="53"/>
      <c r="O1311"/>
      <c r="P1311" s="53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</row>
    <row r="1312" spans="1:38" x14ac:dyDescent="0.25">
      <c r="A1312"/>
      <c r="B1312"/>
      <c r="C1312"/>
      <c r="D1312"/>
      <c r="E1312" s="38"/>
      <c r="F1312"/>
      <c r="G1312" s="39"/>
      <c r="H1312"/>
      <c r="I1312"/>
      <c r="J1312"/>
      <c r="K1312"/>
      <c r="L1312"/>
      <c r="M1312"/>
      <c r="N1312" s="53"/>
      <c r="O1312"/>
      <c r="P1312" s="53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</row>
    <row r="1313" spans="1:38" x14ac:dyDescent="0.25">
      <c r="A1313"/>
      <c r="B1313"/>
      <c r="C1313"/>
      <c r="D1313"/>
      <c r="E1313" s="38"/>
      <c r="F1313"/>
      <c r="G1313" s="39"/>
      <c r="H1313"/>
      <c r="I1313"/>
      <c r="J1313"/>
      <c r="K1313" s="53"/>
      <c r="L1313"/>
      <c r="M1313"/>
      <c r="N1313" s="53"/>
      <c r="O1313"/>
      <c r="P1313" s="5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</row>
    <row r="1314" spans="1:38" x14ac:dyDescent="0.25">
      <c r="A1314"/>
      <c r="B1314"/>
      <c r="C1314"/>
      <c r="D1314"/>
      <c r="E1314" s="38"/>
      <c r="F1314"/>
      <c r="G1314" s="39"/>
      <c r="H1314"/>
      <c r="I1314"/>
      <c r="J1314"/>
      <c r="K1314" s="53"/>
      <c r="L1314"/>
      <c r="M1314"/>
      <c r="N1314" s="53"/>
      <c r="O1314"/>
      <c r="P1314" s="53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</row>
    <row r="1315" spans="1:38" x14ac:dyDescent="0.25">
      <c r="A1315"/>
      <c r="B1315"/>
      <c r="C1315"/>
      <c r="D1315"/>
      <c r="E1315" s="38"/>
      <c r="F1315"/>
      <c r="G1315" s="39"/>
      <c r="H1315"/>
      <c r="I1315"/>
      <c r="J1315"/>
      <c r="K1315" s="53"/>
      <c r="L1315"/>
      <c r="M1315"/>
      <c r="N1315" s="53"/>
      <c r="O1315"/>
      <c r="P1315" s="53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</row>
    <row r="1316" spans="1:38" x14ac:dyDescent="0.25">
      <c r="A1316"/>
      <c r="B1316"/>
      <c r="C1316"/>
      <c r="D1316"/>
      <c r="E1316" s="38"/>
      <c r="F1316"/>
      <c r="G1316" s="39"/>
      <c r="H1316"/>
      <c r="I1316"/>
      <c r="J1316"/>
      <c r="K1316" s="53"/>
      <c r="L1316"/>
      <c r="M1316"/>
      <c r="N1316" s="53"/>
      <c r="O1316"/>
      <c r="P1316" s="53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</row>
    <row r="1317" spans="1:38" x14ac:dyDescent="0.25">
      <c r="A1317"/>
      <c r="B1317"/>
      <c r="C1317"/>
      <c r="D1317"/>
      <c r="E1317" s="38"/>
      <c r="F1317"/>
      <c r="G1317" s="39"/>
      <c r="H1317"/>
      <c r="I1317"/>
      <c r="J1317"/>
      <c r="K1317"/>
      <c r="L1317"/>
      <c r="M1317"/>
      <c r="N1317" s="53"/>
      <c r="O1317"/>
      <c r="P1317" s="53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</row>
    <row r="1318" spans="1:38" x14ac:dyDescent="0.25">
      <c r="A1318"/>
      <c r="B1318"/>
      <c r="C1318"/>
      <c r="D1318"/>
      <c r="E1318" s="38"/>
      <c r="F1318"/>
      <c r="G1318" s="39"/>
      <c r="H1318"/>
      <c r="I1318"/>
      <c r="J1318"/>
      <c r="K1318"/>
      <c r="L1318"/>
      <c r="M1318"/>
      <c r="N1318" s="53"/>
      <c r="O1318"/>
      <c r="P1318" s="53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</row>
    <row r="1319" spans="1:38" x14ac:dyDescent="0.25">
      <c r="A1319"/>
      <c r="B1319"/>
      <c r="C1319"/>
      <c r="D1319"/>
      <c r="E1319" s="38"/>
      <c r="F1319"/>
      <c r="G1319" s="39"/>
      <c r="H1319"/>
      <c r="I1319"/>
      <c r="J1319"/>
      <c r="K1319"/>
      <c r="L1319"/>
      <c r="M1319"/>
      <c r="N1319" s="53"/>
      <c r="O1319"/>
      <c r="P1319" s="53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</row>
    <row r="1320" spans="1:38" x14ac:dyDescent="0.25">
      <c r="A1320"/>
      <c r="B1320"/>
      <c r="C1320"/>
      <c r="D1320"/>
      <c r="E1320" s="38"/>
      <c r="F1320"/>
      <c r="G1320" s="39"/>
      <c r="H1320"/>
      <c r="I1320"/>
      <c r="J1320"/>
      <c r="K1320"/>
      <c r="L1320"/>
      <c r="M1320"/>
      <c r="N1320" s="53"/>
      <c r="O1320"/>
      <c r="P1320" s="53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</row>
    <row r="1321" spans="1:38" x14ac:dyDescent="0.25">
      <c r="A1321"/>
      <c r="B1321"/>
      <c r="C1321"/>
      <c r="D1321"/>
      <c r="E1321" s="38"/>
      <c r="F1321"/>
      <c r="G1321" s="39"/>
      <c r="H1321"/>
      <c r="I1321"/>
      <c r="J1321"/>
      <c r="K1321"/>
      <c r="L1321"/>
      <c r="M1321"/>
      <c r="N1321" s="53"/>
      <c r="O1321"/>
      <c r="P1321" s="53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</row>
    <row r="1322" spans="1:38" x14ac:dyDescent="0.25">
      <c r="A1322"/>
      <c r="B1322"/>
      <c r="C1322"/>
      <c r="D1322"/>
      <c r="E1322" s="38"/>
      <c r="F1322"/>
      <c r="G1322" s="39"/>
      <c r="H1322"/>
      <c r="I1322"/>
      <c r="J1322"/>
      <c r="K1322"/>
      <c r="L1322"/>
      <c r="M1322"/>
      <c r="N1322" s="53"/>
      <c r="O1322"/>
      <c r="P1322" s="53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</row>
    <row r="1323" spans="1:38" x14ac:dyDescent="0.25">
      <c r="A1323"/>
      <c r="B1323"/>
      <c r="C1323"/>
      <c r="D1323"/>
      <c r="E1323" s="38"/>
      <c r="F1323"/>
      <c r="G1323" s="39"/>
      <c r="H1323"/>
      <c r="I1323"/>
      <c r="J1323"/>
      <c r="K1323"/>
      <c r="L1323"/>
      <c r="M1323"/>
      <c r="N1323" s="53"/>
      <c r="O1323"/>
      <c r="P1323" s="5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</row>
    <row r="1324" spans="1:38" x14ac:dyDescent="0.25">
      <c r="A1324"/>
      <c r="B1324"/>
      <c r="C1324"/>
      <c r="D1324"/>
      <c r="E1324" s="38"/>
      <c r="F1324"/>
      <c r="G1324" s="39"/>
      <c r="H1324"/>
      <c r="I1324"/>
      <c r="J1324"/>
      <c r="K1324"/>
      <c r="L1324"/>
      <c r="M1324"/>
      <c r="N1324" s="53"/>
      <c r="O1324"/>
      <c r="P1324" s="53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</row>
    <row r="1325" spans="1:38" x14ac:dyDescent="0.25">
      <c r="A1325"/>
      <c r="B1325"/>
      <c r="C1325"/>
      <c r="D1325"/>
      <c r="E1325" s="38"/>
      <c r="F1325"/>
      <c r="G1325" s="39"/>
      <c r="H1325"/>
      <c r="I1325"/>
      <c r="J1325"/>
      <c r="K1325"/>
      <c r="L1325"/>
      <c r="M1325"/>
      <c r="N1325" s="55"/>
      <c r="O1325"/>
      <c r="P1325" s="55"/>
      <c r="Q1325"/>
      <c r="R1325"/>
      <c r="S1325"/>
      <c r="T1325"/>
      <c r="U1325"/>
      <c r="V1325"/>
      <c r="W1325"/>
      <c r="X1325"/>
      <c r="Y1325" s="47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</row>
    <row r="1326" spans="1:38" x14ac:dyDescent="0.25">
      <c r="A1326"/>
      <c r="B1326"/>
      <c r="C1326"/>
      <c r="D1326"/>
      <c r="E1326" s="38"/>
      <c r="F1326"/>
      <c r="G1326" s="39"/>
      <c r="H1326"/>
      <c r="I1326"/>
      <c r="J1326"/>
      <c r="K1326"/>
      <c r="L1326"/>
      <c r="M1326"/>
      <c r="N1326" s="55"/>
      <c r="O1326"/>
      <c r="P1326" s="55"/>
      <c r="Q1326"/>
      <c r="R1326"/>
      <c r="S1326"/>
      <c r="T1326"/>
      <c r="U1326"/>
      <c r="V1326"/>
      <c r="W1326"/>
      <c r="X1326"/>
      <c r="Y1326" s="47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</row>
    <row r="1327" spans="1:38" x14ac:dyDescent="0.25">
      <c r="A1327"/>
      <c r="B1327"/>
      <c r="C1327"/>
      <c r="D1327"/>
      <c r="E1327" s="38"/>
      <c r="F1327"/>
      <c r="G1327" s="39"/>
      <c r="H1327"/>
      <c r="I1327"/>
      <c r="J1327"/>
      <c r="K1327" s="53"/>
      <c r="L1327"/>
      <c r="M1327"/>
      <c r="N1327" s="53"/>
      <c r="O1327"/>
      <c r="P1327" s="53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</row>
    <row r="1328" spans="1:38" x14ac:dyDescent="0.25">
      <c r="A1328"/>
      <c r="B1328"/>
      <c r="C1328"/>
      <c r="D1328"/>
      <c r="E1328" s="38"/>
      <c r="F1328"/>
      <c r="G1328" s="39"/>
      <c r="H1328"/>
      <c r="I1328"/>
      <c r="J1328"/>
      <c r="K1328" s="53"/>
      <c r="L1328"/>
      <c r="M1328"/>
      <c r="N1328" s="53"/>
      <c r="O1328"/>
      <c r="P1328" s="53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</row>
    <row r="1329" spans="1:38" x14ac:dyDescent="0.25">
      <c r="A1329"/>
      <c r="B1329"/>
      <c r="C1329"/>
      <c r="D1329"/>
      <c r="E1329" s="38"/>
      <c r="F1329"/>
      <c r="G1329" s="39"/>
      <c r="H1329"/>
      <c r="I1329"/>
      <c r="J1329"/>
      <c r="K1329" s="53"/>
      <c r="L1329"/>
      <c r="M1329"/>
      <c r="N1329" s="53"/>
      <c r="O1329"/>
      <c r="P1329" s="53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</row>
    <row r="1330" spans="1:38" x14ac:dyDescent="0.25">
      <c r="A1330"/>
      <c r="B1330"/>
      <c r="C1330"/>
      <c r="D1330"/>
      <c r="E1330" s="38"/>
      <c r="F1330"/>
      <c r="G1330" s="39"/>
      <c r="H1330"/>
      <c r="I1330"/>
      <c r="J1330"/>
      <c r="K1330" s="53"/>
      <c r="L1330"/>
      <c r="M1330"/>
      <c r="N1330" s="53"/>
      <c r="O1330"/>
      <c r="P1330" s="53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</row>
    <row r="1331" spans="1:38" x14ac:dyDescent="0.25">
      <c r="A1331"/>
      <c r="B1331"/>
      <c r="C1331"/>
      <c r="D1331"/>
      <c r="E1331" s="38"/>
      <c r="F1331"/>
      <c r="G1331" s="39"/>
      <c r="H1331"/>
      <c r="I1331"/>
      <c r="J1331"/>
      <c r="K1331"/>
      <c r="L1331"/>
      <c r="M1331"/>
      <c r="N1331" s="53"/>
      <c r="O1331"/>
      <c r="P1331" s="53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</row>
    <row r="1332" spans="1:38" x14ac:dyDescent="0.25">
      <c r="A1332"/>
      <c r="B1332"/>
      <c r="C1332"/>
      <c r="D1332"/>
      <c r="E1332" s="38"/>
      <c r="F1332"/>
      <c r="G1332" s="39"/>
      <c r="H1332"/>
      <c r="I1332"/>
      <c r="J1332"/>
      <c r="K1332"/>
      <c r="L1332"/>
      <c r="M1332"/>
      <c r="N1332" s="53"/>
      <c r="O1332"/>
      <c r="P1332" s="53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</row>
    <row r="1333" spans="1:38" x14ac:dyDescent="0.25">
      <c r="A1333"/>
      <c r="B1333"/>
      <c r="C1333"/>
      <c r="D1333"/>
      <c r="E1333" s="38"/>
      <c r="F1333"/>
      <c r="G1333" s="39"/>
      <c r="H1333"/>
      <c r="I1333"/>
      <c r="J1333"/>
      <c r="K1333" s="53"/>
      <c r="L1333"/>
      <c r="M1333"/>
      <c r="N1333" s="53"/>
      <c r="O1333"/>
      <c r="P1333" s="5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</row>
    <row r="1334" spans="1:38" x14ac:dyDescent="0.25">
      <c r="A1334"/>
      <c r="B1334"/>
      <c r="C1334"/>
      <c r="D1334"/>
      <c r="E1334" s="38"/>
      <c r="F1334"/>
      <c r="G1334" s="39"/>
      <c r="H1334"/>
      <c r="I1334"/>
      <c r="J1334"/>
      <c r="K1334" s="53"/>
      <c r="L1334"/>
      <c r="M1334"/>
      <c r="N1334" s="53"/>
      <c r="O1334"/>
      <c r="P1334" s="53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</row>
    <row r="1335" spans="1:38" x14ac:dyDescent="0.25">
      <c r="A1335"/>
      <c r="B1335"/>
      <c r="C1335"/>
      <c r="D1335"/>
      <c r="E1335" s="38"/>
      <c r="F1335"/>
      <c r="G1335" s="39"/>
      <c r="H1335"/>
      <c r="I1335"/>
      <c r="J1335"/>
      <c r="K1335" s="53"/>
      <c r="L1335"/>
      <c r="M1335"/>
      <c r="N1335" s="53"/>
      <c r="O1335"/>
      <c r="P1335" s="53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</row>
    <row r="1336" spans="1:38" x14ac:dyDescent="0.25">
      <c r="A1336"/>
      <c r="B1336"/>
      <c r="C1336"/>
      <c r="D1336"/>
      <c r="E1336" s="38"/>
      <c r="F1336"/>
      <c r="G1336" s="39"/>
      <c r="H1336"/>
      <c r="I1336"/>
      <c r="J1336"/>
      <c r="K1336" s="53"/>
      <c r="L1336"/>
      <c r="M1336"/>
      <c r="N1336" s="53"/>
      <c r="O1336"/>
      <c r="P1336" s="53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</row>
    <row r="1337" spans="1:38" x14ac:dyDescent="0.25">
      <c r="A1337"/>
      <c r="B1337"/>
      <c r="C1337"/>
      <c r="D1337"/>
      <c r="E1337" s="38"/>
      <c r="F1337"/>
      <c r="G1337" s="39"/>
      <c r="H1337"/>
      <c r="I1337"/>
      <c r="J1337"/>
      <c r="K1337" s="53"/>
      <c r="L1337"/>
      <c r="M1337"/>
      <c r="N1337" s="53"/>
      <c r="O1337"/>
      <c r="P1337" s="53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</row>
    <row r="1338" spans="1:38" x14ac:dyDescent="0.25">
      <c r="A1338"/>
      <c r="B1338"/>
      <c r="C1338"/>
      <c r="D1338"/>
      <c r="E1338" s="38"/>
      <c r="F1338"/>
      <c r="G1338" s="39"/>
      <c r="H1338"/>
      <c r="I1338"/>
      <c r="J1338"/>
      <c r="K1338" s="53"/>
      <c r="L1338"/>
      <c r="M1338"/>
      <c r="N1338" s="53"/>
      <c r="O1338"/>
      <c r="P1338" s="53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</row>
    <row r="1339" spans="1:38" x14ac:dyDescent="0.25">
      <c r="A1339"/>
      <c r="B1339"/>
      <c r="C1339"/>
      <c r="D1339"/>
      <c r="E1339" s="38"/>
      <c r="F1339"/>
      <c r="G1339" s="39"/>
      <c r="H1339"/>
      <c r="I1339"/>
      <c r="J1339"/>
      <c r="K1339" s="53"/>
      <c r="L1339"/>
      <c r="M1339"/>
      <c r="N1339" s="53"/>
      <c r="O1339"/>
      <c r="P1339" s="53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</row>
    <row r="1340" spans="1:38" x14ac:dyDescent="0.25">
      <c r="A1340"/>
      <c r="B1340"/>
      <c r="C1340"/>
      <c r="D1340"/>
      <c r="E1340" s="38"/>
      <c r="F1340"/>
      <c r="G1340" s="39"/>
      <c r="H1340"/>
      <c r="I1340"/>
      <c r="J1340"/>
      <c r="K1340" s="53"/>
      <c r="L1340"/>
      <c r="M1340"/>
      <c r="N1340" s="53"/>
      <c r="O1340"/>
      <c r="P1340" s="53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</row>
    <row r="1341" spans="1:38" x14ac:dyDescent="0.25">
      <c r="A1341"/>
      <c r="B1341"/>
      <c r="C1341"/>
      <c r="D1341"/>
      <c r="E1341" s="38"/>
      <c r="F1341"/>
      <c r="G1341" s="39"/>
      <c r="H1341"/>
      <c r="I1341"/>
      <c r="J1341"/>
      <c r="K1341"/>
      <c r="L1341"/>
      <c r="M1341"/>
      <c r="N1341" s="53"/>
      <c r="O1341"/>
      <c r="P1341" s="53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</row>
    <row r="1342" spans="1:38" x14ac:dyDescent="0.25">
      <c r="A1342"/>
      <c r="B1342"/>
      <c r="C1342"/>
      <c r="D1342"/>
      <c r="E1342" s="38"/>
      <c r="F1342"/>
      <c r="G1342" s="39"/>
      <c r="H1342"/>
      <c r="I1342"/>
      <c r="J1342"/>
      <c r="K1342"/>
      <c r="L1342"/>
      <c r="M1342"/>
      <c r="N1342" s="53"/>
      <c r="O1342"/>
      <c r="P1342" s="53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</row>
    <row r="1343" spans="1:38" x14ac:dyDescent="0.25">
      <c r="A1343"/>
      <c r="B1343"/>
      <c r="C1343"/>
      <c r="D1343"/>
      <c r="E1343" s="38"/>
      <c r="F1343"/>
      <c r="G1343" s="39"/>
      <c r="H1343"/>
      <c r="I1343"/>
      <c r="J1343"/>
      <c r="K1343"/>
      <c r="L1343"/>
      <c r="M1343"/>
      <c r="N1343" s="53"/>
      <c r="O1343"/>
      <c r="P1343" s="5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</row>
    <row r="1344" spans="1:38" x14ac:dyDescent="0.25">
      <c r="A1344"/>
      <c r="B1344"/>
      <c r="C1344"/>
      <c r="D1344"/>
      <c r="E1344" s="38"/>
      <c r="F1344"/>
      <c r="G1344" s="39"/>
      <c r="H1344"/>
      <c r="I1344"/>
      <c r="J1344"/>
      <c r="K1344"/>
      <c r="L1344"/>
      <c r="M1344"/>
      <c r="N1344" s="53"/>
      <c r="O1344"/>
      <c r="P1344" s="53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</row>
    <row r="1345" spans="1:38" x14ac:dyDescent="0.25">
      <c r="A1345"/>
      <c r="B1345"/>
      <c r="C1345"/>
      <c r="D1345"/>
      <c r="E1345" s="38"/>
      <c r="F1345"/>
      <c r="G1345" s="39"/>
      <c r="H1345"/>
      <c r="I1345"/>
      <c r="J1345"/>
      <c r="K1345" s="53"/>
      <c r="L1345"/>
      <c r="M1345"/>
      <c r="N1345" s="53"/>
      <c r="O1345"/>
      <c r="P1345" s="53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</row>
    <row r="1346" spans="1:38" x14ac:dyDescent="0.25">
      <c r="A1346"/>
      <c r="B1346"/>
      <c r="C1346"/>
      <c r="D1346"/>
      <c r="E1346" s="38"/>
      <c r="F1346"/>
      <c r="G1346" s="39"/>
      <c r="H1346"/>
      <c r="I1346"/>
      <c r="J1346"/>
      <c r="K1346" s="53"/>
      <c r="L1346"/>
      <c r="M1346"/>
      <c r="N1346" s="43"/>
      <c r="O1346"/>
      <c r="P1346" s="43"/>
      <c r="Q1346"/>
      <c r="R1346"/>
      <c r="S1346"/>
      <c r="T1346"/>
      <c r="U1346"/>
      <c r="V1346"/>
      <c r="W1346"/>
      <c r="X1346"/>
      <c r="Y1346" s="3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</row>
    <row r="1347" spans="1:38" x14ac:dyDescent="0.25">
      <c r="A1347"/>
      <c r="B1347"/>
      <c r="C1347"/>
      <c r="D1347"/>
      <c r="E1347" s="38"/>
      <c r="F1347"/>
      <c r="G1347" s="39"/>
      <c r="H1347"/>
      <c r="I1347"/>
      <c r="J1347"/>
      <c r="K1347"/>
      <c r="L1347"/>
      <c r="M1347"/>
      <c r="N1347" s="53"/>
      <c r="O1347"/>
      <c r="P1347" s="53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</row>
    <row r="1348" spans="1:38" x14ac:dyDescent="0.25">
      <c r="A1348"/>
      <c r="B1348"/>
      <c r="C1348"/>
      <c r="D1348"/>
      <c r="E1348" s="38"/>
      <c r="F1348"/>
      <c r="G1348" s="39"/>
      <c r="H1348"/>
      <c r="I1348"/>
      <c r="J1348"/>
      <c r="K1348"/>
      <c r="L1348"/>
      <c r="M1348"/>
      <c r="N1348" s="43"/>
      <c r="O1348"/>
      <c r="P1348" s="43"/>
      <c r="Q1348"/>
      <c r="R1348"/>
      <c r="S1348"/>
      <c r="T1348"/>
      <c r="U1348"/>
      <c r="V1348"/>
      <c r="W1348"/>
      <c r="X1348"/>
      <c r="Y1348" s="36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</row>
    <row r="1349" spans="1:38" x14ac:dyDescent="0.25">
      <c r="A1349"/>
      <c r="B1349"/>
      <c r="C1349"/>
      <c r="D1349"/>
      <c r="E1349" s="38"/>
      <c r="F1349"/>
      <c r="G1349" s="39"/>
      <c r="H1349"/>
      <c r="I1349"/>
      <c r="J1349"/>
      <c r="K1349" s="53"/>
      <c r="L1349"/>
      <c r="M1349"/>
      <c r="N1349" s="53"/>
      <c r="O1349"/>
      <c r="P1349" s="53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</row>
    <row r="1350" spans="1:38" x14ac:dyDescent="0.25">
      <c r="A1350"/>
      <c r="B1350"/>
      <c r="C1350"/>
      <c r="D1350"/>
      <c r="E1350" s="38"/>
      <c r="F1350"/>
      <c r="G1350" s="39"/>
      <c r="H1350"/>
      <c r="I1350"/>
      <c r="J1350"/>
      <c r="K1350" s="53"/>
      <c r="L1350"/>
      <c r="M1350"/>
      <c r="N1350" s="43"/>
      <c r="O1350"/>
      <c r="P1350" s="43"/>
      <c r="Q1350"/>
      <c r="R1350"/>
      <c r="S1350"/>
      <c r="T1350"/>
      <c r="U1350"/>
      <c r="V1350"/>
      <c r="W1350"/>
      <c r="X1350"/>
      <c r="Y1350" s="36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</row>
    <row r="1351" spans="1:38" x14ac:dyDescent="0.25">
      <c r="A1351"/>
      <c r="B1351"/>
      <c r="C1351"/>
      <c r="D1351"/>
      <c r="E1351" s="38"/>
      <c r="F1351"/>
      <c r="G1351" s="39"/>
      <c r="H1351"/>
      <c r="I1351"/>
      <c r="J1351"/>
      <c r="K1351" s="53"/>
      <c r="L1351"/>
      <c r="M1351"/>
      <c r="N1351" s="53"/>
      <c r="O1351"/>
      <c r="P1351" s="53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</row>
    <row r="1352" spans="1:38" x14ac:dyDescent="0.25">
      <c r="A1352"/>
      <c r="B1352"/>
      <c r="C1352"/>
      <c r="D1352"/>
      <c r="E1352" s="38"/>
      <c r="F1352"/>
      <c r="G1352" s="39"/>
      <c r="H1352"/>
      <c r="I1352"/>
      <c r="J1352"/>
      <c r="K1352" s="53"/>
      <c r="L1352"/>
      <c r="M1352"/>
      <c r="N1352" s="43"/>
      <c r="O1352"/>
      <c r="P1352" s="43"/>
      <c r="Q1352"/>
      <c r="R1352"/>
      <c r="S1352"/>
      <c r="T1352"/>
      <c r="U1352"/>
      <c r="V1352"/>
      <c r="W1352"/>
      <c r="X1352"/>
      <c r="Y1352" s="36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</row>
    <row r="1353" spans="1:38" x14ac:dyDescent="0.25">
      <c r="A1353"/>
      <c r="B1353"/>
      <c r="C1353"/>
      <c r="D1353"/>
      <c r="E1353" s="38"/>
      <c r="F1353"/>
      <c r="G1353" s="39"/>
      <c r="H1353"/>
      <c r="I1353"/>
      <c r="J1353"/>
      <c r="K1353"/>
      <c r="L1353"/>
      <c r="M1353"/>
      <c r="N1353" s="53"/>
      <c r="O1353"/>
      <c r="P1353" s="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</row>
    <row r="1354" spans="1:38" x14ac:dyDescent="0.25">
      <c r="A1354"/>
      <c r="B1354"/>
      <c r="C1354"/>
      <c r="D1354"/>
      <c r="E1354" s="38"/>
      <c r="F1354"/>
      <c r="G1354" s="39"/>
      <c r="H1354"/>
      <c r="I1354"/>
      <c r="J1354"/>
      <c r="K1354"/>
      <c r="L1354"/>
      <c r="M1354"/>
      <c r="N1354" s="43"/>
      <c r="O1354"/>
      <c r="P1354" s="43"/>
      <c r="Q1354"/>
      <c r="R1354"/>
      <c r="S1354"/>
      <c r="T1354"/>
      <c r="U1354"/>
      <c r="V1354"/>
      <c r="W1354"/>
      <c r="X1354"/>
      <c r="Y1354" s="36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</row>
    <row r="1355" spans="1:38" x14ac:dyDescent="0.25">
      <c r="A1355"/>
      <c r="B1355"/>
      <c r="C1355"/>
      <c r="D1355"/>
      <c r="E1355" s="38"/>
      <c r="F1355"/>
      <c r="G1355" s="39"/>
      <c r="H1355"/>
      <c r="I1355"/>
      <c r="J1355"/>
      <c r="K1355"/>
      <c r="L1355"/>
      <c r="M1355"/>
      <c r="N1355" s="53"/>
      <c r="O1355"/>
      <c r="P1355" s="53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</row>
    <row r="1356" spans="1:38" x14ac:dyDescent="0.25">
      <c r="A1356"/>
      <c r="B1356"/>
      <c r="C1356"/>
      <c r="D1356"/>
      <c r="E1356" s="38"/>
      <c r="F1356"/>
      <c r="G1356" s="39"/>
      <c r="H1356"/>
      <c r="I1356"/>
      <c r="J1356"/>
      <c r="K1356"/>
      <c r="L1356"/>
      <c r="M1356"/>
      <c r="N1356" s="43"/>
      <c r="O1356"/>
      <c r="P1356" s="43"/>
      <c r="Q1356"/>
      <c r="R1356"/>
      <c r="S1356"/>
      <c r="T1356"/>
      <c r="U1356"/>
      <c r="V1356"/>
      <c r="W1356"/>
      <c r="X1356"/>
      <c r="Y1356" s="3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</row>
    <row r="1357" spans="1:38" x14ac:dyDescent="0.25">
      <c r="A1357"/>
      <c r="B1357"/>
      <c r="C1357"/>
      <c r="D1357"/>
      <c r="E1357" s="38"/>
      <c r="F1357"/>
      <c r="G1357" s="39"/>
      <c r="H1357"/>
      <c r="I1357"/>
      <c r="J1357"/>
      <c r="K1357"/>
      <c r="L1357"/>
      <c r="M1357"/>
      <c r="N1357" s="43"/>
      <c r="O1357"/>
      <c r="P1357" s="43"/>
      <c r="Q1357"/>
      <c r="R1357"/>
      <c r="S1357"/>
      <c r="T1357"/>
      <c r="U1357"/>
      <c r="V1357"/>
      <c r="W1357"/>
      <c r="X1357"/>
      <c r="Y1357" s="36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</row>
    <row r="1358" spans="1:38" x14ac:dyDescent="0.25">
      <c r="A1358"/>
      <c r="B1358"/>
      <c r="C1358"/>
      <c r="D1358"/>
      <c r="E1358" s="38"/>
      <c r="F1358"/>
      <c r="G1358" s="39"/>
      <c r="H1358"/>
      <c r="I1358"/>
      <c r="J1358"/>
      <c r="K1358"/>
      <c r="L1358"/>
      <c r="M1358"/>
      <c r="N1358" s="55"/>
      <c r="O1358"/>
      <c r="P1358" s="55"/>
      <c r="Q1358"/>
      <c r="R1358"/>
      <c r="S1358"/>
      <c r="T1358"/>
      <c r="U1358"/>
      <c r="V1358"/>
      <c r="W1358"/>
      <c r="X1358"/>
      <c r="Y1358" s="47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</row>
    <row r="1359" spans="1:38" x14ac:dyDescent="0.25">
      <c r="A1359"/>
      <c r="B1359"/>
      <c r="C1359"/>
      <c r="D1359"/>
      <c r="E1359" s="38"/>
      <c r="F1359"/>
      <c r="G1359" s="39"/>
      <c r="H1359"/>
      <c r="I1359"/>
      <c r="J1359"/>
      <c r="K1359"/>
      <c r="L1359"/>
      <c r="M1359"/>
      <c r="N1359" s="55"/>
      <c r="O1359"/>
      <c r="P1359" s="55"/>
      <c r="Q1359"/>
      <c r="R1359"/>
      <c r="S1359"/>
      <c r="T1359"/>
      <c r="U1359"/>
      <c r="V1359"/>
      <c r="W1359"/>
      <c r="X1359"/>
      <c r="Y1359" s="47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</row>
    <row r="1360" spans="1:38" x14ac:dyDescent="0.25">
      <c r="A1360"/>
      <c r="B1360"/>
      <c r="C1360"/>
      <c r="D1360"/>
      <c r="E1360" s="38"/>
      <c r="F1360"/>
      <c r="G1360" s="39"/>
      <c r="H1360"/>
      <c r="I1360"/>
      <c r="J1360"/>
      <c r="K1360" s="53"/>
      <c r="L1360"/>
      <c r="M1360"/>
      <c r="N1360" s="53"/>
      <c r="O1360"/>
      <c r="P1360" s="53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</row>
    <row r="1361" spans="1:38" x14ac:dyDescent="0.25">
      <c r="A1361"/>
      <c r="B1361"/>
      <c r="C1361"/>
      <c r="D1361"/>
      <c r="E1361" s="38"/>
      <c r="F1361"/>
      <c r="G1361" s="39"/>
      <c r="H1361"/>
      <c r="I1361"/>
      <c r="J1361"/>
      <c r="K1361" s="53"/>
      <c r="L1361"/>
      <c r="M1361"/>
      <c r="N1361" s="53"/>
      <c r="O1361"/>
      <c r="P1361" s="53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</row>
    <row r="1362" spans="1:38" x14ac:dyDescent="0.25">
      <c r="A1362"/>
      <c r="B1362"/>
      <c r="C1362"/>
      <c r="D1362"/>
      <c r="E1362" s="38"/>
      <c r="F1362"/>
      <c r="G1362" s="39"/>
      <c r="H1362"/>
      <c r="I1362"/>
      <c r="J1362"/>
      <c r="K1362" s="53"/>
      <c r="L1362"/>
      <c r="M1362"/>
      <c r="N1362" s="43"/>
      <c r="O1362"/>
      <c r="P1362" s="43"/>
      <c r="Q1362"/>
      <c r="R1362"/>
      <c r="S1362"/>
      <c r="T1362"/>
      <c r="U1362"/>
      <c r="V1362"/>
      <c r="W1362"/>
      <c r="X1362"/>
      <c r="Y1362" s="36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</row>
    <row r="1363" spans="1:38" x14ac:dyDescent="0.25">
      <c r="A1363"/>
      <c r="B1363"/>
      <c r="C1363"/>
      <c r="D1363"/>
      <c r="E1363" s="38"/>
      <c r="F1363"/>
      <c r="G1363" s="39"/>
      <c r="H1363"/>
      <c r="I1363"/>
      <c r="J1363"/>
      <c r="K1363" s="53"/>
      <c r="L1363"/>
      <c r="M1363"/>
      <c r="N1363" s="43"/>
      <c r="O1363"/>
      <c r="P1363" s="43"/>
      <c r="Q1363"/>
      <c r="R1363"/>
      <c r="S1363"/>
      <c r="T1363"/>
      <c r="U1363"/>
      <c r="V1363"/>
      <c r="W1363"/>
      <c r="X1363"/>
      <c r="Y1363" s="36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</row>
    <row r="1364" spans="1:38" x14ac:dyDescent="0.25">
      <c r="A1364"/>
      <c r="B1364"/>
      <c r="C1364"/>
      <c r="D1364"/>
      <c r="E1364" s="38"/>
      <c r="F1364"/>
      <c r="G1364" s="39"/>
      <c r="H1364"/>
      <c r="I1364"/>
      <c r="J1364"/>
      <c r="K1364" s="53"/>
      <c r="L1364"/>
      <c r="M1364"/>
      <c r="N1364" s="53"/>
      <c r="O1364"/>
      <c r="P1364" s="53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</row>
    <row r="1365" spans="1:38" x14ac:dyDescent="0.25">
      <c r="A1365"/>
      <c r="B1365"/>
      <c r="C1365"/>
      <c r="D1365"/>
      <c r="E1365" s="38"/>
      <c r="F1365"/>
      <c r="G1365" s="39"/>
      <c r="H1365"/>
      <c r="I1365"/>
      <c r="J1365"/>
      <c r="K1365" s="53"/>
      <c r="L1365"/>
      <c r="M1365"/>
      <c r="N1365" s="53"/>
      <c r="O1365"/>
      <c r="P1365" s="53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</row>
    <row r="1366" spans="1:38" x14ac:dyDescent="0.25">
      <c r="A1366"/>
      <c r="B1366"/>
      <c r="C1366"/>
      <c r="D1366"/>
      <c r="E1366" s="38"/>
      <c r="F1366"/>
      <c r="G1366" s="39"/>
      <c r="H1366"/>
      <c r="I1366"/>
      <c r="J1366"/>
      <c r="K1366" s="53"/>
      <c r="L1366"/>
      <c r="M1366"/>
      <c r="N1366" s="43"/>
      <c r="O1366"/>
      <c r="P1366" s="43"/>
      <c r="Q1366"/>
      <c r="R1366"/>
      <c r="S1366"/>
      <c r="T1366"/>
      <c r="U1366"/>
      <c r="V1366"/>
      <c r="W1366"/>
      <c r="X1366"/>
      <c r="Y1366" s="3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</row>
    <row r="1367" spans="1:38" x14ac:dyDescent="0.25">
      <c r="A1367"/>
      <c r="B1367"/>
      <c r="C1367"/>
      <c r="D1367"/>
      <c r="E1367" s="38"/>
      <c r="F1367"/>
      <c r="G1367" s="39"/>
      <c r="H1367"/>
      <c r="I1367"/>
      <c r="J1367"/>
      <c r="K1367" s="53"/>
      <c r="L1367"/>
      <c r="M1367"/>
      <c r="N1367" s="43"/>
      <c r="O1367"/>
      <c r="P1367" s="43"/>
      <c r="Q1367"/>
      <c r="R1367"/>
      <c r="S1367"/>
      <c r="T1367"/>
      <c r="U1367"/>
      <c r="V1367"/>
      <c r="W1367"/>
      <c r="X1367"/>
      <c r="Y1367" s="36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</row>
    <row r="1368" spans="1:38" x14ac:dyDescent="0.25">
      <c r="A1368"/>
      <c r="B1368"/>
      <c r="C1368"/>
      <c r="D1368"/>
      <c r="E1368" s="38"/>
      <c r="F1368"/>
      <c r="G1368" s="39"/>
      <c r="H1368"/>
      <c r="I1368"/>
      <c r="J1368"/>
      <c r="K1368"/>
      <c r="L1368"/>
      <c r="M1368"/>
      <c r="N1368" s="53"/>
      <c r="O1368"/>
      <c r="P1368" s="53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</row>
    <row r="1369" spans="1:38" x14ac:dyDescent="0.25">
      <c r="A1369"/>
      <c r="B1369"/>
      <c r="C1369"/>
      <c r="D1369"/>
      <c r="E1369" s="38"/>
      <c r="F1369"/>
      <c r="G1369" s="39"/>
      <c r="H1369"/>
      <c r="I1369"/>
      <c r="J1369"/>
      <c r="K1369"/>
      <c r="L1369"/>
      <c r="M1369"/>
      <c r="N1369" s="53"/>
      <c r="O1369"/>
      <c r="P1369" s="53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</row>
    <row r="1370" spans="1:38" x14ac:dyDescent="0.25">
      <c r="A1370"/>
      <c r="B1370"/>
      <c r="C1370"/>
      <c r="D1370"/>
      <c r="E1370" s="38"/>
      <c r="F1370"/>
      <c r="G1370" s="39"/>
      <c r="H1370"/>
      <c r="I1370"/>
      <c r="J1370"/>
      <c r="K1370"/>
      <c r="L1370"/>
      <c r="M1370"/>
      <c r="N1370" s="43"/>
      <c r="O1370"/>
      <c r="P1370" s="43"/>
      <c r="Q1370"/>
      <c r="R1370"/>
      <c r="S1370"/>
      <c r="T1370"/>
      <c r="U1370"/>
      <c r="V1370"/>
      <c r="W1370"/>
      <c r="X1370"/>
      <c r="Y1370" s="36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</row>
    <row r="1371" spans="1:38" x14ac:dyDescent="0.25">
      <c r="A1371"/>
      <c r="B1371"/>
      <c r="C1371"/>
      <c r="D1371"/>
      <c r="E1371" s="38"/>
      <c r="F1371"/>
      <c r="G1371" s="39"/>
      <c r="H1371"/>
      <c r="I1371"/>
      <c r="J1371"/>
      <c r="K1371"/>
      <c r="L1371"/>
      <c r="M1371"/>
      <c r="N1371" s="43"/>
      <c r="O1371"/>
      <c r="P1371" s="43"/>
      <c r="Q1371"/>
      <c r="R1371"/>
      <c r="S1371"/>
      <c r="T1371"/>
      <c r="U1371"/>
      <c r="V1371"/>
      <c r="W1371"/>
      <c r="X1371"/>
      <c r="Y1371" s="36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</row>
    <row r="1372" spans="1:38" x14ac:dyDescent="0.25">
      <c r="A1372"/>
      <c r="B1372"/>
      <c r="C1372"/>
      <c r="D1372"/>
      <c r="E1372" s="38"/>
      <c r="F1372"/>
      <c r="G1372" s="39"/>
      <c r="H1372"/>
      <c r="I1372"/>
      <c r="J1372"/>
      <c r="K1372" s="53"/>
      <c r="L1372"/>
      <c r="M1372"/>
      <c r="N1372" s="53"/>
      <c r="O1372"/>
      <c r="P1372" s="53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</row>
    <row r="1373" spans="1:38" x14ac:dyDescent="0.25">
      <c r="A1373"/>
      <c r="B1373"/>
      <c r="C1373"/>
      <c r="D1373"/>
      <c r="E1373" s="38"/>
      <c r="F1373"/>
      <c r="G1373" s="39"/>
      <c r="H1373"/>
      <c r="I1373"/>
      <c r="J1373"/>
      <c r="K1373" s="53"/>
      <c r="L1373"/>
      <c r="M1373"/>
      <c r="N1373" s="53"/>
      <c r="O1373"/>
      <c r="P1373" s="5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</row>
    <row r="1374" spans="1:38" x14ac:dyDescent="0.25">
      <c r="A1374"/>
      <c r="B1374"/>
      <c r="C1374"/>
      <c r="D1374"/>
      <c r="E1374" s="38"/>
      <c r="F1374"/>
      <c r="G1374" s="39"/>
      <c r="H1374"/>
      <c r="I1374"/>
      <c r="J1374"/>
      <c r="K1374" s="53"/>
      <c r="L1374"/>
      <c r="M1374"/>
      <c r="N1374" s="53"/>
      <c r="O1374"/>
      <c r="P1374" s="53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</row>
    <row r="1375" spans="1:38" x14ac:dyDescent="0.25">
      <c r="A1375"/>
      <c r="B1375"/>
      <c r="C1375"/>
      <c r="D1375"/>
      <c r="E1375" s="38"/>
      <c r="F1375"/>
      <c r="G1375" s="39"/>
      <c r="H1375"/>
      <c r="I1375"/>
      <c r="J1375"/>
      <c r="K1375" s="53"/>
      <c r="L1375"/>
      <c r="M1375"/>
      <c r="N1375" s="43"/>
      <c r="O1375"/>
      <c r="P1375" s="43"/>
      <c r="Q1375"/>
      <c r="R1375"/>
      <c r="S1375"/>
      <c r="T1375"/>
      <c r="U1375"/>
      <c r="V1375"/>
      <c r="W1375"/>
      <c r="X1375"/>
      <c r="Y1375" s="36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</row>
    <row r="1376" spans="1:38" x14ac:dyDescent="0.25">
      <c r="A1376"/>
      <c r="B1376"/>
      <c r="C1376"/>
      <c r="D1376"/>
      <c r="E1376" s="38"/>
      <c r="F1376"/>
      <c r="G1376" s="39"/>
      <c r="H1376"/>
      <c r="I1376"/>
      <c r="J1376"/>
      <c r="K1376"/>
      <c r="L1376"/>
      <c r="M1376"/>
      <c r="N1376" s="53"/>
      <c r="O1376"/>
      <c r="P1376" s="53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</row>
    <row r="1377" spans="1:38" x14ac:dyDescent="0.25">
      <c r="A1377"/>
      <c r="B1377"/>
      <c r="C1377"/>
      <c r="D1377"/>
      <c r="E1377" s="38"/>
      <c r="F1377"/>
      <c r="G1377" s="39"/>
      <c r="H1377"/>
      <c r="I1377"/>
      <c r="J1377"/>
      <c r="K1377"/>
      <c r="L1377"/>
      <c r="M1377"/>
      <c r="N1377" s="43"/>
      <c r="O1377"/>
      <c r="P1377" s="43"/>
      <c r="Q1377"/>
      <c r="R1377"/>
      <c r="S1377"/>
      <c r="T1377"/>
      <c r="U1377"/>
      <c r="V1377"/>
      <c r="W1377"/>
      <c r="X1377"/>
      <c r="Y1377" s="36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</row>
    <row r="1378" spans="1:38" x14ac:dyDescent="0.25">
      <c r="A1378"/>
      <c r="B1378"/>
      <c r="C1378"/>
      <c r="D1378"/>
      <c r="E1378" s="38"/>
      <c r="F1378"/>
      <c r="G1378" s="39"/>
      <c r="H1378"/>
      <c r="I1378"/>
      <c r="J1378"/>
      <c r="K1378"/>
      <c r="L1378"/>
      <c r="M1378"/>
      <c r="N1378" s="53"/>
      <c r="O1378"/>
      <c r="P1378" s="53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</row>
    <row r="1379" spans="1:38" x14ac:dyDescent="0.25">
      <c r="A1379"/>
      <c r="B1379"/>
      <c r="C1379"/>
      <c r="D1379"/>
      <c r="E1379" s="38"/>
      <c r="F1379"/>
      <c r="G1379" s="39"/>
      <c r="H1379"/>
      <c r="I1379"/>
      <c r="J1379"/>
      <c r="K1379"/>
      <c r="L1379"/>
      <c r="M1379"/>
      <c r="N1379" s="43"/>
      <c r="O1379"/>
      <c r="P1379" s="43"/>
      <c r="Q1379"/>
      <c r="R1379"/>
      <c r="S1379"/>
      <c r="T1379"/>
      <c r="U1379"/>
      <c r="V1379"/>
      <c r="W1379"/>
      <c r="X1379"/>
      <c r="Y1379" s="36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</row>
    <row r="1380" spans="1:38" x14ac:dyDescent="0.25">
      <c r="A1380"/>
      <c r="B1380"/>
      <c r="C1380"/>
      <c r="D1380"/>
      <c r="E1380" s="38"/>
      <c r="F1380"/>
      <c r="G1380" s="39"/>
      <c r="H1380"/>
      <c r="I1380"/>
      <c r="J1380"/>
      <c r="K1380" s="53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</row>
    <row r="1381" spans="1:38" x14ac:dyDescent="0.25">
      <c r="A1381"/>
      <c r="B1381"/>
      <c r="C1381"/>
      <c r="D1381"/>
      <c r="E1381" s="38"/>
      <c r="F1381"/>
      <c r="G1381" s="39"/>
      <c r="H1381"/>
      <c r="I1381"/>
      <c r="J1381"/>
      <c r="K1381" s="53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</row>
    <row r="1382" spans="1:38" x14ac:dyDescent="0.25">
      <c r="A1382"/>
      <c r="B1382"/>
      <c r="C1382"/>
      <c r="D1382"/>
      <c r="E1382" s="38"/>
      <c r="F1382"/>
      <c r="G1382" s="39"/>
      <c r="H1382"/>
      <c r="I1382"/>
      <c r="J1382"/>
      <c r="K1382" s="53"/>
      <c r="L1382"/>
      <c r="M1382"/>
      <c r="N1382" s="36"/>
      <c r="O1382"/>
      <c r="P1382" s="36"/>
      <c r="Q1382"/>
      <c r="R1382"/>
      <c r="S1382"/>
      <c r="T1382"/>
      <c r="U1382"/>
      <c r="V1382"/>
      <c r="W1382"/>
      <c r="X1382"/>
      <c r="Y1382" s="36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</row>
    <row r="1383" spans="1:38" x14ac:dyDescent="0.25">
      <c r="A1383"/>
      <c r="B1383"/>
      <c r="C1383"/>
      <c r="D1383"/>
      <c r="E1383" s="38"/>
      <c r="F1383"/>
      <c r="G1383" s="39"/>
      <c r="H1383"/>
      <c r="I1383"/>
      <c r="J1383"/>
      <c r="K1383" s="53"/>
      <c r="L1383"/>
      <c r="M1383"/>
      <c r="N1383" s="36"/>
      <c r="O1383"/>
      <c r="P1383" s="36"/>
      <c r="Q1383"/>
      <c r="R1383"/>
      <c r="S1383"/>
      <c r="T1383"/>
      <c r="U1383"/>
      <c r="V1383"/>
      <c r="W1383"/>
      <c r="X1383"/>
      <c r="Y1383" s="36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</row>
    <row r="1384" spans="1:38" x14ac:dyDescent="0.25">
      <c r="A1384"/>
      <c r="B1384"/>
      <c r="C1384"/>
      <c r="D1384"/>
      <c r="E1384" s="38"/>
      <c r="F1384"/>
      <c r="G1384" s="39"/>
      <c r="H1384"/>
      <c r="I1384"/>
      <c r="J1384"/>
      <c r="K1384" s="53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</row>
    <row r="1385" spans="1:38" x14ac:dyDescent="0.25">
      <c r="A1385"/>
      <c r="B1385"/>
      <c r="C1385"/>
      <c r="D1385"/>
      <c r="E1385" s="38"/>
      <c r="F1385"/>
      <c r="G1385" s="39"/>
      <c r="H1385"/>
      <c r="I1385"/>
      <c r="J1385"/>
      <c r="K1385" s="53"/>
      <c r="L1385"/>
      <c r="M1385"/>
      <c r="N1385" s="47"/>
      <c r="O1385"/>
      <c r="P1385" s="47"/>
      <c r="Q1385"/>
      <c r="R1385"/>
      <c r="S1385"/>
      <c r="T1385"/>
      <c r="U1385"/>
      <c r="V1385"/>
      <c r="W1385"/>
      <c r="X1385"/>
      <c r="Y1385" s="47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</row>
    <row r="1386" spans="1:38" x14ac:dyDescent="0.25">
      <c r="A1386"/>
      <c r="B1386"/>
      <c r="C1386"/>
      <c r="D1386"/>
      <c r="E1386" s="38"/>
      <c r="F1386"/>
      <c r="G1386" s="39"/>
      <c r="H1386"/>
      <c r="I1386"/>
      <c r="J1386"/>
      <c r="K1386" s="53"/>
      <c r="L1386"/>
      <c r="M1386"/>
      <c r="N1386" s="47"/>
      <c r="O1386"/>
      <c r="P1386" s="47"/>
      <c r="Q1386"/>
      <c r="R1386"/>
      <c r="S1386"/>
      <c r="T1386"/>
      <c r="U1386"/>
      <c r="V1386"/>
      <c r="W1386"/>
      <c r="X1386"/>
      <c r="Y1386" s="47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</row>
    <row r="1387" spans="1:38" x14ac:dyDescent="0.25">
      <c r="A1387"/>
      <c r="B1387"/>
      <c r="C1387"/>
      <c r="D1387"/>
      <c r="E1387" s="38"/>
      <c r="F1387"/>
      <c r="G1387" s="39"/>
      <c r="H1387"/>
      <c r="I1387"/>
      <c r="J1387"/>
      <c r="K1387" s="53"/>
      <c r="L1387"/>
      <c r="M1387"/>
      <c r="N1387" s="53"/>
      <c r="O1387"/>
      <c r="P1387" s="53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</row>
    <row r="1388" spans="1:38" x14ac:dyDescent="0.25">
      <c r="A1388"/>
      <c r="B1388"/>
      <c r="C1388"/>
      <c r="D1388"/>
      <c r="E1388" s="38"/>
      <c r="F1388"/>
      <c r="G1388" s="39"/>
      <c r="H1388"/>
      <c r="I1388"/>
      <c r="J1388"/>
      <c r="K1388" s="53"/>
      <c r="L1388"/>
      <c r="M1388"/>
      <c r="N1388" s="43"/>
      <c r="O1388"/>
      <c r="P1388" s="43"/>
      <c r="Q1388"/>
      <c r="R1388"/>
      <c r="S1388"/>
      <c r="T1388"/>
      <c r="U1388"/>
      <c r="V1388"/>
      <c r="W1388"/>
      <c r="X1388"/>
      <c r="Y1388" s="36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</row>
    <row r="1389" spans="1:38" x14ac:dyDescent="0.25">
      <c r="A1389"/>
      <c r="B1389"/>
      <c r="C1389"/>
      <c r="D1389"/>
      <c r="E1389" s="38"/>
      <c r="F1389"/>
      <c r="G1389" s="39"/>
      <c r="H1389"/>
      <c r="I1389"/>
      <c r="J1389"/>
      <c r="K1389" s="53"/>
      <c r="L1389"/>
      <c r="M1389"/>
      <c r="N1389" s="53"/>
      <c r="O1389"/>
      <c r="P1389" s="53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</row>
    <row r="1390" spans="1:38" x14ac:dyDescent="0.25">
      <c r="A1390"/>
      <c r="B1390"/>
      <c r="C1390"/>
      <c r="D1390"/>
      <c r="E1390" s="38"/>
      <c r="F1390"/>
      <c r="G1390" s="39"/>
      <c r="H1390"/>
      <c r="I1390"/>
      <c r="J1390"/>
      <c r="K1390" s="53"/>
      <c r="L1390"/>
      <c r="M1390"/>
      <c r="N1390" s="55"/>
      <c r="O1390"/>
      <c r="P1390" s="55"/>
      <c r="Q1390"/>
      <c r="R1390"/>
      <c r="S1390"/>
      <c r="T1390"/>
      <c r="U1390"/>
      <c r="V1390"/>
      <c r="W1390"/>
      <c r="X1390"/>
      <c r="Y1390" s="47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</row>
    <row r="1391" spans="1:38" x14ac:dyDescent="0.25">
      <c r="A1391"/>
      <c r="B1391"/>
      <c r="C1391"/>
      <c r="D1391"/>
      <c r="E1391" s="38"/>
      <c r="F1391"/>
      <c r="G1391" s="39"/>
      <c r="H1391"/>
      <c r="I1391"/>
      <c r="J1391"/>
      <c r="K1391" s="53"/>
      <c r="L1391"/>
      <c r="M1391"/>
      <c r="N1391" s="55"/>
      <c r="O1391"/>
      <c r="P1391" s="55"/>
      <c r="Q1391"/>
      <c r="R1391"/>
      <c r="S1391"/>
      <c r="T1391"/>
      <c r="U1391"/>
      <c r="V1391"/>
      <c r="W1391"/>
      <c r="X1391"/>
      <c r="Y1391" s="47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</row>
    <row r="1392" spans="1:38" x14ac:dyDescent="0.25">
      <c r="A1392"/>
      <c r="B1392"/>
      <c r="C1392"/>
      <c r="D1392"/>
      <c r="E1392" s="38"/>
      <c r="F1392"/>
      <c r="G1392" s="39"/>
      <c r="H1392"/>
      <c r="I1392"/>
      <c r="J1392"/>
      <c r="K1392" s="53"/>
      <c r="L1392"/>
      <c r="M1392"/>
      <c r="N1392" s="53"/>
      <c r="O1392"/>
      <c r="P1392" s="53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</row>
    <row r="1393" spans="1:38" x14ac:dyDescent="0.25">
      <c r="A1393"/>
      <c r="B1393"/>
      <c r="C1393"/>
      <c r="D1393"/>
      <c r="E1393" s="38"/>
      <c r="F1393"/>
      <c r="G1393" s="39"/>
      <c r="H1393"/>
      <c r="I1393"/>
      <c r="J1393"/>
      <c r="K1393" s="53"/>
      <c r="L1393"/>
      <c r="M1393"/>
      <c r="N1393" s="43"/>
      <c r="O1393"/>
      <c r="P1393" s="43"/>
      <c r="Q1393"/>
      <c r="R1393"/>
      <c r="S1393"/>
      <c r="T1393"/>
      <c r="U1393"/>
      <c r="V1393"/>
      <c r="W1393"/>
      <c r="X1393"/>
      <c r="Y1393" s="36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</row>
    <row r="1394" spans="1:38" x14ac:dyDescent="0.25">
      <c r="A1394"/>
      <c r="B1394"/>
      <c r="C1394"/>
      <c r="D1394"/>
      <c r="E1394" s="38"/>
      <c r="F1394"/>
      <c r="G1394" s="39"/>
      <c r="H1394"/>
      <c r="I1394"/>
      <c r="J1394"/>
      <c r="K1394" s="53"/>
      <c r="L1394"/>
      <c r="M1394"/>
      <c r="N1394" s="53"/>
      <c r="O1394"/>
      <c r="P1394" s="53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</row>
    <row r="1395" spans="1:38" x14ac:dyDescent="0.25">
      <c r="A1395"/>
      <c r="B1395"/>
      <c r="C1395"/>
      <c r="D1395"/>
      <c r="E1395" s="38"/>
      <c r="F1395"/>
      <c r="G1395" s="39"/>
      <c r="H1395"/>
      <c r="I1395"/>
      <c r="J1395"/>
      <c r="K1395" s="53"/>
      <c r="L1395"/>
      <c r="M1395"/>
      <c r="N1395" s="55"/>
      <c r="O1395"/>
      <c r="P1395" s="55"/>
      <c r="Q1395"/>
      <c r="R1395"/>
      <c r="S1395"/>
      <c r="T1395"/>
      <c r="U1395"/>
      <c r="V1395"/>
      <c r="W1395"/>
      <c r="X1395"/>
      <c r="Y1395" s="47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</row>
    <row r="1396" spans="1:38" x14ac:dyDescent="0.25">
      <c r="A1396"/>
      <c r="B1396"/>
      <c r="C1396"/>
      <c r="D1396"/>
      <c r="E1396" s="38"/>
      <c r="F1396"/>
      <c r="G1396" s="39"/>
      <c r="H1396"/>
      <c r="I1396"/>
      <c r="J1396"/>
      <c r="K1396" s="53"/>
      <c r="L1396"/>
      <c r="M1396"/>
      <c r="N1396" s="55"/>
      <c r="O1396"/>
      <c r="P1396" s="55"/>
      <c r="Q1396"/>
      <c r="R1396"/>
      <c r="S1396"/>
      <c r="T1396"/>
      <c r="U1396"/>
      <c r="V1396"/>
      <c r="W1396"/>
      <c r="X1396"/>
      <c r="Y1396" s="47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</row>
    <row r="1397" spans="1:38" x14ac:dyDescent="0.25">
      <c r="A1397"/>
      <c r="B1397"/>
      <c r="C1397"/>
      <c r="D1397"/>
      <c r="E1397" s="38"/>
      <c r="F1397"/>
      <c r="G1397" s="39"/>
      <c r="H1397"/>
      <c r="I1397"/>
      <c r="J1397"/>
      <c r="K1397"/>
      <c r="L1397"/>
      <c r="M1397"/>
      <c r="N1397" s="53"/>
      <c r="O1397"/>
      <c r="P1397" s="53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</row>
    <row r="1398" spans="1:38" x14ac:dyDescent="0.25">
      <c r="A1398"/>
      <c r="B1398"/>
      <c r="C1398"/>
      <c r="D1398"/>
      <c r="E1398" s="38"/>
      <c r="F1398"/>
      <c r="G1398" s="39"/>
      <c r="H1398"/>
      <c r="I1398"/>
      <c r="J1398"/>
      <c r="K1398"/>
      <c r="L1398"/>
      <c r="M1398"/>
      <c r="N1398" s="43"/>
      <c r="O1398"/>
      <c r="P1398" s="43"/>
      <c r="Q1398"/>
      <c r="R1398"/>
      <c r="S1398"/>
      <c r="T1398"/>
      <c r="U1398"/>
      <c r="V1398"/>
      <c r="W1398"/>
      <c r="X1398"/>
      <c r="Y1398" s="36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</row>
    <row r="1399" spans="1:38" x14ac:dyDescent="0.25">
      <c r="A1399"/>
      <c r="B1399"/>
      <c r="C1399"/>
      <c r="D1399"/>
      <c r="E1399" s="38"/>
      <c r="F1399"/>
      <c r="G1399" s="39"/>
      <c r="H1399"/>
      <c r="I1399"/>
      <c r="J1399"/>
      <c r="K1399"/>
      <c r="L1399"/>
      <c r="M1399"/>
      <c r="N1399" s="43"/>
      <c r="O1399"/>
      <c r="P1399" s="43"/>
      <c r="Q1399"/>
      <c r="R1399"/>
      <c r="S1399"/>
      <c r="T1399"/>
      <c r="U1399"/>
      <c r="V1399"/>
      <c r="W1399"/>
      <c r="X1399"/>
      <c r="Y1399" s="36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</row>
    <row r="1400" spans="1:38" x14ac:dyDescent="0.25">
      <c r="A1400"/>
      <c r="B1400"/>
      <c r="C1400"/>
      <c r="D1400"/>
      <c r="E1400" s="38"/>
      <c r="F1400"/>
      <c r="G1400" s="39"/>
      <c r="H1400"/>
      <c r="I1400"/>
      <c r="J1400"/>
      <c r="K1400"/>
      <c r="L1400"/>
      <c r="M1400"/>
      <c r="N1400" s="55"/>
      <c r="O1400"/>
      <c r="P1400" s="55"/>
      <c r="Q1400"/>
      <c r="R1400"/>
      <c r="S1400"/>
      <c r="T1400"/>
      <c r="U1400"/>
      <c r="V1400"/>
      <c r="W1400"/>
      <c r="X1400"/>
      <c r="Y1400" s="47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</row>
    <row r="1401" spans="1:38" x14ac:dyDescent="0.25">
      <c r="A1401"/>
      <c r="B1401"/>
      <c r="C1401"/>
      <c r="D1401"/>
      <c r="E1401" s="38"/>
      <c r="F1401"/>
      <c r="G1401" s="39"/>
      <c r="H1401"/>
      <c r="I1401"/>
      <c r="J1401"/>
      <c r="K1401"/>
      <c r="L1401"/>
      <c r="M1401"/>
      <c r="N1401" s="55"/>
      <c r="O1401"/>
      <c r="P1401" s="55"/>
      <c r="Q1401"/>
      <c r="R1401"/>
      <c r="S1401"/>
      <c r="T1401"/>
      <c r="U1401"/>
      <c r="V1401"/>
      <c r="W1401"/>
      <c r="X1401"/>
      <c r="Y1401" s="47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</row>
    <row r="1402" spans="1:38" x14ac:dyDescent="0.25">
      <c r="A1402"/>
      <c r="B1402"/>
      <c r="C1402"/>
      <c r="D1402"/>
      <c r="E1402" s="38"/>
      <c r="F1402"/>
      <c r="G1402" s="39"/>
      <c r="H1402"/>
      <c r="I1402"/>
      <c r="J1402"/>
      <c r="K1402"/>
      <c r="L1402"/>
      <c r="M1402"/>
      <c r="N1402" s="53"/>
      <c r="O1402"/>
      <c r="P1402" s="53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</row>
    <row r="1403" spans="1:38" x14ac:dyDescent="0.25">
      <c r="A1403"/>
      <c r="B1403"/>
      <c r="C1403"/>
      <c r="D1403"/>
      <c r="E1403" s="38"/>
      <c r="F1403"/>
      <c r="G1403" s="39"/>
      <c r="H1403"/>
      <c r="I1403"/>
      <c r="J1403"/>
      <c r="K1403"/>
      <c r="L1403"/>
      <c r="M1403"/>
      <c r="N1403" s="43"/>
      <c r="O1403"/>
      <c r="P1403" s="43"/>
      <c r="Q1403"/>
      <c r="R1403"/>
      <c r="S1403"/>
      <c r="T1403"/>
      <c r="U1403"/>
      <c r="V1403"/>
      <c r="W1403"/>
      <c r="X1403"/>
      <c r="Y1403" s="36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</row>
    <row r="1404" spans="1:38" x14ac:dyDescent="0.25">
      <c r="A1404"/>
      <c r="B1404"/>
      <c r="C1404"/>
      <c r="D1404"/>
      <c r="E1404" s="38"/>
      <c r="F1404"/>
      <c r="G1404" s="39"/>
      <c r="H1404"/>
      <c r="I1404"/>
      <c r="J1404"/>
      <c r="K1404"/>
      <c r="L1404"/>
      <c r="M1404"/>
      <c r="N1404" s="53"/>
      <c r="O1404"/>
      <c r="P1404" s="53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</row>
    <row r="1405" spans="1:38" x14ac:dyDescent="0.25">
      <c r="A1405"/>
      <c r="B1405"/>
      <c r="C1405"/>
      <c r="D1405"/>
      <c r="E1405" s="38"/>
      <c r="F1405"/>
      <c r="G1405" s="39"/>
      <c r="H1405"/>
      <c r="I1405"/>
      <c r="J1405"/>
      <c r="K1405"/>
      <c r="L1405"/>
      <c r="M1405"/>
      <c r="N1405" s="43"/>
      <c r="O1405"/>
      <c r="P1405" s="43"/>
      <c r="Q1405"/>
      <c r="R1405"/>
      <c r="S1405"/>
      <c r="T1405"/>
      <c r="U1405"/>
      <c r="V1405"/>
      <c r="W1405"/>
      <c r="X1405"/>
      <c r="Y1405" s="36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</row>
    <row r="1406" spans="1:38" x14ac:dyDescent="0.25">
      <c r="A1406"/>
      <c r="B1406"/>
      <c r="C1406"/>
      <c r="D1406"/>
      <c r="E1406" s="38"/>
      <c r="F1406"/>
      <c r="G1406" s="39"/>
      <c r="H1406"/>
      <c r="I1406"/>
      <c r="J1406"/>
      <c r="K1406"/>
      <c r="L1406"/>
      <c r="M1406"/>
      <c r="N1406" s="53"/>
      <c r="O1406"/>
      <c r="P1406" s="53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</row>
    <row r="1407" spans="1:38" x14ac:dyDescent="0.25">
      <c r="A1407"/>
      <c r="B1407"/>
      <c r="C1407"/>
      <c r="D1407"/>
      <c r="E1407" s="38"/>
      <c r="F1407"/>
      <c r="G1407" s="39"/>
      <c r="H1407"/>
      <c r="I1407"/>
      <c r="J1407"/>
      <c r="K1407"/>
      <c r="L1407"/>
      <c r="M1407"/>
      <c r="N1407" s="43"/>
      <c r="O1407"/>
      <c r="P1407" s="43"/>
      <c r="Q1407"/>
      <c r="R1407"/>
      <c r="S1407"/>
      <c r="T1407"/>
      <c r="U1407"/>
      <c r="V1407"/>
      <c r="W1407"/>
      <c r="X1407"/>
      <c r="Y1407" s="36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</row>
    <row r="1408" spans="1:38" x14ac:dyDescent="0.25">
      <c r="A1408"/>
      <c r="B1408"/>
      <c r="C1408"/>
      <c r="D1408"/>
      <c r="E1408" s="38"/>
      <c r="F1408"/>
      <c r="G1408" s="39"/>
      <c r="H1408"/>
      <c r="I1408"/>
      <c r="J1408"/>
      <c r="K1408"/>
      <c r="L1408"/>
      <c r="M1408"/>
      <c r="N1408" s="53"/>
      <c r="O1408"/>
      <c r="P1408" s="53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</row>
    <row r="1409" spans="1:38" x14ac:dyDescent="0.25">
      <c r="A1409"/>
      <c r="B1409"/>
      <c r="C1409"/>
      <c r="D1409"/>
      <c r="E1409" s="38"/>
      <c r="F1409"/>
      <c r="G1409" s="39"/>
      <c r="H1409"/>
      <c r="I1409"/>
      <c r="J1409"/>
      <c r="K1409"/>
      <c r="L1409"/>
      <c r="M1409"/>
      <c r="N1409" s="43"/>
      <c r="O1409"/>
      <c r="P1409" s="43"/>
      <c r="Q1409"/>
      <c r="R1409"/>
      <c r="S1409"/>
      <c r="T1409"/>
      <c r="U1409"/>
      <c r="V1409"/>
      <c r="W1409"/>
      <c r="X1409"/>
      <c r="Y1409" s="36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</row>
    <row r="1410" spans="1:38" x14ac:dyDescent="0.25">
      <c r="A1410"/>
      <c r="B1410"/>
      <c r="C1410"/>
      <c r="D1410"/>
      <c r="E1410" s="38"/>
      <c r="F1410"/>
      <c r="G1410" s="39"/>
      <c r="H1410"/>
      <c r="I1410"/>
      <c r="J1410"/>
      <c r="K1410" s="53"/>
      <c r="L1410"/>
      <c r="M1410"/>
      <c r="N1410" s="53"/>
      <c r="O1410"/>
      <c r="P1410" s="53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</row>
    <row r="1411" spans="1:38" x14ac:dyDescent="0.25">
      <c r="A1411"/>
      <c r="B1411"/>
      <c r="C1411"/>
      <c r="D1411"/>
      <c r="E1411" s="38"/>
      <c r="F1411"/>
      <c r="G1411" s="39"/>
      <c r="H1411"/>
      <c r="I1411"/>
      <c r="J1411"/>
      <c r="K1411" s="53"/>
      <c r="L1411"/>
      <c r="M1411"/>
      <c r="N1411" s="43"/>
      <c r="O1411"/>
      <c r="P1411" s="43"/>
      <c r="Q1411"/>
      <c r="R1411"/>
      <c r="S1411"/>
      <c r="T1411"/>
      <c r="U1411"/>
      <c r="V1411"/>
      <c r="W1411"/>
      <c r="X1411"/>
      <c r="Y1411" s="36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</row>
    <row r="1412" spans="1:38" x14ac:dyDescent="0.25">
      <c r="A1412"/>
      <c r="B1412"/>
      <c r="C1412"/>
      <c r="D1412"/>
      <c r="E1412" s="38"/>
      <c r="F1412"/>
      <c r="G1412" s="39"/>
      <c r="H1412"/>
      <c r="I1412"/>
      <c r="J1412"/>
      <c r="K1412" s="53"/>
      <c r="L1412"/>
      <c r="M1412"/>
      <c r="N1412" s="53"/>
      <c r="O1412"/>
      <c r="P1412" s="53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</row>
    <row r="1413" spans="1:38" x14ac:dyDescent="0.25">
      <c r="A1413"/>
      <c r="B1413"/>
      <c r="C1413"/>
      <c r="D1413"/>
      <c r="E1413" s="38"/>
      <c r="F1413"/>
      <c r="G1413" s="39"/>
      <c r="H1413"/>
      <c r="I1413"/>
      <c r="J1413"/>
      <c r="K1413" s="53"/>
      <c r="L1413"/>
      <c r="M1413"/>
      <c r="N1413" s="55"/>
      <c r="O1413"/>
      <c r="P1413" s="55"/>
      <c r="Q1413"/>
      <c r="R1413"/>
      <c r="S1413"/>
      <c r="T1413"/>
      <c r="U1413"/>
      <c r="V1413"/>
      <c r="W1413"/>
      <c r="X1413"/>
      <c r="Y1413" s="47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</row>
    <row r="1414" spans="1:38" x14ac:dyDescent="0.25">
      <c r="A1414"/>
      <c r="B1414"/>
      <c r="C1414"/>
      <c r="D1414"/>
      <c r="E1414" s="38"/>
      <c r="F1414"/>
      <c r="G1414" s="39"/>
      <c r="H1414"/>
      <c r="I1414"/>
      <c r="J1414"/>
      <c r="K1414" s="53"/>
      <c r="L1414"/>
      <c r="M1414"/>
      <c r="N1414" s="55"/>
      <c r="O1414"/>
      <c r="P1414" s="55"/>
      <c r="Q1414"/>
      <c r="R1414"/>
      <c r="S1414"/>
      <c r="T1414"/>
      <c r="U1414"/>
      <c r="V1414"/>
      <c r="W1414"/>
      <c r="X1414"/>
      <c r="Y1414" s="47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</row>
    <row r="1415" spans="1:38" x14ac:dyDescent="0.25">
      <c r="A1415"/>
      <c r="B1415"/>
      <c r="C1415"/>
      <c r="D1415"/>
      <c r="E1415" s="38"/>
      <c r="F1415"/>
      <c r="G1415" s="39"/>
      <c r="H1415"/>
      <c r="I1415"/>
      <c r="J1415"/>
      <c r="K1415" s="53"/>
      <c r="L1415"/>
      <c r="M1415"/>
      <c r="N1415" s="53"/>
      <c r="O1415"/>
      <c r="P1415" s="53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</row>
    <row r="1416" spans="1:38" x14ac:dyDescent="0.25">
      <c r="A1416"/>
      <c r="B1416"/>
      <c r="C1416"/>
      <c r="D1416"/>
      <c r="E1416" s="38"/>
      <c r="F1416"/>
      <c r="G1416" s="39"/>
      <c r="H1416"/>
      <c r="I1416"/>
      <c r="J1416"/>
      <c r="K1416" s="53"/>
      <c r="L1416"/>
      <c r="M1416"/>
      <c r="N1416" s="43"/>
      <c r="O1416"/>
      <c r="P1416" s="43"/>
      <c r="Q1416"/>
      <c r="R1416"/>
      <c r="S1416"/>
      <c r="T1416"/>
      <c r="U1416"/>
      <c r="V1416"/>
      <c r="W1416"/>
      <c r="X1416"/>
      <c r="Y1416" s="3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</row>
    <row r="1417" spans="1:38" x14ac:dyDescent="0.25">
      <c r="A1417"/>
      <c r="B1417"/>
      <c r="C1417"/>
      <c r="D1417"/>
      <c r="E1417" s="38"/>
      <c r="F1417"/>
      <c r="G1417" s="39"/>
      <c r="H1417"/>
      <c r="I1417"/>
      <c r="J1417"/>
      <c r="K1417" s="53"/>
      <c r="L1417"/>
      <c r="M1417"/>
      <c r="N1417" s="53"/>
      <c r="O1417"/>
      <c r="P1417" s="53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</row>
    <row r="1418" spans="1:38" x14ac:dyDescent="0.25">
      <c r="A1418"/>
      <c r="B1418"/>
      <c r="C1418"/>
      <c r="D1418"/>
      <c r="E1418" s="38"/>
      <c r="F1418"/>
      <c r="G1418" s="39"/>
      <c r="H1418"/>
      <c r="I1418"/>
      <c r="J1418"/>
      <c r="K1418" s="53"/>
      <c r="L1418"/>
      <c r="M1418"/>
      <c r="N1418" s="55"/>
      <c r="O1418"/>
      <c r="P1418" s="55"/>
      <c r="Q1418"/>
      <c r="R1418"/>
      <c r="S1418"/>
      <c r="T1418"/>
      <c r="U1418"/>
      <c r="V1418"/>
      <c r="W1418"/>
      <c r="X1418"/>
      <c r="Y1418" s="47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</row>
    <row r="1419" spans="1:38" x14ac:dyDescent="0.25">
      <c r="A1419"/>
      <c r="B1419"/>
      <c r="C1419"/>
      <c r="D1419"/>
      <c r="E1419" s="38"/>
      <c r="F1419"/>
      <c r="G1419" s="39"/>
      <c r="H1419"/>
      <c r="I1419"/>
      <c r="J1419"/>
      <c r="K1419" s="53"/>
      <c r="L1419"/>
      <c r="M1419"/>
      <c r="N1419" s="55"/>
      <c r="O1419"/>
      <c r="P1419" s="55"/>
      <c r="Q1419"/>
      <c r="R1419"/>
      <c r="S1419"/>
      <c r="T1419"/>
      <c r="U1419"/>
      <c r="V1419"/>
      <c r="W1419"/>
      <c r="X1419"/>
      <c r="Y1419" s="47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</row>
    <row r="1420" spans="1:38" x14ac:dyDescent="0.25">
      <c r="A1420"/>
      <c r="B1420"/>
      <c r="C1420"/>
      <c r="D1420"/>
      <c r="E1420" s="38"/>
      <c r="F1420"/>
      <c r="G1420" s="39"/>
      <c r="H1420"/>
      <c r="I1420"/>
      <c r="J1420"/>
      <c r="K1420"/>
      <c r="L1420"/>
      <c r="M1420"/>
      <c r="N1420" s="53"/>
      <c r="O1420"/>
      <c r="P1420" s="53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</row>
    <row r="1421" spans="1:38" x14ac:dyDescent="0.25">
      <c r="A1421"/>
      <c r="B1421"/>
      <c r="C1421"/>
      <c r="D1421"/>
      <c r="E1421" s="38"/>
      <c r="F1421"/>
      <c r="G1421" s="39"/>
      <c r="H1421"/>
      <c r="I1421"/>
      <c r="J1421"/>
      <c r="K1421"/>
      <c r="L1421"/>
      <c r="M1421"/>
      <c r="N1421" s="43"/>
      <c r="O1421"/>
      <c r="P1421" s="43"/>
      <c r="Q1421"/>
      <c r="R1421"/>
      <c r="S1421"/>
      <c r="T1421"/>
      <c r="U1421"/>
      <c r="V1421"/>
      <c r="W1421"/>
      <c r="X1421"/>
      <c r="Y1421" s="36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</row>
    <row r="1422" spans="1:38" x14ac:dyDescent="0.25">
      <c r="A1422"/>
      <c r="B1422"/>
      <c r="C1422"/>
      <c r="D1422"/>
      <c r="E1422" s="38"/>
      <c r="F1422"/>
      <c r="G1422" s="39"/>
      <c r="H1422"/>
      <c r="I1422"/>
      <c r="J1422"/>
      <c r="K1422"/>
      <c r="L1422"/>
      <c r="M1422"/>
      <c r="N1422" s="43"/>
      <c r="O1422"/>
      <c r="P1422" s="43"/>
      <c r="Q1422"/>
      <c r="R1422"/>
      <c r="S1422"/>
      <c r="T1422"/>
      <c r="U1422"/>
      <c r="V1422"/>
      <c r="W1422"/>
      <c r="X1422"/>
      <c r="Y1422" s="36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</row>
    <row r="1423" spans="1:38" x14ac:dyDescent="0.25">
      <c r="A1423"/>
      <c r="B1423"/>
      <c r="C1423"/>
      <c r="D1423"/>
      <c r="E1423" s="38"/>
      <c r="F1423"/>
      <c r="G1423" s="39"/>
      <c r="H1423"/>
      <c r="I1423"/>
      <c r="J1423"/>
      <c r="K1423"/>
      <c r="L1423"/>
      <c r="M1423"/>
      <c r="N1423" s="55"/>
      <c r="O1423"/>
      <c r="P1423" s="55"/>
      <c r="Q1423"/>
      <c r="R1423"/>
      <c r="S1423"/>
      <c r="T1423"/>
      <c r="U1423"/>
      <c r="V1423"/>
      <c r="W1423"/>
      <c r="X1423"/>
      <c r="Y1423" s="47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</row>
    <row r="1424" spans="1:38" x14ac:dyDescent="0.25">
      <c r="A1424"/>
      <c r="B1424"/>
      <c r="C1424"/>
      <c r="D1424"/>
      <c r="E1424" s="38"/>
      <c r="F1424"/>
      <c r="G1424" s="39"/>
      <c r="H1424"/>
      <c r="I1424"/>
      <c r="J1424"/>
      <c r="K1424"/>
      <c r="L1424"/>
      <c r="M1424"/>
      <c r="N1424" s="55"/>
      <c r="O1424"/>
      <c r="P1424" s="55"/>
      <c r="Q1424"/>
      <c r="R1424"/>
      <c r="S1424"/>
      <c r="T1424"/>
      <c r="U1424"/>
      <c r="V1424"/>
      <c r="W1424"/>
      <c r="X1424"/>
      <c r="Y1424" s="47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</row>
    <row r="1425" spans="1:38" x14ac:dyDescent="0.25">
      <c r="A1425"/>
      <c r="B1425"/>
      <c r="C1425"/>
      <c r="D1425"/>
      <c r="E1425" s="38"/>
      <c r="F1425"/>
      <c r="G1425" s="39"/>
      <c r="H1425"/>
      <c r="I1425"/>
      <c r="J1425"/>
      <c r="K1425"/>
      <c r="L1425"/>
      <c r="M1425"/>
      <c r="N1425" s="53"/>
      <c r="O1425"/>
      <c r="P1425" s="53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</row>
    <row r="1426" spans="1:38" x14ac:dyDescent="0.25">
      <c r="A1426"/>
      <c r="B1426"/>
      <c r="C1426"/>
      <c r="D1426"/>
      <c r="E1426" s="38"/>
      <c r="F1426"/>
      <c r="G1426" s="39"/>
      <c r="H1426"/>
      <c r="I1426"/>
      <c r="J1426"/>
      <c r="K1426"/>
      <c r="L1426"/>
      <c r="M1426"/>
      <c r="N1426" s="43"/>
      <c r="O1426"/>
      <c r="P1426" s="43"/>
      <c r="Q1426"/>
      <c r="R1426"/>
      <c r="S1426"/>
      <c r="T1426"/>
      <c r="U1426"/>
      <c r="V1426"/>
      <c r="W1426"/>
      <c r="X1426"/>
      <c r="Y1426" s="3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</row>
    <row r="1427" spans="1:38" x14ac:dyDescent="0.25">
      <c r="A1427"/>
      <c r="B1427"/>
      <c r="C1427"/>
      <c r="D1427"/>
      <c r="E1427" s="38"/>
      <c r="F1427"/>
      <c r="G1427" s="39"/>
      <c r="H1427"/>
      <c r="I1427"/>
      <c r="J1427"/>
      <c r="K1427" s="53"/>
      <c r="L1427"/>
      <c r="M1427"/>
      <c r="N1427" s="53"/>
      <c r="O1427"/>
      <c r="P1427" s="53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</row>
    <row r="1428" spans="1:38" x14ac:dyDescent="0.25">
      <c r="A1428"/>
      <c r="B1428"/>
      <c r="C1428"/>
      <c r="D1428"/>
      <c r="E1428" s="38"/>
      <c r="F1428"/>
      <c r="G1428" s="39"/>
      <c r="H1428"/>
      <c r="I1428"/>
      <c r="J1428"/>
      <c r="K1428" s="53"/>
      <c r="L1428"/>
      <c r="M1428"/>
      <c r="N1428" s="43"/>
      <c r="O1428"/>
      <c r="P1428" s="43"/>
      <c r="Q1428"/>
      <c r="R1428"/>
      <c r="S1428"/>
      <c r="T1428"/>
      <c r="U1428"/>
      <c r="V1428"/>
      <c r="W1428"/>
      <c r="X1428"/>
      <c r="Y1428" s="36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</row>
    <row r="1429" spans="1:38" x14ac:dyDescent="0.25">
      <c r="A1429"/>
      <c r="B1429"/>
      <c r="C1429"/>
      <c r="D1429"/>
      <c r="E1429" s="38"/>
      <c r="F1429"/>
      <c r="G1429" s="39"/>
      <c r="H1429"/>
      <c r="I1429"/>
      <c r="J1429"/>
      <c r="K1429" s="53"/>
      <c r="L1429"/>
      <c r="M1429"/>
      <c r="N1429" s="53"/>
      <c r="O1429"/>
      <c r="P1429" s="53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</row>
    <row r="1430" spans="1:38" x14ac:dyDescent="0.25">
      <c r="A1430"/>
      <c r="B1430"/>
      <c r="C1430"/>
      <c r="D1430"/>
      <c r="E1430" s="38"/>
      <c r="F1430"/>
      <c r="G1430" s="39"/>
      <c r="H1430"/>
      <c r="I1430"/>
      <c r="J1430"/>
      <c r="K1430" s="53"/>
      <c r="L1430"/>
      <c r="M1430"/>
      <c r="N1430" s="43"/>
      <c r="O1430"/>
      <c r="P1430" s="43"/>
      <c r="Q1430"/>
      <c r="R1430"/>
      <c r="S1430"/>
      <c r="T1430"/>
      <c r="U1430"/>
      <c r="V1430"/>
      <c r="W1430"/>
      <c r="X1430"/>
      <c r="Y1430" s="36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</row>
    <row r="1431" spans="1:38" x14ac:dyDescent="0.25">
      <c r="A1431"/>
      <c r="B1431"/>
      <c r="C1431"/>
      <c r="D1431"/>
      <c r="E1431" s="38"/>
      <c r="F1431"/>
      <c r="G1431" s="39"/>
      <c r="H1431"/>
      <c r="I1431"/>
      <c r="J1431"/>
      <c r="K1431"/>
      <c r="L1431"/>
      <c r="M1431"/>
      <c r="N1431" s="53"/>
      <c r="O1431"/>
      <c r="P1431" s="53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</row>
    <row r="1432" spans="1:38" x14ac:dyDescent="0.25">
      <c r="A1432"/>
      <c r="B1432"/>
      <c r="C1432"/>
      <c r="D1432"/>
      <c r="E1432" s="38"/>
      <c r="F1432"/>
      <c r="G1432" s="39"/>
      <c r="H1432"/>
      <c r="I1432"/>
      <c r="J1432"/>
      <c r="K1432"/>
      <c r="L1432"/>
      <c r="M1432"/>
      <c r="N1432" s="43"/>
      <c r="O1432"/>
      <c r="P1432" s="43"/>
      <c r="Q1432"/>
      <c r="R1432"/>
      <c r="S1432"/>
      <c r="T1432"/>
      <c r="U1432"/>
      <c r="V1432"/>
      <c r="W1432"/>
      <c r="X1432"/>
      <c r="Y1432" s="36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</row>
    <row r="1433" spans="1:38" x14ac:dyDescent="0.25">
      <c r="A1433"/>
      <c r="B1433"/>
      <c r="C1433"/>
      <c r="D1433"/>
      <c r="E1433" s="38"/>
      <c r="F1433"/>
      <c r="G1433" s="39"/>
      <c r="H1433"/>
      <c r="I1433"/>
      <c r="J1433"/>
      <c r="K1433" s="53"/>
      <c r="L1433"/>
      <c r="M1433"/>
      <c r="N1433" s="53"/>
      <c r="O1433"/>
      <c r="P1433" s="5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</row>
    <row r="1434" spans="1:38" x14ac:dyDescent="0.25">
      <c r="A1434"/>
      <c r="B1434"/>
      <c r="C1434"/>
      <c r="D1434"/>
      <c r="E1434" s="38"/>
      <c r="F1434"/>
      <c r="G1434" s="39"/>
      <c r="H1434"/>
      <c r="I1434"/>
      <c r="J1434"/>
      <c r="K1434" s="53"/>
      <c r="L1434"/>
      <c r="M1434"/>
      <c r="N1434" s="43"/>
      <c r="O1434"/>
      <c r="P1434" s="43"/>
      <c r="Q1434"/>
      <c r="R1434"/>
      <c r="S1434"/>
      <c r="T1434"/>
      <c r="U1434"/>
      <c r="V1434"/>
      <c r="W1434"/>
      <c r="X1434"/>
      <c r="Y1434" s="36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</row>
    <row r="1435" spans="1:38" x14ac:dyDescent="0.25">
      <c r="A1435"/>
      <c r="B1435"/>
      <c r="C1435"/>
      <c r="D1435"/>
      <c r="E1435" s="38"/>
      <c r="F1435"/>
      <c r="G1435" s="39"/>
      <c r="H1435"/>
      <c r="I1435"/>
      <c r="J1435"/>
      <c r="K1435" s="53"/>
      <c r="L1435"/>
      <c r="M1435"/>
      <c r="N1435" s="53"/>
      <c r="O1435"/>
      <c r="P1435" s="53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</row>
    <row r="1436" spans="1:38" x14ac:dyDescent="0.25">
      <c r="A1436"/>
      <c r="B1436"/>
      <c r="C1436"/>
      <c r="D1436"/>
      <c r="E1436" s="38"/>
      <c r="F1436"/>
      <c r="G1436" s="39"/>
      <c r="H1436"/>
      <c r="I1436"/>
      <c r="J1436"/>
      <c r="K1436" s="53"/>
      <c r="L1436"/>
      <c r="M1436"/>
      <c r="N1436" s="43"/>
      <c r="O1436"/>
      <c r="P1436" s="43"/>
      <c r="Q1436"/>
      <c r="R1436"/>
      <c r="S1436"/>
      <c r="T1436"/>
      <c r="U1436"/>
      <c r="V1436"/>
      <c r="W1436"/>
      <c r="X1436"/>
      <c r="Y1436" s="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</row>
    <row r="1437" spans="1:38" x14ac:dyDescent="0.25">
      <c r="A1437"/>
      <c r="B1437"/>
      <c r="C1437"/>
      <c r="D1437"/>
      <c r="E1437" s="38"/>
      <c r="F1437"/>
      <c r="G1437" s="39"/>
      <c r="H1437"/>
      <c r="I1437"/>
      <c r="J1437"/>
      <c r="K1437"/>
      <c r="L1437"/>
      <c r="M1437"/>
      <c r="N1437" s="53"/>
      <c r="O1437"/>
      <c r="P1437" s="53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</row>
    <row r="1438" spans="1:38" x14ac:dyDescent="0.25">
      <c r="A1438"/>
      <c r="B1438"/>
      <c r="C1438"/>
      <c r="D1438"/>
      <c r="E1438" s="38"/>
      <c r="F1438"/>
      <c r="G1438" s="39"/>
      <c r="H1438"/>
      <c r="I1438"/>
      <c r="J1438"/>
      <c r="K1438"/>
      <c r="L1438"/>
      <c r="M1438"/>
      <c r="N1438" s="43"/>
      <c r="O1438"/>
      <c r="P1438" s="43"/>
      <c r="Q1438"/>
      <c r="R1438"/>
      <c r="S1438"/>
      <c r="T1438"/>
      <c r="U1438"/>
      <c r="V1438"/>
      <c r="W1438"/>
      <c r="X1438"/>
      <c r="Y1438" s="36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</row>
    <row r="1439" spans="1:38" x14ac:dyDescent="0.25">
      <c r="A1439"/>
      <c r="B1439"/>
      <c r="C1439"/>
      <c r="D1439"/>
      <c r="E1439" s="38"/>
      <c r="F1439"/>
      <c r="G1439" s="39"/>
      <c r="H1439"/>
      <c r="I1439"/>
      <c r="J1439"/>
      <c r="K1439"/>
      <c r="L1439"/>
      <c r="M1439"/>
      <c r="N1439" s="53"/>
      <c r="O1439"/>
      <c r="P1439" s="53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</row>
    <row r="1440" spans="1:38" x14ac:dyDescent="0.25">
      <c r="A1440"/>
      <c r="B1440"/>
      <c r="C1440"/>
      <c r="D1440"/>
      <c r="E1440" s="38"/>
      <c r="F1440"/>
      <c r="G1440" s="39"/>
      <c r="H1440"/>
      <c r="I1440"/>
      <c r="J1440"/>
      <c r="K1440"/>
      <c r="L1440"/>
      <c r="M1440"/>
      <c r="N1440" s="43"/>
      <c r="O1440"/>
      <c r="P1440" s="43"/>
      <c r="Q1440"/>
      <c r="R1440"/>
      <c r="S1440"/>
      <c r="T1440"/>
      <c r="U1440"/>
      <c r="V1440"/>
      <c r="W1440"/>
      <c r="X1440"/>
      <c r="Y1440" s="36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</row>
    <row r="1441" spans="1:38" x14ac:dyDescent="0.25">
      <c r="A1441"/>
      <c r="B1441"/>
      <c r="C1441"/>
      <c r="D1441"/>
      <c r="E1441" s="38"/>
      <c r="F1441"/>
      <c r="G1441" s="39"/>
      <c r="H1441"/>
      <c r="I1441"/>
      <c r="J1441"/>
      <c r="K1441"/>
      <c r="L1441"/>
      <c r="M1441"/>
      <c r="N1441" s="53"/>
      <c r="O1441"/>
      <c r="P1441" s="53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</row>
    <row r="1442" spans="1:38" x14ac:dyDescent="0.25">
      <c r="A1442"/>
      <c r="B1442"/>
      <c r="C1442"/>
      <c r="D1442"/>
      <c r="E1442" s="38"/>
      <c r="F1442"/>
      <c r="G1442" s="39"/>
      <c r="H1442"/>
      <c r="I1442"/>
      <c r="J1442"/>
      <c r="K1442"/>
      <c r="L1442"/>
      <c r="M1442"/>
      <c r="N1442" s="43"/>
      <c r="O1442"/>
      <c r="P1442" s="43"/>
      <c r="Q1442"/>
      <c r="R1442"/>
      <c r="S1442"/>
      <c r="T1442"/>
      <c r="U1442"/>
      <c r="V1442"/>
      <c r="W1442"/>
      <c r="X1442"/>
      <c r="Y1442" s="36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</row>
    <row r="1443" spans="1:38" x14ac:dyDescent="0.25">
      <c r="A1443"/>
      <c r="B1443"/>
      <c r="C1443"/>
      <c r="D1443"/>
      <c r="E1443" s="38"/>
      <c r="F1443"/>
      <c r="G1443" s="39"/>
      <c r="H1443"/>
      <c r="I1443"/>
      <c r="J1443"/>
      <c r="K1443" s="53"/>
      <c r="L1443"/>
      <c r="M1443"/>
      <c r="N1443" s="53"/>
      <c r="O1443"/>
      <c r="P1443" s="5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</row>
    <row r="1444" spans="1:38" x14ac:dyDescent="0.25">
      <c r="A1444"/>
      <c r="B1444"/>
      <c r="C1444"/>
      <c r="D1444"/>
      <c r="E1444" s="38"/>
      <c r="F1444"/>
      <c r="G1444" s="39"/>
      <c r="H1444"/>
      <c r="I1444"/>
      <c r="J1444"/>
      <c r="K1444" s="53"/>
      <c r="L1444"/>
      <c r="M1444"/>
      <c r="N1444" s="43"/>
      <c r="O1444"/>
      <c r="P1444" s="43"/>
      <c r="Q1444"/>
      <c r="R1444"/>
      <c r="S1444"/>
      <c r="T1444"/>
      <c r="U1444"/>
      <c r="V1444"/>
      <c r="W1444"/>
      <c r="X1444"/>
      <c r="Y1444" s="36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</row>
    <row r="1445" spans="1:38" x14ac:dyDescent="0.25">
      <c r="A1445"/>
      <c r="B1445"/>
      <c r="C1445"/>
      <c r="D1445"/>
      <c r="E1445" s="38"/>
      <c r="F1445"/>
      <c r="G1445" s="39"/>
      <c r="H1445"/>
      <c r="I1445"/>
      <c r="J1445"/>
      <c r="K1445" s="53"/>
      <c r="L1445"/>
      <c r="M1445"/>
      <c r="N1445" s="53"/>
      <c r="O1445"/>
      <c r="P1445" s="53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</row>
    <row r="1446" spans="1:38" x14ac:dyDescent="0.25">
      <c r="A1446"/>
      <c r="B1446"/>
      <c r="C1446"/>
      <c r="D1446"/>
      <c r="E1446" s="38"/>
      <c r="F1446"/>
      <c r="G1446" s="39"/>
      <c r="H1446"/>
      <c r="I1446"/>
      <c r="J1446"/>
      <c r="K1446" s="53"/>
      <c r="L1446"/>
      <c r="M1446"/>
      <c r="N1446" s="55"/>
      <c r="O1446"/>
      <c r="P1446" s="55"/>
      <c r="Q1446"/>
      <c r="R1446"/>
      <c r="S1446"/>
      <c r="T1446"/>
      <c r="U1446"/>
      <c r="V1446"/>
      <c r="W1446"/>
      <c r="X1446"/>
      <c r="Y1446" s="47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</row>
    <row r="1447" spans="1:38" x14ac:dyDescent="0.25">
      <c r="A1447"/>
      <c r="B1447"/>
      <c r="C1447"/>
      <c r="D1447"/>
      <c r="E1447" s="38"/>
      <c r="F1447"/>
      <c r="G1447" s="39"/>
      <c r="H1447"/>
      <c r="I1447"/>
      <c r="J1447"/>
      <c r="K1447" s="53"/>
      <c r="L1447"/>
      <c r="M1447"/>
      <c r="N1447" s="55"/>
      <c r="O1447"/>
      <c r="P1447" s="55"/>
      <c r="Q1447"/>
      <c r="R1447"/>
      <c r="S1447"/>
      <c r="T1447"/>
      <c r="U1447"/>
      <c r="V1447"/>
      <c r="W1447"/>
      <c r="X1447"/>
      <c r="Y1447" s="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</row>
    <row r="1448" spans="1:38" x14ac:dyDescent="0.25">
      <c r="A1448"/>
      <c r="B1448"/>
      <c r="C1448"/>
      <c r="D1448"/>
      <c r="E1448" s="38"/>
      <c r="F1448"/>
      <c r="G1448" s="39"/>
      <c r="H1448"/>
      <c r="I1448"/>
      <c r="J1448"/>
      <c r="K1448" s="53"/>
      <c r="L1448"/>
      <c r="M1448"/>
      <c r="N1448" s="53"/>
      <c r="O1448"/>
      <c r="P1448" s="53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</row>
    <row r="1449" spans="1:38" x14ac:dyDescent="0.25">
      <c r="A1449"/>
      <c r="B1449"/>
      <c r="C1449"/>
      <c r="D1449"/>
      <c r="E1449" s="38"/>
      <c r="F1449"/>
      <c r="G1449" s="39"/>
      <c r="H1449"/>
      <c r="I1449"/>
      <c r="J1449"/>
      <c r="K1449" s="53"/>
      <c r="L1449"/>
      <c r="M1449"/>
      <c r="N1449" s="43"/>
      <c r="O1449"/>
      <c r="P1449" s="43"/>
      <c r="Q1449"/>
      <c r="R1449"/>
      <c r="S1449"/>
      <c r="T1449"/>
      <c r="U1449"/>
      <c r="V1449"/>
      <c r="W1449"/>
      <c r="X1449"/>
      <c r="Y1449" s="36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</row>
    <row r="1450" spans="1:38" x14ac:dyDescent="0.25">
      <c r="A1450"/>
      <c r="B1450"/>
      <c r="C1450"/>
      <c r="D1450"/>
      <c r="E1450" s="38"/>
      <c r="F1450"/>
      <c r="G1450" s="39"/>
      <c r="H1450"/>
      <c r="I1450"/>
      <c r="J1450"/>
      <c r="K1450" s="53"/>
      <c r="L1450"/>
      <c r="M1450"/>
      <c r="N1450" s="53"/>
      <c r="O1450"/>
      <c r="P1450" s="53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</row>
    <row r="1451" spans="1:38" x14ac:dyDescent="0.25">
      <c r="A1451"/>
      <c r="B1451"/>
      <c r="C1451"/>
      <c r="D1451"/>
      <c r="E1451" s="38"/>
      <c r="F1451"/>
      <c r="G1451" s="39"/>
      <c r="H1451"/>
      <c r="I1451"/>
      <c r="J1451"/>
      <c r="K1451" s="53"/>
      <c r="L1451"/>
      <c r="M1451"/>
      <c r="N1451" s="55"/>
      <c r="O1451"/>
      <c r="P1451" s="55"/>
      <c r="Q1451"/>
      <c r="R1451"/>
      <c r="S1451"/>
      <c r="T1451"/>
      <c r="U1451"/>
      <c r="V1451"/>
      <c r="W1451"/>
      <c r="X1451"/>
      <c r="Y1451" s="47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</row>
    <row r="1452" spans="1:38" x14ac:dyDescent="0.25">
      <c r="A1452"/>
      <c r="B1452"/>
      <c r="C1452"/>
      <c r="D1452"/>
      <c r="E1452" s="38"/>
      <c r="F1452"/>
      <c r="G1452" s="39"/>
      <c r="H1452"/>
      <c r="I1452"/>
      <c r="J1452"/>
      <c r="K1452" s="53"/>
      <c r="L1452"/>
      <c r="M1452"/>
      <c r="N1452" s="55"/>
      <c r="O1452"/>
      <c r="P1452" s="55"/>
      <c r="Q1452"/>
      <c r="R1452"/>
      <c r="S1452"/>
      <c r="T1452"/>
      <c r="U1452"/>
      <c r="V1452"/>
      <c r="W1452"/>
      <c r="X1452"/>
      <c r="Y1452" s="47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</row>
    <row r="1453" spans="1:38" x14ac:dyDescent="0.25">
      <c r="A1453"/>
      <c r="B1453"/>
      <c r="C1453"/>
      <c r="D1453"/>
      <c r="E1453" s="38"/>
      <c r="F1453"/>
      <c r="G1453" s="39"/>
      <c r="H1453"/>
      <c r="I1453"/>
      <c r="J1453"/>
      <c r="K1453"/>
      <c r="L1453"/>
      <c r="M1453"/>
      <c r="N1453" s="53"/>
      <c r="O1453"/>
      <c r="P1453" s="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</row>
    <row r="1454" spans="1:38" x14ac:dyDescent="0.25">
      <c r="A1454"/>
      <c r="B1454"/>
      <c r="C1454"/>
      <c r="D1454"/>
      <c r="E1454" s="38"/>
      <c r="F1454"/>
      <c r="G1454" s="39"/>
      <c r="H1454"/>
      <c r="I1454"/>
      <c r="J1454"/>
      <c r="K1454"/>
      <c r="L1454"/>
      <c r="M1454"/>
      <c r="N1454" s="43"/>
      <c r="O1454"/>
      <c r="P1454" s="43"/>
      <c r="Q1454"/>
      <c r="R1454"/>
      <c r="S1454"/>
      <c r="T1454"/>
      <c r="U1454"/>
      <c r="V1454"/>
      <c r="W1454"/>
      <c r="X1454"/>
      <c r="Y1454" s="36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</row>
    <row r="1455" spans="1:38" x14ac:dyDescent="0.25">
      <c r="A1455"/>
      <c r="B1455"/>
      <c r="C1455"/>
      <c r="D1455"/>
      <c r="E1455" s="38"/>
      <c r="F1455"/>
      <c r="G1455" s="39"/>
      <c r="H1455"/>
      <c r="I1455"/>
      <c r="J1455"/>
      <c r="K1455"/>
      <c r="L1455"/>
      <c r="M1455"/>
      <c r="N1455" s="43"/>
      <c r="O1455"/>
      <c r="P1455" s="43"/>
      <c r="Q1455"/>
      <c r="R1455"/>
      <c r="S1455"/>
      <c r="T1455"/>
      <c r="U1455"/>
      <c r="V1455"/>
      <c r="W1455"/>
      <c r="X1455"/>
      <c r="Y1455" s="36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</row>
    <row r="1456" spans="1:38" x14ac:dyDescent="0.25">
      <c r="A1456"/>
      <c r="B1456"/>
      <c r="C1456"/>
      <c r="D1456"/>
      <c r="E1456" s="38"/>
      <c r="F1456"/>
      <c r="G1456" s="39"/>
      <c r="H1456"/>
      <c r="I1456"/>
      <c r="J1456"/>
      <c r="K1456"/>
      <c r="L1456"/>
      <c r="M1456"/>
      <c r="N1456" s="55"/>
      <c r="O1456"/>
      <c r="P1456" s="55"/>
      <c r="Q1456"/>
      <c r="R1456"/>
      <c r="S1456"/>
      <c r="T1456"/>
      <c r="U1456"/>
      <c r="V1456"/>
      <c r="W1456"/>
      <c r="X1456"/>
      <c r="Y1456" s="47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</row>
    <row r="1457" spans="1:38" x14ac:dyDescent="0.25">
      <c r="A1457"/>
      <c r="B1457"/>
      <c r="C1457"/>
      <c r="D1457"/>
      <c r="E1457" s="38"/>
      <c r="F1457"/>
      <c r="G1457" s="39"/>
      <c r="H1457"/>
      <c r="I1457"/>
      <c r="J1457"/>
      <c r="K1457"/>
      <c r="L1457"/>
      <c r="M1457"/>
      <c r="N1457" s="55"/>
      <c r="O1457"/>
      <c r="P1457" s="55"/>
      <c r="Q1457"/>
      <c r="R1457"/>
      <c r="S1457"/>
      <c r="T1457"/>
      <c r="U1457"/>
      <c r="V1457"/>
      <c r="W1457"/>
      <c r="X1457"/>
      <c r="Y1457" s="4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</row>
    <row r="1458" spans="1:38" x14ac:dyDescent="0.25">
      <c r="A1458"/>
      <c r="B1458"/>
      <c r="C1458"/>
      <c r="D1458"/>
      <c r="E1458" s="38"/>
      <c r="F1458"/>
      <c r="G1458" s="39"/>
      <c r="H1458"/>
      <c r="I1458"/>
      <c r="J1458"/>
      <c r="K1458" s="53"/>
      <c r="L1458"/>
      <c r="M1458"/>
      <c r="N1458" s="53"/>
      <c r="O1458"/>
      <c r="P1458" s="53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</row>
    <row r="1459" spans="1:38" x14ac:dyDescent="0.25">
      <c r="A1459"/>
      <c r="B1459"/>
      <c r="C1459"/>
      <c r="D1459"/>
      <c r="E1459" s="38"/>
      <c r="F1459"/>
      <c r="G1459" s="39"/>
      <c r="H1459"/>
      <c r="I1459"/>
      <c r="J1459"/>
      <c r="K1459" s="53"/>
      <c r="L1459"/>
      <c r="M1459"/>
      <c r="N1459" s="43"/>
      <c r="O1459"/>
      <c r="P1459" s="43"/>
      <c r="Q1459"/>
      <c r="R1459"/>
      <c r="S1459"/>
      <c r="T1459"/>
      <c r="U1459"/>
      <c r="V1459"/>
      <c r="W1459"/>
      <c r="X1459"/>
      <c r="Y1459" s="36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</row>
    <row r="1460" spans="1:38" x14ac:dyDescent="0.25">
      <c r="A1460"/>
      <c r="B1460"/>
      <c r="C1460"/>
      <c r="D1460"/>
      <c r="E1460" s="38"/>
      <c r="F1460"/>
      <c r="G1460" s="39"/>
      <c r="H1460"/>
      <c r="I1460"/>
      <c r="J1460"/>
      <c r="K1460" s="53"/>
      <c r="L1460"/>
      <c r="M1460"/>
      <c r="N1460" s="53"/>
      <c r="O1460"/>
      <c r="P1460" s="53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</row>
    <row r="1461" spans="1:38" x14ac:dyDescent="0.25">
      <c r="A1461"/>
      <c r="B1461"/>
      <c r="C1461"/>
      <c r="D1461"/>
      <c r="E1461" s="38"/>
      <c r="F1461"/>
      <c r="G1461" s="39"/>
      <c r="H1461"/>
      <c r="I1461"/>
      <c r="J1461"/>
      <c r="K1461" s="53"/>
      <c r="L1461"/>
      <c r="M1461"/>
      <c r="N1461" s="55"/>
      <c r="O1461"/>
      <c r="P1461" s="55"/>
      <c r="Q1461"/>
      <c r="R1461"/>
      <c r="S1461"/>
      <c r="T1461"/>
      <c r="U1461"/>
      <c r="V1461"/>
      <c r="W1461"/>
      <c r="X1461"/>
      <c r="Y1461" s="47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</row>
    <row r="1462" spans="1:38" x14ac:dyDescent="0.25">
      <c r="A1462"/>
      <c r="B1462"/>
      <c r="C1462"/>
      <c r="D1462"/>
      <c r="E1462" s="38"/>
      <c r="F1462"/>
      <c r="G1462" s="39"/>
      <c r="H1462"/>
      <c r="I1462"/>
      <c r="J1462"/>
      <c r="K1462" s="53"/>
      <c r="L1462"/>
      <c r="M1462"/>
      <c r="N1462" s="55"/>
      <c r="O1462"/>
      <c r="P1462" s="55"/>
      <c r="Q1462"/>
      <c r="R1462"/>
      <c r="S1462"/>
      <c r="T1462"/>
      <c r="U1462"/>
      <c r="V1462"/>
      <c r="W1462"/>
      <c r="X1462"/>
      <c r="Y1462" s="47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</row>
    <row r="1463" spans="1:38" x14ac:dyDescent="0.25">
      <c r="A1463"/>
      <c r="B1463"/>
      <c r="C1463"/>
      <c r="D1463"/>
      <c r="E1463" s="38"/>
      <c r="F1463"/>
      <c r="G1463" s="39"/>
      <c r="H1463"/>
      <c r="I1463"/>
      <c r="J1463"/>
      <c r="K1463" s="53"/>
      <c r="L1463"/>
      <c r="M1463"/>
      <c r="N1463" s="53"/>
      <c r="O1463"/>
      <c r="P1463" s="5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</row>
    <row r="1464" spans="1:38" x14ac:dyDescent="0.25">
      <c r="A1464"/>
      <c r="B1464"/>
      <c r="C1464"/>
      <c r="D1464"/>
      <c r="E1464" s="38"/>
      <c r="F1464"/>
      <c r="G1464" s="39"/>
      <c r="H1464"/>
      <c r="I1464"/>
      <c r="J1464"/>
      <c r="K1464" s="53"/>
      <c r="L1464"/>
      <c r="M1464"/>
      <c r="N1464" s="43"/>
      <c r="O1464"/>
      <c r="P1464" s="43"/>
      <c r="Q1464"/>
      <c r="R1464"/>
      <c r="S1464"/>
      <c r="T1464"/>
      <c r="U1464"/>
      <c r="V1464"/>
      <c r="W1464"/>
      <c r="X1464"/>
      <c r="Y1464" s="36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</row>
    <row r="1465" spans="1:38" x14ac:dyDescent="0.25">
      <c r="A1465"/>
      <c r="B1465"/>
      <c r="C1465"/>
      <c r="D1465"/>
      <c r="E1465" s="38"/>
      <c r="F1465"/>
      <c r="G1465" s="39"/>
      <c r="H1465"/>
      <c r="I1465"/>
      <c r="J1465"/>
      <c r="K1465" s="53"/>
      <c r="L1465"/>
      <c r="M1465"/>
      <c r="N1465" s="53"/>
      <c r="O1465"/>
      <c r="P1465" s="53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</row>
    <row r="1466" spans="1:38" x14ac:dyDescent="0.25">
      <c r="A1466"/>
      <c r="B1466"/>
      <c r="C1466"/>
      <c r="D1466"/>
      <c r="E1466" s="38"/>
      <c r="F1466"/>
      <c r="G1466" s="39"/>
      <c r="H1466"/>
      <c r="I1466"/>
      <c r="J1466"/>
      <c r="K1466" s="53"/>
      <c r="L1466"/>
      <c r="M1466"/>
      <c r="N1466" s="55"/>
      <c r="O1466"/>
      <c r="P1466" s="55"/>
      <c r="Q1466"/>
      <c r="R1466"/>
      <c r="S1466"/>
      <c r="T1466"/>
      <c r="U1466"/>
      <c r="V1466"/>
      <c r="W1466"/>
      <c r="X1466"/>
      <c r="Y1466" s="47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</row>
    <row r="1467" spans="1:38" x14ac:dyDescent="0.25">
      <c r="A1467"/>
      <c r="B1467"/>
      <c r="C1467"/>
      <c r="D1467"/>
      <c r="E1467" s="38"/>
      <c r="F1467"/>
      <c r="G1467" s="39"/>
      <c r="H1467"/>
      <c r="I1467"/>
      <c r="J1467"/>
      <c r="K1467" s="53"/>
      <c r="L1467"/>
      <c r="M1467"/>
      <c r="N1467" s="55"/>
      <c r="O1467"/>
      <c r="P1467" s="55"/>
      <c r="Q1467"/>
      <c r="R1467"/>
      <c r="S1467"/>
      <c r="T1467"/>
      <c r="U1467"/>
      <c r="V1467"/>
      <c r="W1467"/>
      <c r="X1467"/>
      <c r="Y1467" s="4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</row>
    <row r="1468" spans="1:38" x14ac:dyDescent="0.25">
      <c r="A1468"/>
      <c r="B1468"/>
      <c r="C1468"/>
      <c r="D1468"/>
      <c r="E1468" s="38"/>
      <c r="F1468"/>
      <c r="G1468" s="39"/>
      <c r="H1468"/>
      <c r="I1468"/>
      <c r="J1468"/>
      <c r="K1468"/>
      <c r="L1468"/>
      <c r="M1468"/>
      <c r="N1468" s="53"/>
      <c r="O1468"/>
      <c r="P1468" s="53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</row>
    <row r="1469" spans="1:38" x14ac:dyDescent="0.25">
      <c r="A1469"/>
      <c r="B1469"/>
      <c r="C1469"/>
      <c r="D1469"/>
      <c r="E1469" s="38"/>
      <c r="F1469"/>
      <c r="G1469" s="39"/>
      <c r="H1469"/>
      <c r="I1469"/>
      <c r="J1469"/>
      <c r="K1469"/>
      <c r="L1469"/>
      <c r="M1469"/>
      <c r="N1469" s="43"/>
      <c r="O1469"/>
      <c r="P1469" s="43"/>
      <c r="Q1469"/>
      <c r="R1469"/>
      <c r="S1469"/>
      <c r="T1469"/>
      <c r="U1469"/>
      <c r="V1469"/>
      <c r="W1469"/>
      <c r="X1469"/>
      <c r="Y1469" s="36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</row>
    <row r="1470" spans="1:38" x14ac:dyDescent="0.25">
      <c r="A1470"/>
      <c r="B1470"/>
      <c r="C1470"/>
      <c r="D1470"/>
      <c r="E1470" s="38"/>
      <c r="F1470"/>
      <c r="G1470" s="39"/>
      <c r="H1470"/>
      <c r="I1470"/>
      <c r="J1470"/>
      <c r="K1470"/>
      <c r="L1470"/>
      <c r="M1470"/>
      <c r="N1470" s="43"/>
      <c r="O1470"/>
      <c r="P1470" s="43"/>
      <c r="Q1470"/>
      <c r="R1470"/>
      <c r="S1470"/>
      <c r="T1470"/>
      <c r="U1470"/>
      <c r="V1470"/>
      <c r="W1470"/>
      <c r="X1470"/>
      <c r="Y1470" s="36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</row>
    <row r="1471" spans="1:38" x14ac:dyDescent="0.25">
      <c r="A1471"/>
      <c r="B1471"/>
      <c r="C1471"/>
      <c r="D1471"/>
      <c r="E1471" s="38"/>
      <c r="F1471"/>
      <c r="G1471" s="39"/>
      <c r="H1471"/>
      <c r="I1471"/>
      <c r="J1471"/>
      <c r="K1471"/>
      <c r="L1471"/>
      <c r="M1471"/>
      <c r="N1471" s="55"/>
      <c r="O1471"/>
      <c r="P1471" s="55"/>
      <c r="Q1471"/>
      <c r="R1471"/>
      <c r="S1471"/>
      <c r="T1471"/>
      <c r="U1471"/>
      <c r="V1471"/>
      <c r="W1471"/>
      <c r="X1471"/>
      <c r="Y1471" s="47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</row>
    <row r="1472" spans="1:38" x14ac:dyDescent="0.25">
      <c r="A1472"/>
      <c r="B1472"/>
      <c r="C1472"/>
      <c r="D1472"/>
      <c r="E1472" s="38"/>
      <c r="F1472"/>
      <c r="G1472" s="39"/>
      <c r="H1472"/>
      <c r="I1472"/>
      <c r="J1472"/>
      <c r="K1472"/>
      <c r="L1472"/>
      <c r="M1472"/>
      <c r="N1472" s="55"/>
      <c r="O1472"/>
      <c r="P1472" s="55"/>
      <c r="Q1472"/>
      <c r="R1472"/>
      <c r="S1472"/>
      <c r="T1472"/>
      <c r="U1472"/>
      <c r="V1472"/>
      <c r="W1472"/>
      <c r="X1472"/>
      <c r="Y1472" s="47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</row>
    <row r="1473" spans="1:38" x14ac:dyDescent="0.25">
      <c r="A1473"/>
      <c r="B1473"/>
      <c r="C1473"/>
      <c r="D1473"/>
      <c r="E1473" s="38"/>
      <c r="F1473"/>
      <c r="G1473" s="39"/>
      <c r="H1473"/>
      <c r="I1473"/>
      <c r="J1473"/>
      <c r="K1473" s="53"/>
      <c r="L1473"/>
      <c r="M1473"/>
      <c r="N1473" s="53"/>
      <c r="O1473"/>
      <c r="P1473" s="5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</row>
    <row r="1474" spans="1:38" x14ac:dyDescent="0.25">
      <c r="A1474"/>
      <c r="B1474"/>
      <c r="C1474"/>
      <c r="D1474"/>
      <c r="E1474" s="38"/>
      <c r="F1474"/>
      <c r="G1474" s="39"/>
      <c r="H1474"/>
      <c r="I1474"/>
      <c r="J1474"/>
      <c r="K1474" s="53"/>
      <c r="L1474"/>
      <c r="M1474"/>
      <c r="N1474" s="43"/>
      <c r="O1474"/>
      <c r="P1474" s="43"/>
      <c r="Q1474"/>
      <c r="R1474"/>
      <c r="S1474"/>
      <c r="T1474"/>
      <c r="U1474"/>
      <c r="V1474"/>
      <c r="W1474"/>
      <c r="X1474"/>
      <c r="Y1474" s="36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</row>
    <row r="1475" spans="1:38" x14ac:dyDescent="0.25">
      <c r="A1475"/>
      <c r="B1475"/>
      <c r="C1475"/>
      <c r="D1475"/>
      <c r="E1475" s="38"/>
      <c r="F1475"/>
      <c r="G1475" s="39"/>
      <c r="H1475"/>
      <c r="I1475"/>
      <c r="J1475"/>
      <c r="K1475" s="53"/>
      <c r="L1475"/>
      <c r="M1475"/>
      <c r="N1475" s="53"/>
      <c r="O1475"/>
      <c r="P1475" s="53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</row>
    <row r="1476" spans="1:38" x14ac:dyDescent="0.25">
      <c r="A1476"/>
      <c r="B1476"/>
      <c r="C1476"/>
      <c r="D1476"/>
      <c r="E1476" s="38"/>
      <c r="F1476"/>
      <c r="G1476" s="39"/>
      <c r="H1476"/>
      <c r="I1476"/>
      <c r="J1476"/>
      <c r="K1476" s="53"/>
      <c r="L1476"/>
      <c r="M1476"/>
      <c r="N1476" s="55"/>
      <c r="O1476"/>
      <c r="P1476" s="55"/>
      <c r="Q1476"/>
      <c r="R1476"/>
      <c r="S1476"/>
      <c r="T1476"/>
      <c r="U1476"/>
      <c r="V1476"/>
      <c r="W1476"/>
      <c r="X1476"/>
      <c r="Y1476" s="47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</row>
    <row r="1477" spans="1:38" x14ac:dyDescent="0.25">
      <c r="A1477"/>
      <c r="B1477"/>
      <c r="C1477"/>
      <c r="D1477"/>
      <c r="E1477" s="38"/>
      <c r="F1477"/>
      <c r="G1477" s="39"/>
      <c r="H1477"/>
      <c r="I1477"/>
      <c r="J1477"/>
      <c r="K1477" s="53"/>
      <c r="L1477"/>
      <c r="M1477"/>
      <c r="N1477" s="55"/>
      <c r="O1477"/>
      <c r="P1477" s="55"/>
      <c r="Q1477"/>
      <c r="R1477"/>
      <c r="S1477"/>
      <c r="T1477"/>
      <c r="U1477"/>
      <c r="V1477"/>
      <c r="W1477"/>
      <c r="X1477"/>
      <c r="Y1477" s="4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</row>
    <row r="1478" spans="1:38" x14ac:dyDescent="0.25">
      <c r="A1478"/>
      <c r="B1478"/>
      <c r="C1478"/>
      <c r="D1478"/>
      <c r="E1478" s="38"/>
      <c r="F1478"/>
      <c r="G1478" s="39"/>
      <c r="H1478"/>
      <c r="I1478"/>
      <c r="J1478"/>
      <c r="K1478" s="53"/>
      <c r="L1478"/>
      <c r="M1478"/>
      <c r="N1478" s="53"/>
      <c r="O1478"/>
      <c r="P1478" s="53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</row>
    <row r="1479" spans="1:38" x14ac:dyDescent="0.25">
      <c r="A1479"/>
      <c r="B1479"/>
      <c r="C1479"/>
      <c r="D1479"/>
      <c r="E1479" s="38"/>
      <c r="F1479"/>
      <c r="G1479" s="39"/>
      <c r="H1479"/>
      <c r="I1479"/>
      <c r="J1479"/>
      <c r="K1479" s="53"/>
      <c r="L1479"/>
      <c r="M1479"/>
      <c r="N1479" s="43"/>
      <c r="O1479"/>
      <c r="P1479" s="43"/>
      <c r="Q1479"/>
      <c r="R1479"/>
      <c r="S1479"/>
      <c r="T1479"/>
      <c r="U1479"/>
      <c r="V1479"/>
      <c r="W1479"/>
      <c r="X1479"/>
      <c r="Y1479" s="36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</row>
    <row r="1480" spans="1:38" x14ac:dyDescent="0.25">
      <c r="A1480"/>
      <c r="B1480"/>
      <c r="C1480"/>
      <c r="D1480"/>
      <c r="E1480" s="38"/>
      <c r="F1480"/>
      <c r="G1480" s="39"/>
      <c r="H1480"/>
      <c r="I1480"/>
      <c r="J1480"/>
      <c r="K1480" s="53"/>
      <c r="L1480"/>
      <c r="M1480"/>
      <c r="N1480" s="53"/>
      <c r="O1480"/>
      <c r="P1480" s="53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</row>
    <row r="1481" spans="1:38" x14ac:dyDescent="0.25">
      <c r="A1481"/>
      <c r="B1481"/>
      <c r="C1481"/>
      <c r="D1481"/>
      <c r="E1481" s="38"/>
      <c r="F1481"/>
      <c r="G1481" s="39"/>
      <c r="H1481"/>
      <c r="I1481"/>
      <c r="J1481"/>
      <c r="K1481" s="53"/>
      <c r="L1481"/>
      <c r="M1481"/>
      <c r="N1481" s="55"/>
      <c r="O1481"/>
      <c r="P1481" s="55"/>
      <c r="Q1481"/>
      <c r="R1481"/>
      <c r="S1481"/>
      <c r="T1481"/>
      <c r="U1481"/>
      <c r="V1481"/>
      <c r="W1481"/>
      <c r="X1481"/>
      <c r="Y1481" s="47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</row>
    <row r="1482" spans="1:38" x14ac:dyDescent="0.25">
      <c r="A1482"/>
      <c r="B1482"/>
      <c r="C1482"/>
      <c r="D1482"/>
      <c r="E1482" s="38"/>
      <c r="F1482"/>
      <c r="G1482" s="39"/>
      <c r="H1482"/>
      <c r="I1482"/>
      <c r="J1482"/>
      <c r="K1482" s="53"/>
      <c r="L1482"/>
      <c r="M1482"/>
      <c r="N1482" s="55"/>
      <c r="O1482"/>
      <c r="P1482" s="55"/>
      <c r="Q1482"/>
      <c r="R1482"/>
      <c r="S1482"/>
      <c r="T1482"/>
      <c r="U1482"/>
      <c r="V1482"/>
      <c r="W1482"/>
      <c r="X1482"/>
      <c r="Y1482" s="47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</row>
    <row r="1483" spans="1:38" x14ac:dyDescent="0.25">
      <c r="A1483"/>
      <c r="B1483"/>
      <c r="C1483"/>
      <c r="D1483"/>
      <c r="E1483" s="38"/>
      <c r="F1483"/>
      <c r="G1483" s="39"/>
      <c r="H1483"/>
      <c r="I1483"/>
      <c r="J1483"/>
      <c r="K1483"/>
      <c r="L1483"/>
      <c r="M1483"/>
      <c r="N1483" s="53"/>
      <c r="O1483"/>
      <c r="P1483" s="5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</row>
    <row r="1484" spans="1:38" x14ac:dyDescent="0.25">
      <c r="A1484"/>
      <c r="B1484"/>
      <c r="C1484"/>
      <c r="D1484"/>
      <c r="E1484" s="38"/>
      <c r="F1484"/>
      <c r="G1484" s="39"/>
      <c r="H1484"/>
      <c r="I1484"/>
      <c r="J1484"/>
      <c r="K1484"/>
      <c r="L1484"/>
      <c r="M1484"/>
      <c r="N1484" s="43"/>
      <c r="O1484"/>
      <c r="P1484" s="43"/>
      <c r="Q1484"/>
      <c r="R1484"/>
      <c r="S1484"/>
      <c r="T1484"/>
      <c r="U1484"/>
      <c r="V1484"/>
      <c r="W1484"/>
      <c r="X1484"/>
      <c r="Y1484" s="36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</row>
    <row r="1485" spans="1:38" x14ac:dyDescent="0.25">
      <c r="A1485"/>
      <c r="B1485"/>
      <c r="C1485"/>
      <c r="D1485"/>
      <c r="E1485" s="38"/>
      <c r="F1485"/>
      <c r="G1485" s="39"/>
      <c r="H1485"/>
      <c r="I1485"/>
      <c r="J1485"/>
      <c r="K1485"/>
      <c r="L1485"/>
      <c r="M1485"/>
      <c r="N1485" s="43"/>
      <c r="O1485"/>
      <c r="P1485" s="43"/>
      <c r="Q1485"/>
      <c r="R1485"/>
      <c r="S1485"/>
      <c r="T1485"/>
      <c r="U1485"/>
      <c r="V1485"/>
      <c r="W1485"/>
      <c r="X1485"/>
      <c r="Y1485" s="36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</row>
    <row r="1486" spans="1:38" x14ac:dyDescent="0.25">
      <c r="A1486"/>
      <c r="B1486"/>
      <c r="C1486"/>
      <c r="D1486"/>
      <c r="E1486" s="38"/>
      <c r="F1486"/>
      <c r="G1486" s="39"/>
      <c r="H1486"/>
      <c r="I1486"/>
      <c r="J1486"/>
      <c r="K1486"/>
      <c r="L1486"/>
      <c r="M1486"/>
      <c r="N1486" s="55"/>
      <c r="O1486"/>
      <c r="P1486" s="55"/>
      <c r="Q1486"/>
      <c r="R1486"/>
      <c r="S1486"/>
      <c r="T1486"/>
      <c r="U1486"/>
      <c r="V1486"/>
      <c r="W1486"/>
      <c r="X1486"/>
      <c r="Y1486" s="47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</row>
    <row r="1487" spans="1:38" x14ac:dyDescent="0.25">
      <c r="A1487"/>
      <c r="B1487"/>
      <c r="C1487"/>
      <c r="D1487"/>
      <c r="E1487" s="38"/>
      <c r="F1487"/>
      <c r="G1487" s="39"/>
      <c r="H1487"/>
      <c r="I1487"/>
      <c r="J1487"/>
      <c r="K1487"/>
      <c r="L1487"/>
      <c r="M1487"/>
      <c r="N1487" s="55"/>
      <c r="O1487"/>
      <c r="P1487" s="55"/>
      <c r="Q1487"/>
      <c r="R1487"/>
      <c r="S1487"/>
      <c r="T1487"/>
      <c r="U1487"/>
      <c r="V1487"/>
      <c r="W1487"/>
      <c r="X1487"/>
      <c r="Y1487" s="4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</row>
    <row r="1488" spans="1:38" x14ac:dyDescent="0.25">
      <c r="A1488"/>
      <c r="B1488"/>
      <c r="C1488"/>
      <c r="D1488"/>
      <c r="E1488" s="38"/>
      <c r="F1488"/>
      <c r="G1488" s="39"/>
      <c r="H1488"/>
      <c r="I1488"/>
      <c r="J1488"/>
      <c r="K1488" s="53"/>
      <c r="L1488"/>
      <c r="M1488"/>
      <c r="N1488" s="53"/>
      <c r="O1488"/>
      <c r="P1488" s="53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</row>
    <row r="1489" spans="1:38" x14ac:dyDescent="0.25">
      <c r="A1489"/>
      <c r="B1489"/>
      <c r="C1489"/>
      <c r="D1489"/>
      <c r="E1489" s="38"/>
      <c r="F1489"/>
      <c r="G1489" s="39"/>
      <c r="H1489"/>
      <c r="I1489"/>
      <c r="J1489"/>
      <c r="K1489" s="53"/>
      <c r="L1489"/>
      <c r="M1489"/>
      <c r="N1489" s="43"/>
      <c r="O1489"/>
      <c r="P1489" s="43"/>
      <c r="Q1489"/>
      <c r="R1489"/>
      <c r="S1489"/>
      <c r="T1489"/>
      <c r="U1489"/>
      <c r="V1489"/>
      <c r="W1489"/>
      <c r="X1489"/>
      <c r="Y1489" s="36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</row>
    <row r="1490" spans="1:38" x14ac:dyDescent="0.25">
      <c r="A1490"/>
      <c r="B1490"/>
      <c r="C1490"/>
      <c r="D1490"/>
      <c r="E1490" s="38"/>
      <c r="F1490"/>
      <c r="G1490" s="39"/>
      <c r="H1490"/>
      <c r="I1490"/>
      <c r="J1490"/>
      <c r="K1490" s="53"/>
      <c r="L1490"/>
      <c r="M1490"/>
      <c r="N1490" s="53"/>
      <c r="O1490"/>
      <c r="P1490" s="53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</row>
    <row r="1491" spans="1:38" x14ac:dyDescent="0.25">
      <c r="A1491"/>
      <c r="B1491"/>
      <c r="C1491"/>
      <c r="D1491"/>
      <c r="E1491" s="38"/>
      <c r="F1491"/>
      <c r="G1491" s="39"/>
      <c r="H1491"/>
      <c r="I1491"/>
      <c r="J1491"/>
      <c r="K1491" s="53"/>
      <c r="L1491"/>
      <c r="M1491"/>
      <c r="N1491" s="55"/>
      <c r="O1491"/>
      <c r="P1491" s="55"/>
      <c r="Q1491"/>
      <c r="R1491"/>
      <c r="S1491"/>
      <c r="T1491"/>
      <c r="U1491"/>
      <c r="V1491"/>
      <c r="W1491"/>
      <c r="X1491"/>
      <c r="Y1491" s="47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</row>
    <row r="1492" spans="1:38" x14ac:dyDescent="0.25">
      <c r="A1492"/>
      <c r="B1492"/>
      <c r="C1492"/>
      <c r="D1492"/>
      <c r="E1492" s="38"/>
      <c r="F1492"/>
      <c r="G1492" s="39"/>
      <c r="H1492"/>
      <c r="I1492"/>
      <c r="J1492"/>
      <c r="K1492" s="53"/>
      <c r="L1492"/>
      <c r="M1492"/>
      <c r="N1492" s="55"/>
      <c r="O1492"/>
      <c r="P1492" s="55"/>
      <c r="Q1492"/>
      <c r="R1492"/>
      <c r="S1492"/>
      <c r="T1492"/>
      <c r="U1492"/>
      <c r="V1492"/>
      <c r="W1492"/>
      <c r="X1492"/>
      <c r="Y1492" s="47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</row>
    <row r="1493" spans="1:38" x14ac:dyDescent="0.25">
      <c r="A1493"/>
      <c r="B1493"/>
      <c r="C1493"/>
      <c r="D1493"/>
      <c r="E1493" s="38"/>
      <c r="F1493"/>
      <c r="G1493" s="39"/>
      <c r="H1493"/>
      <c r="I1493"/>
      <c r="J1493"/>
      <c r="K1493" s="53"/>
      <c r="L1493"/>
      <c r="M1493"/>
      <c r="N1493" s="53"/>
      <c r="O1493"/>
      <c r="P1493" s="5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</row>
    <row r="1494" spans="1:38" x14ac:dyDescent="0.25">
      <c r="A1494"/>
      <c r="B1494"/>
      <c r="C1494"/>
      <c r="D1494"/>
      <c r="E1494" s="38"/>
      <c r="F1494"/>
      <c r="G1494" s="39"/>
      <c r="H1494"/>
      <c r="I1494"/>
      <c r="J1494"/>
      <c r="K1494" s="53"/>
      <c r="L1494"/>
      <c r="M1494"/>
      <c r="N1494" s="43"/>
      <c r="O1494"/>
      <c r="P1494" s="43"/>
      <c r="Q1494"/>
      <c r="R1494"/>
      <c r="S1494"/>
      <c r="T1494"/>
      <c r="U1494"/>
      <c r="V1494"/>
      <c r="W1494"/>
      <c r="X1494"/>
      <c r="Y1494" s="36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</row>
    <row r="1495" spans="1:38" x14ac:dyDescent="0.25">
      <c r="A1495"/>
      <c r="B1495"/>
      <c r="C1495"/>
      <c r="D1495"/>
      <c r="E1495" s="38"/>
      <c r="F1495"/>
      <c r="G1495" s="39"/>
      <c r="H1495"/>
      <c r="I1495"/>
      <c r="J1495"/>
      <c r="K1495" s="53"/>
      <c r="L1495"/>
      <c r="M1495"/>
      <c r="N1495" s="53"/>
      <c r="O1495"/>
      <c r="P1495" s="53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</row>
    <row r="1496" spans="1:38" x14ac:dyDescent="0.25">
      <c r="A1496"/>
      <c r="B1496"/>
      <c r="C1496"/>
      <c r="D1496"/>
      <c r="E1496" s="38"/>
      <c r="F1496"/>
      <c r="G1496" s="39"/>
      <c r="H1496"/>
      <c r="I1496"/>
      <c r="J1496"/>
      <c r="K1496" s="53"/>
      <c r="L1496"/>
      <c r="M1496"/>
      <c r="N1496" s="55"/>
      <c r="O1496"/>
      <c r="P1496" s="55"/>
      <c r="Q1496"/>
      <c r="R1496"/>
      <c r="S1496"/>
      <c r="T1496"/>
      <c r="U1496"/>
      <c r="V1496"/>
      <c r="W1496"/>
      <c r="X1496"/>
      <c r="Y1496" s="47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</row>
    <row r="1497" spans="1:38" x14ac:dyDescent="0.25">
      <c r="A1497"/>
      <c r="B1497"/>
      <c r="C1497"/>
      <c r="D1497"/>
      <c r="E1497" s="38"/>
      <c r="F1497"/>
      <c r="G1497" s="39"/>
      <c r="H1497"/>
      <c r="I1497"/>
      <c r="J1497"/>
      <c r="K1497" s="53"/>
      <c r="L1497"/>
      <c r="M1497"/>
      <c r="N1497" s="55"/>
      <c r="O1497"/>
      <c r="P1497" s="55"/>
      <c r="Q1497"/>
      <c r="R1497"/>
      <c r="S1497"/>
      <c r="T1497"/>
      <c r="U1497"/>
      <c r="V1497"/>
      <c r="W1497"/>
      <c r="X1497"/>
      <c r="Y1497" s="4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</row>
    <row r="1498" spans="1:38" x14ac:dyDescent="0.25">
      <c r="A1498"/>
      <c r="B1498"/>
      <c r="C1498"/>
      <c r="D1498"/>
      <c r="E1498" s="38"/>
      <c r="F1498"/>
      <c r="G1498" s="39"/>
      <c r="H1498"/>
      <c r="I1498"/>
      <c r="J1498"/>
      <c r="K1498"/>
      <c r="L1498"/>
      <c r="M1498"/>
      <c r="N1498" s="53"/>
      <c r="O1498"/>
      <c r="P1498" s="53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</row>
    <row r="1499" spans="1:38" x14ac:dyDescent="0.25">
      <c r="A1499"/>
      <c r="B1499"/>
      <c r="C1499"/>
      <c r="D1499"/>
      <c r="E1499" s="38"/>
      <c r="F1499"/>
      <c r="G1499" s="39"/>
      <c r="H1499"/>
      <c r="I1499"/>
      <c r="J1499"/>
      <c r="K1499"/>
      <c r="L1499"/>
      <c r="M1499"/>
      <c r="N1499" s="43"/>
      <c r="O1499"/>
      <c r="P1499" s="43"/>
      <c r="Q1499"/>
      <c r="R1499"/>
      <c r="S1499"/>
      <c r="T1499"/>
      <c r="U1499"/>
      <c r="V1499"/>
      <c r="W1499"/>
      <c r="X1499"/>
      <c r="Y1499" s="36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</row>
    <row r="1500" spans="1:38" x14ac:dyDescent="0.25">
      <c r="A1500"/>
      <c r="B1500"/>
      <c r="C1500"/>
      <c r="D1500"/>
      <c r="E1500" s="38"/>
      <c r="F1500"/>
      <c r="G1500" s="39"/>
      <c r="H1500"/>
      <c r="I1500"/>
      <c r="J1500"/>
      <c r="K1500"/>
      <c r="L1500"/>
      <c r="M1500"/>
      <c r="N1500" s="43"/>
      <c r="O1500"/>
      <c r="P1500" s="43"/>
      <c r="Q1500"/>
      <c r="R1500"/>
      <c r="S1500"/>
      <c r="T1500"/>
      <c r="U1500"/>
      <c r="V1500"/>
      <c r="W1500"/>
      <c r="X1500"/>
      <c r="Y1500" s="36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</row>
    <row r="1501" spans="1:38" x14ac:dyDescent="0.25">
      <c r="A1501"/>
      <c r="B1501"/>
      <c r="C1501"/>
      <c r="D1501"/>
      <c r="E1501" s="38"/>
      <c r="F1501"/>
      <c r="G1501" s="39"/>
      <c r="H1501"/>
      <c r="I1501"/>
      <c r="J1501"/>
      <c r="K1501"/>
      <c r="L1501"/>
      <c r="M1501"/>
      <c r="N1501" s="55"/>
      <c r="O1501"/>
      <c r="P1501" s="55"/>
      <c r="Q1501"/>
      <c r="R1501"/>
      <c r="S1501"/>
      <c r="T1501"/>
      <c r="U1501"/>
      <c r="V1501"/>
      <c r="W1501"/>
      <c r="X1501"/>
      <c r="Y1501" s="47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</row>
    <row r="1502" spans="1:38" x14ac:dyDescent="0.25">
      <c r="A1502"/>
      <c r="B1502"/>
      <c r="C1502"/>
      <c r="D1502"/>
      <c r="E1502" s="38"/>
      <c r="F1502"/>
      <c r="G1502" s="39"/>
      <c r="H1502"/>
      <c r="I1502"/>
      <c r="J1502"/>
      <c r="K1502"/>
      <c r="L1502"/>
      <c r="M1502"/>
      <c r="N1502" s="55"/>
      <c r="O1502"/>
      <c r="P1502" s="55"/>
      <c r="Q1502"/>
      <c r="R1502"/>
      <c r="S1502"/>
      <c r="T1502"/>
      <c r="U1502"/>
      <c r="V1502"/>
      <c r="W1502"/>
      <c r="X1502"/>
      <c r="Y1502" s="47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</row>
    <row r="1503" spans="1:38" x14ac:dyDescent="0.25">
      <c r="A1503"/>
      <c r="B1503"/>
      <c r="C1503"/>
      <c r="D1503"/>
      <c r="E1503" s="38"/>
      <c r="F1503"/>
      <c r="G1503" s="39"/>
      <c r="H1503"/>
      <c r="I1503"/>
      <c r="J1503"/>
      <c r="K1503" s="53"/>
      <c r="L1503"/>
      <c r="M1503"/>
      <c r="N1503" s="53"/>
      <c r="O1503"/>
      <c r="P1503" s="5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</row>
    <row r="1504" spans="1:38" x14ac:dyDescent="0.25">
      <c r="A1504"/>
      <c r="B1504"/>
      <c r="C1504"/>
      <c r="D1504"/>
      <c r="E1504" s="38"/>
      <c r="F1504"/>
      <c r="G1504" s="39"/>
      <c r="H1504"/>
      <c r="I1504"/>
      <c r="J1504"/>
      <c r="K1504" s="53"/>
      <c r="L1504"/>
      <c r="M1504"/>
      <c r="N1504" s="43"/>
      <c r="O1504"/>
      <c r="P1504" s="43"/>
      <c r="Q1504"/>
      <c r="R1504"/>
      <c r="S1504"/>
      <c r="T1504"/>
      <c r="U1504"/>
      <c r="V1504"/>
      <c r="W1504"/>
      <c r="X1504"/>
      <c r="Y1504" s="36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</row>
    <row r="1505" spans="1:38" x14ac:dyDescent="0.25">
      <c r="A1505"/>
      <c r="B1505"/>
      <c r="C1505"/>
      <c r="D1505"/>
      <c r="E1505" s="38"/>
      <c r="F1505"/>
      <c r="G1505" s="39"/>
      <c r="H1505"/>
      <c r="I1505"/>
      <c r="J1505"/>
      <c r="K1505" s="53"/>
      <c r="L1505"/>
      <c r="M1505"/>
      <c r="N1505" s="53"/>
      <c r="O1505"/>
      <c r="P1505" s="53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</row>
    <row r="1506" spans="1:38" x14ac:dyDescent="0.25">
      <c r="A1506"/>
      <c r="B1506"/>
      <c r="C1506"/>
      <c r="D1506"/>
      <c r="E1506" s="38"/>
      <c r="F1506"/>
      <c r="G1506" s="39"/>
      <c r="H1506"/>
      <c r="I1506"/>
      <c r="J1506"/>
      <c r="K1506" s="53"/>
      <c r="L1506"/>
      <c r="M1506"/>
      <c r="N1506" s="55"/>
      <c r="O1506"/>
      <c r="P1506" s="55"/>
      <c r="Q1506"/>
      <c r="R1506"/>
      <c r="S1506"/>
      <c r="T1506"/>
      <c r="U1506"/>
      <c r="V1506"/>
      <c r="W1506"/>
      <c r="X1506"/>
      <c r="Y1506" s="47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</row>
    <row r="1507" spans="1:38" x14ac:dyDescent="0.25">
      <c r="A1507"/>
      <c r="B1507"/>
      <c r="C1507"/>
      <c r="D1507"/>
      <c r="E1507" s="38"/>
      <c r="F1507"/>
      <c r="G1507" s="39"/>
      <c r="H1507"/>
      <c r="I1507"/>
      <c r="J1507"/>
      <c r="K1507" s="53"/>
      <c r="L1507"/>
      <c r="M1507"/>
      <c r="N1507" s="55"/>
      <c r="O1507"/>
      <c r="P1507" s="55"/>
      <c r="Q1507"/>
      <c r="R1507"/>
      <c r="S1507"/>
      <c r="T1507"/>
      <c r="U1507"/>
      <c r="V1507"/>
      <c r="W1507"/>
      <c r="X1507"/>
      <c r="Y1507" s="4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</row>
    <row r="1508" spans="1:38" x14ac:dyDescent="0.25">
      <c r="A1508"/>
      <c r="B1508"/>
      <c r="C1508"/>
      <c r="D1508"/>
      <c r="E1508" s="38"/>
      <c r="F1508"/>
      <c r="G1508" s="39"/>
      <c r="H1508"/>
      <c r="I1508"/>
      <c r="J1508"/>
      <c r="K1508" s="53"/>
      <c r="L1508"/>
      <c r="M1508"/>
      <c r="N1508" s="53"/>
      <c r="O1508"/>
      <c r="P1508" s="53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</row>
    <row r="1509" spans="1:38" x14ac:dyDescent="0.25">
      <c r="A1509"/>
      <c r="B1509"/>
      <c r="C1509"/>
      <c r="D1509"/>
      <c r="E1509" s="38"/>
      <c r="F1509"/>
      <c r="G1509" s="39"/>
      <c r="H1509"/>
      <c r="I1509"/>
      <c r="J1509"/>
      <c r="K1509" s="53"/>
      <c r="L1509"/>
      <c r="M1509"/>
      <c r="N1509" s="43"/>
      <c r="O1509"/>
      <c r="P1509" s="43"/>
      <c r="Q1509"/>
      <c r="R1509"/>
      <c r="S1509"/>
      <c r="T1509"/>
      <c r="U1509"/>
      <c r="V1509"/>
      <c r="W1509"/>
      <c r="X1509"/>
      <c r="Y1509" s="36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</row>
    <row r="1510" spans="1:38" x14ac:dyDescent="0.25">
      <c r="A1510"/>
      <c r="B1510"/>
      <c r="C1510"/>
      <c r="D1510"/>
      <c r="E1510" s="38"/>
      <c r="F1510"/>
      <c r="G1510" s="39"/>
      <c r="H1510"/>
      <c r="I1510"/>
      <c r="J1510"/>
      <c r="K1510" s="53"/>
      <c r="L1510"/>
      <c r="M1510"/>
      <c r="N1510" s="53"/>
      <c r="O1510"/>
      <c r="P1510" s="53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</row>
    <row r="1511" spans="1:38" x14ac:dyDescent="0.25">
      <c r="A1511"/>
      <c r="B1511"/>
      <c r="C1511"/>
      <c r="D1511"/>
      <c r="E1511" s="38"/>
      <c r="F1511"/>
      <c r="G1511" s="39"/>
      <c r="H1511"/>
      <c r="I1511"/>
      <c r="J1511"/>
      <c r="K1511" s="53"/>
      <c r="L1511"/>
      <c r="M1511"/>
      <c r="N1511" s="55"/>
      <c r="O1511"/>
      <c r="P1511" s="55"/>
      <c r="Q1511"/>
      <c r="R1511"/>
      <c r="S1511"/>
      <c r="T1511"/>
      <c r="U1511"/>
      <c r="V1511"/>
      <c r="W1511"/>
      <c r="X1511"/>
      <c r="Y1511" s="47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</row>
    <row r="1512" spans="1:38" x14ac:dyDescent="0.25">
      <c r="A1512"/>
      <c r="B1512"/>
      <c r="C1512"/>
      <c r="D1512"/>
      <c r="E1512" s="38"/>
      <c r="F1512"/>
      <c r="G1512" s="39"/>
      <c r="H1512"/>
      <c r="I1512"/>
      <c r="J1512"/>
      <c r="K1512" s="53"/>
      <c r="L1512"/>
      <c r="M1512"/>
      <c r="N1512" s="55"/>
      <c r="O1512"/>
      <c r="P1512" s="55"/>
      <c r="Q1512"/>
      <c r="R1512"/>
      <c r="S1512"/>
      <c r="T1512"/>
      <c r="U1512"/>
      <c r="V1512"/>
      <c r="W1512"/>
      <c r="X1512"/>
      <c r="Y1512" s="47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</row>
    <row r="1513" spans="1:38" x14ac:dyDescent="0.25">
      <c r="A1513"/>
      <c r="B1513"/>
      <c r="C1513"/>
      <c r="D1513"/>
      <c r="E1513" s="38"/>
      <c r="F1513"/>
      <c r="G1513" s="39"/>
      <c r="H1513"/>
      <c r="I1513"/>
      <c r="J1513"/>
      <c r="K1513"/>
      <c r="L1513"/>
      <c r="M1513"/>
      <c r="N1513" s="53"/>
      <c r="O1513"/>
      <c r="P1513" s="5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</row>
    <row r="1514" spans="1:38" x14ac:dyDescent="0.25">
      <c r="A1514"/>
      <c r="B1514"/>
      <c r="C1514"/>
      <c r="D1514"/>
      <c r="E1514" s="38"/>
      <c r="F1514"/>
      <c r="G1514" s="39"/>
      <c r="H1514"/>
      <c r="I1514"/>
      <c r="J1514"/>
      <c r="K1514"/>
      <c r="L1514"/>
      <c r="M1514"/>
      <c r="N1514" s="43"/>
      <c r="O1514"/>
      <c r="P1514" s="43"/>
      <c r="Q1514"/>
      <c r="R1514"/>
      <c r="S1514"/>
      <c r="T1514"/>
      <c r="U1514"/>
      <c r="V1514"/>
      <c r="W1514"/>
      <c r="X1514"/>
      <c r="Y1514" s="36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</row>
    <row r="1515" spans="1:38" x14ac:dyDescent="0.25">
      <c r="A1515"/>
      <c r="B1515"/>
      <c r="C1515"/>
      <c r="D1515"/>
      <c r="E1515" s="38"/>
      <c r="F1515"/>
      <c r="G1515" s="39"/>
      <c r="H1515"/>
      <c r="I1515"/>
      <c r="J1515"/>
      <c r="K1515"/>
      <c r="L1515"/>
      <c r="M1515"/>
      <c r="N1515" s="43"/>
      <c r="O1515"/>
      <c r="P1515" s="43"/>
      <c r="Q1515"/>
      <c r="R1515"/>
      <c r="S1515"/>
      <c r="T1515"/>
      <c r="U1515"/>
      <c r="V1515"/>
      <c r="W1515"/>
      <c r="X1515"/>
      <c r="Y1515" s="36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</row>
    <row r="1516" spans="1:38" x14ac:dyDescent="0.25">
      <c r="A1516"/>
      <c r="B1516"/>
      <c r="C1516"/>
      <c r="D1516"/>
      <c r="E1516" s="38"/>
      <c r="F1516"/>
      <c r="G1516" s="39"/>
      <c r="H1516"/>
      <c r="I1516"/>
      <c r="J1516"/>
      <c r="K1516"/>
      <c r="L1516"/>
      <c r="M1516"/>
      <c r="N1516" s="55"/>
      <c r="O1516"/>
      <c r="P1516" s="55"/>
      <c r="Q1516"/>
      <c r="R1516"/>
      <c r="S1516"/>
      <c r="T1516"/>
      <c r="U1516"/>
      <c r="V1516"/>
      <c r="W1516"/>
      <c r="X1516"/>
      <c r="Y1516" s="47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</row>
    <row r="1517" spans="1:38" x14ac:dyDescent="0.25">
      <c r="A1517"/>
      <c r="B1517"/>
      <c r="C1517"/>
      <c r="D1517"/>
      <c r="E1517" s="38"/>
      <c r="F1517"/>
      <c r="G1517" s="39"/>
      <c r="H1517"/>
      <c r="I1517"/>
      <c r="J1517"/>
      <c r="K1517"/>
      <c r="L1517"/>
      <c r="M1517"/>
      <c r="N1517" s="55"/>
      <c r="O1517"/>
      <c r="P1517" s="55"/>
      <c r="Q1517"/>
      <c r="R1517"/>
      <c r="S1517"/>
      <c r="T1517"/>
      <c r="U1517"/>
      <c r="V1517"/>
      <c r="W1517"/>
      <c r="X1517"/>
      <c r="Y1517" s="4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</row>
    <row r="1518" spans="1:38" x14ac:dyDescent="0.25">
      <c r="A1518"/>
      <c r="B1518"/>
      <c r="C1518"/>
      <c r="D1518"/>
      <c r="E1518" s="38"/>
      <c r="F1518"/>
      <c r="G1518" s="39"/>
      <c r="H1518"/>
      <c r="I1518"/>
      <c r="J1518"/>
      <c r="K1518"/>
      <c r="L1518"/>
      <c r="M1518"/>
      <c r="N1518" s="53"/>
      <c r="O1518"/>
      <c r="P1518" s="53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</row>
    <row r="1519" spans="1:38" x14ac:dyDescent="0.25">
      <c r="A1519"/>
      <c r="B1519"/>
      <c r="C1519"/>
      <c r="D1519"/>
      <c r="E1519" s="38"/>
      <c r="F1519"/>
      <c r="G1519" s="39"/>
      <c r="H1519"/>
      <c r="I1519"/>
      <c r="J1519"/>
      <c r="K1519"/>
      <c r="L1519"/>
      <c r="M1519"/>
      <c r="N1519" s="43"/>
      <c r="O1519"/>
      <c r="P1519" s="43"/>
      <c r="Q1519"/>
      <c r="R1519"/>
      <c r="S1519"/>
      <c r="T1519"/>
      <c r="U1519"/>
      <c r="V1519"/>
      <c r="W1519"/>
      <c r="X1519"/>
      <c r="Y1519" s="36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</row>
    <row r="1520" spans="1:38" x14ac:dyDescent="0.25">
      <c r="A1520"/>
      <c r="B1520"/>
      <c r="C1520"/>
      <c r="D1520"/>
      <c r="E1520" s="38"/>
      <c r="F1520"/>
      <c r="G1520" s="39"/>
      <c r="H1520"/>
      <c r="I1520"/>
      <c r="J1520"/>
      <c r="K1520"/>
      <c r="L1520"/>
      <c r="M1520"/>
      <c r="N1520" s="43"/>
      <c r="O1520"/>
      <c r="P1520" s="43"/>
      <c r="Q1520"/>
      <c r="R1520"/>
      <c r="S1520"/>
      <c r="T1520"/>
      <c r="U1520"/>
      <c r="V1520"/>
      <c r="W1520"/>
      <c r="X1520"/>
      <c r="Y1520" s="36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</row>
    <row r="1521" spans="1:38" x14ac:dyDescent="0.25">
      <c r="A1521"/>
      <c r="B1521"/>
      <c r="C1521"/>
      <c r="D1521"/>
      <c r="E1521" s="38"/>
      <c r="F1521"/>
      <c r="G1521" s="39"/>
      <c r="H1521"/>
      <c r="I1521"/>
      <c r="J1521"/>
      <c r="K1521"/>
      <c r="L1521"/>
      <c r="M1521"/>
      <c r="N1521" s="55"/>
      <c r="O1521"/>
      <c r="P1521" s="55"/>
      <c r="Q1521"/>
      <c r="R1521"/>
      <c r="S1521"/>
      <c r="T1521"/>
      <c r="U1521"/>
      <c r="V1521"/>
      <c r="W1521"/>
      <c r="X1521"/>
      <c r="Y1521" s="47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</row>
    <row r="1522" spans="1:38" x14ac:dyDescent="0.25">
      <c r="A1522"/>
      <c r="B1522"/>
      <c r="C1522"/>
      <c r="D1522"/>
      <c r="E1522" s="38"/>
      <c r="F1522"/>
      <c r="G1522" s="39"/>
      <c r="H1522"/>
      <c r="I1522"/>
      <c r="J1522"/>
      <c r="K1522"/>
      <c r="L1522"/>
      <c r="M1522"/>
      <c r="N1522" s="55"/>
      <c r="O1522"/>
      <c r="P1522" s="55"/>
      <c r="Q1522"/>
      <c r="R1522"/>
      <c r="S1522"/>
      <c r="T1522"/>
      <c r="U1522"/>
      <c r="V1522"/>
      <c r="W1522"/>
      <c r="X1522"/>
      <c r="Y1522" s="47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</row>
    <row r="1523" spans="1:38" x14ac:dyDescent="0.25">
      <c r="A1523"/>
      <c r="B1523"/>
      <c r="C1523"/>
      <c r="D1523"/>
      <c r="E1523" s="38"/>
      <c r="F1523"/>
      <c r="G1523" s="39"/>
      <c r="H1523"/>
      <c r="I1523"/>
      <c r="J1523"/>
      <c r="K1523" s="53"/>
      <c r="L1523"/>
      <c r="M1523"/>
      <c r="N1523" s="53"/>
      <c r="O1523"/>
      <c r="P1523" s="5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</row>
    <row r="1524" spans="1:38" x14ac:dyDescent="0.25">
      <c r="A1524"/>
      <c r="B1524"/>
      <c r="C1524"/>
      <c r="D1524"/>
      <c r="E1524" s="38"/>
      <c r="F1524"/>
      <c r="G1524" s="39"/>
      <c r="H1524"/>
      <c r="I1524"/>
      <c r="J1524"/>
      <c r="K1524" s="53"/>
      <c r="L1524"/>
      <c r="M1524"/>
      <c r="N1524" s="43"/>
      <c r="O1524"/>
      <c r="P1524" s="43"/>
      <c r="Q1524"/>
      <c r="R1524"/>
      <c r="S1524"/>
      <c r="T1524"/>
      <c r="U1524"/>
      <c r="V1524"/>
      <c r="W1524"/>
      <c r="X1524"/>
      <c r="Y1524" s="36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</row>
    <row r="1525" spans="1:38" x14ac:dyDescent="0.25">
      <c r="A1525"/>
      <c r="B1525"/>
      <c r="C1525"/>
      <c r="D1525"/>
      <c r="E1525" s="38"/>
      <c r="F1525"/>
      <c r="G1525" s="39"/>
      <c r="H1525"/>
      <c r="I1525"/>
      <c r="J1525"/>
      <c r="K1525" s="53"/>
      <c r="L1525"/>
      <c r="M1525"/>
      <c r="N1525" s="53"/>
      <c r="O1525"/>
      <c r="P1525" s="53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</row>
    <row r="1526" spans="1:38" x14ac:dyDescent="0.25">
      <c r="A1526"/>
      <c r="B1526"/>
      <c r="C1526"/>
      <c r="D1526"/>
      <c r="E1526" s="38"/>
      <c r="F1526"/>
      <c r="G1526" s="39"/>
      <c r="H1526"/>
      <c r="I1526"/>
      <c r="J1526"/>
      <c r="K1526" s="53"/>
      <c r="L1526"/>
      <c r="M1526"/>
      <c r="N1526" s="43"/>
      <c r="O1526"/>
      <c r="P1526" s="43"/>
      <c r="Q1526"/>
      <c r="R1526"/>
      <c r="S1526"/>
      <c r="T1526"/>
      <c r="U1526"/>
      <c r="V1526"/>
      <c r="W1526"/>
      <c r="X1526"/>
      <c r="Y1526" s="3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</row>
    <row r="1527" spans="1:38" x14ac:dyDescent="0.25">
      <c r="A1527"/>
      <c r="B1527"/>
      <c r="C1527"/>
      <c r="D1527"/>
      <c r="E1527" s="38"/>
      <c r="F1527"/>
      <c r="G1527" s="39"/>
      <c r="H1527"/>
      <c r="I1527"/>
      <c r="J1527"/>
      <c r="K1527"/>
      <c r="L1527"/>
      <c r="M1527"/>
      <c r="N1527" s="53"/>
      <c r="O1527"/>
      <c r="P1527" s="53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</row>
    <row r="1528" spans="1:38" x14ac:dyDescent="0.25">
      <c r="A1528"/>
      <c r="B1528"/>
      <c r="C1528"/>
      <c r="D1528"/>
      <c r="E1528" s="38"/>
      <c r="F1528"/>
      <c r="G1528" s="39"/>
      <c r="H1528"/>
      <c r="I1528"/>
      <c r="J1528"/>
      <c r="K1528"/>
      <c r="L1528"/>
      <c r="M1528"/>
      <c r="N1528" s="43"/>
      <c r="O1528"/>
      <c r="P1528" s="43"/>
      <c r="Q1528"/>
      <c r="R1528"/>
      <c r="S1528"/>
      <c r="T1528"/>
      <c r="U1528"/>
      <c r="V1528"/>
      <c r="W1528"/>
      <c r="X1528"/>
      <c r="Y1528" s="36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</row>
    <row r="1529" spans="1:38" x14ac:dyDescent="0.25">
      <c r="A1529"/>
      <c r="B1529"/>
      <c r="C1529"/>
      <c r="D1529"/>
      <c r="E1529" s="38"/>
      <c r="F1529"/>
      <c r="G1529" s="39"/>
      <c r="H1529"/>
      <c r="I1529"/>
      <c r="J1529"/>
      <c r="K1529" s="53"/>
      <c r="L1529"/>
      <c r="M1529"/>
      <c r="N1529" s="53"/>
      <c r="O1529"/>
      <c r="P1529" s="53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</row>
    <row r="1530" spans="1:38" x14ac:dyDescent="0.25">
      <c r="A1530"/>
      <c r="B1530"/>
      <c r="C1530"/>
      <c r="D1530"/>
      <c r="E1530" s="38"/>
      <c r="F1530"/>
      <c r="G1530" s="39"/>
      <c r="H1530"/>
      <c r="I1530"/>
      <c r="J1530"/>
      <c r="K1530" s="53"/>
      <c r="L1530"/>
      <c r="M1530"/>
      <c r="N1530" s="43"/>
      <c r="O1530"/>
      <c r="P1530" s="43"/>
      <c r="Q1530"/>
      <c r="R1530"/>
      <c r="S1530"/>
      <c r="T1530"/>
      <c r="U1530"/>
      <c r="V1530"/>
      <c r="W1530"/>
      <c r="X1530"/>
      <c r="Y1530" s="36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</row>
    <row r="1531" spans="1:38" x14ac:dyDescent="0.25">
      <c r="A1531"/>
      <c r="B1531"/>
      <c r="C1531"/>
      <c r="D1531"/>
      <c r="E1531" s="38"/>
      <c r="F1531"/>
      <c r="G1531" s="39"/>
      <c r="H1531"/>
      <c r="I1531"/>
      <c r="J1531"/>
      <c r="K1531" s="53"/>
      <c r="L1531"/>
      <c r="M1531"/>
      <c r="N1531" s="53"/>
      <c r="O1531"/>
      <c r="P1531" s="53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</row>
    <row r="1532" spans="1:38" x14ac:dyDescent="0.25">
      <c r="A1532"/>
      <c r="B1532"/>
      <c r="C1532"/>
      <c r="D1532"/>
      <c r="E1532" s="38"/>
      <c r="F1532"/>
      <c r="G1532" s="39"/>
      <c r="H1532"/>
      <c r="I1532"/>
      <c r="J1532"/>
      <c r="K1532" s="53"/>
      <c r="L1532"/>
      <c r="M1532"/>
      <c r="N1532" s="43"/>
      <c r="O1532"/>
      <c r="P1532" s="43"/>
      <c r="Q1532"/>
      <c r="R1532"/>
      <c r="S1532"/>
      <c r="T1532"/>
      <c r="U1532"/>
      <c r="V1532"/>
      <c r="W1532"/>
      <c r="X1532"/>
      <c r="Y1532" s="36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</row>
    <row r="1533" spans="1:38" x14ac:dyDescent="0.25">
      <c r="A1533"/>
      <c r="B1533"/>
      <c r="C1533"/>
      <c r="D1533"/>
      <c r="E1533" s="38"/>
      <c r="F1533"/>
      <c r="G1533" s="39"/>
      <c r="H1533"/>
      <c r="I1533"/>
      <c r="J1533"/>
      <c r="K1533"/>
      <c r="L1533"/>
      <c r="M1533"/>
      <c r="N1533" s="53"/>
      <c r="O1533"/>
      <c r="P1533" s="5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</row>
    <row r="1534" spans="1:38" x14ac:dyDescent="0.25">
      <c r="A1534"/>
      <c r="B1534"/>
      <c r="C1534"/>
      <c r="D1534"/>
      <c r="E1534" s="38"/>
      <c r="F1534"/>
      <c r="G1534" s="39"/>
      <c r="H1534"/>
      <c r="I1534"/>
      <c r="J1534"/>
      <c r="K1534"/>
      <c r="L1534"/>
      <c r="M1534"/>
      <c r="N1534" s="43"/>
      <c r="O1534"/>
      <c r="P1534" s="43"/>
      <c r="Q1534"/>
      <c r="R1534"/>
      <c r="S1534"/>
      <c r="T1534"/>
      <c r="U1534"/>
      <c r="V1534"/>
      <c r="W1534"/>
      <c r="X1534"/>
      <c r="Y1534" s="36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</row>
    <row r="1535" spans="1:38" x14ac:dyDescent="0.25">
      <c r="A1535"/>
      <c r="B1535"/>
      <c r="C1535"/>
      <c r="D1535"/>
      <c r="E1535" s="38"/>
      <c r="F1535"/>
      <c r="G1535" s="39"/>
      <c r="H1535"/>
      <c r="I1535"/>
      <c r="J1535"/>
      <c r="K1535" s="53"/>
      <c r="L1535"/>
      <c r="M1535"/>
      <c r="N1535" s="53"/>
      <c r="O1535"/>
      <c r="P1535" s="53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</row>
    <row r="1536" spans="1:38" x14ac:dyDescent="0.25">
      <c r="A1536"/>
      <c r="B1536"/>
      <c r="C1536"/>
      <c r="D1536"/>
      <c r="E1536" s="38"/>
      <c r="F1536"/>
      <c r="G1536" s="39"/>
      <c r="H1536"/>
      <c r="I1536"/>
      <c r="J1536"/>
      <c r="K1536" s="53"/>
      <c r="L1536"/>
      <c r="M1536"/>
      <c r="N1536" s="43"/>
      <c r="O1536"/>
      <c r="P1536" s="43"/>
      <c r="Q1536"/>
      <c r="R1536"/>
      <c r="S1536"/>
      <c r="T1536"/>
      <c r="U1536"/>
      <c r="V1536"/>
      <c r="W1536"/>
      <c r="X1536"/>
      <c r="Y1536" s="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</row>
    <row r="1537" spans="1:38" x14ac:dyDescent="0.25">
      <c r="A1537"/>
      <c r="B1537"/>
      <c r="C1537"/>
      <c r="D1537"/>
      <c r="E1537" s="38"/>
      <c r="F1537"/>
      <c r="G1537" s="39"/>
      <c r="H1537"/>
      <c r="I1537"/>
      <c r="J1537"/>
      <c r="K1537" s="53"/>
      <c r="L1537"/>
      <c r="M1537"/>
      <c r="N1537" s="53"/>
      <c r="O1537"/>
      <c r="P1537" s="53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</row>
    <row r="1538" spans="1:38" x14ac:dyDescent="0.25">
      <c r="A1538"/>
      <c r="B1538"/>
      <c r="C1538"/>
      <c r="D1538"/>
      <c r="E1538" s="38"/>
      <c r="F1538"/>
      <c r="G1538" s="39"/>
      <c r="H1538"/>
      <c r="I1538"/>
      <c r="J1538"/>
      <c r="K1538" s="53"/>
      <c r="L1538"/>
      <c r="M1538"/>
      <c r="N1538" s="43"/>
      <c r="O1538"/>
      <c r="P1538" s="43"/>
      <c r="Q1538"/>
      <c r="R1538"/>
      <c r="S1538"/>
      <c r="T1538"/>
      <c r="U1538"/>
      <c r="V1538"/>
      <c r="W1538"/>
      <c r="X1538"/>
      <c r="Y1538" s="36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</row>
    <row r="1539" spans="1:38" x14ac:dyDescent="0.25">
      <c r="A1539"/>
      <c r="B1539"/>
      <c r="C1539"/>
      <c r="D1539"/>
      <c r="E1539" s="38"/>
      <c r="F1539"/>
      <c r="G1539" s="39"/>
      <c r="H1539"/>
      <c r="I1539"/>
      <c r="J1539"/>
      <c r="K1539"/>
      <c r="L1539"/>
      <c r="M1539"/>
      <c r="N1539" s="53"/>
      <c r="O1539"/>
      <c r="P1539" s="53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</row>
    <row r="1540" spans="1:38" x14ac:dyDescent="0.25">
      <c r="A1540"/>
      <c r="B1540"/>
      <c r="C1540"/>
      <c r="D1540"/>
      <c r="E1540" s="38"/>
      <c r="F1540"/>
      <c r="G1540" s="39"/>
      <c r="H1540"/>
      <c r="I1540"/>
      <c r="J1540"/>
      <c r="K1540"/>
      <c r="L1540"/>
      <c r="M1540"/>
      <c r="N1540" s="43"/>
      <c r="O1540"/>
      <c r="P1540" s="43"/>
      <c r="Q1540"/>
      <c r="R1540"/>
      <c r="S1540"/>
      <c r="T1540"/>
      <c r="U1540"/>
      <c r="V1540"/>
      <c r="W1540"/>
      <c r="X1540"/>
      <c r="Y1540" s="36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</row>
    <row r="1541" spans="1:38" x14ac:dyDescent="0.25">
      <c r="A1541"/>
      <c r="B1541"/>
      <c r="C1541"/>
      <c r="D1541"/>
      <c r="E1541" s="38"/>
      <c r="F1541"/>
      <c r="G1541" s="39"/>
      <c r="H1541"/>
      <c r="I1541"/>
      <c r="J1541"/>
      <c r="K1541" s="53"/>
      <c r="L1541"/>
      <c r="M1541"/>
      <c r="N1541" s="53"/>
      <c r="O1541"/>
      <c r="P1541" s="53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</row>
    <row r="1542" spans="1:38" x14ac:dyDescent="0.25">
      <c r="A1542"/>
      <c r="B1542"/>
      <c r="C1542"/>
      <c r="D1542"/>
      <c r="E1542" s="38"/>
      <c r="F1542"/>
      <c r="G1542" s="39"/>
      <c r="H1542"/>
      <c r="I1542"/>
      <c r="J1542"/>
      <c r="K1542" s="53"/>
      <c r="L1542"/>
      <c r="M1542"/>
      <c r="N1542" s="43"/>
      <c r="O1542"/>
      <c r="P1542" s="43"/>
      <c r="Q1542"/>
      <c r="R1542"/>
      <c r="S1542"/>
      <c r="T1542"/>
      <c r="U1542"/>
      <c r="V1542"/>
      <c r="W1542"/>
      <c r="X1542"/>
      <c r="Y1542" s="36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</row>
    <row r="1543" spans="1:38" x14ac:dyDescent="0.25">
      <c r="A1543"/>
      <c r="B1543"/>
      <c r="C1543"/>
      <c r="D1543"/>
      <c r="E1543" s="38"/>
      <c r="F1543"/>
      <c r="G1543" s="39"/>
      <c r="H1543"/>
      <c r="I1543"/>
      <c r="J1543"/>
      <c r="K1543" s="53"/>
      <c r="L1543"/>
      <c r="M1543"/>
      <c r="N1543" s="53"/>
      <c r="O1543"/>
      <c r="P1543" s="5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</row>
    <row r="1544" spans="1:38" x14ac:dyDescent="0.25">
      <c r="A1544"/>
      <c r="B1544"/>
      <c r="C1544"/>
      <c r="D1544"/>
      <c r="E1544" s="38"/>
      <c r="F1544"/>
      <c r="G1544" s="39"/>
      <c r="H1544"/>
      <c r="I1544"/>
      <c r="J1544"/>
      <c r="K1544" s="53"/>
      <c r="L1544"/>
      <c r="M1544"/>
      <c r="N1544" s="55"/>
      <c r="O1544"/>
      <c r="P1544" s="55"/>
      <c r="Q1544"/>
      <c r="R1544"/>
      <c r="S1544"/>
      <c r="T1544"/>
      <c r="U1544"/>
      <c r="V1544"/>
      <c r="W1544"/>
      <c r="X1544"/>
      <c r="Y1544" s="47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</row>
    <row r="1545" spans="1:38" x14ac:dyDescent="0.25">
      <c r="A1545"/>
      <c r="B1545"/>
      <c r="C1545"/>
      <c r="D1545"/>
      <c r="E1545" s="38"/>
      <c r="F1545"/>
      <c r="G1545" s="39"/>
      <c r="H1545"/>
      <c r="I1545"/>
      <c r="J1545"/>
      <c r="K1545" s="53"/>
      <c r="L1545"/>
      <c r="M1545"/>
      <c r="N1545" s="55"/>
      <c r="O1545"/>
      <c r="P1545" s="55"/>
      <c r="Q1545"/>
      <c r="R1545"/>
      <c r="S1545"/>
      <c r="T1545"/>
      <c r="U1545"/>
      <c r="V1545"/>
      <c r="W1545"/>
      <c r="X1545"/>
      <c r="Y1545" s="47"/>
      <c r="Z1545"/>
      <c r="AA1545"/>
      <c r="AB1545"/>
      <c r="AC1545"/>
      <c r="AD1545"/>
      <c r="AE1545"/>
      <c r="AF1545"/>
      <c r="AG1545"/>
      <c r="AH1545"/>
      <c r="AI1545"/>
      <c r="AJ1545"/>
      <c r="AK1545"/>
      <c r="AL1545"/>
    </row>
    <row r="1546" spans="1:38" x14ac:dyDescent="0.25">
      <c r="A1546"/>
      <c r="B1546"/>
      <c r="C1546"/>
      <c r="D1546"/>
      <c r="E1546" s="38"/>
      <c r="F1546"/>
      <c r="G1546" s="39"/>
      <c r="H1546"/>
      <c r="I1546"/>
      <c r="J1546"/>
      <c r="K1546" s="53"/>
      <c r="L1546"/>
      <c r="M1546"/>
      <c r="N1546" s="53"/>
      <c r="O1546"/>
      <c r="P1546" s="53"/>
      <c r="Q1546"/>
      <c r="R1546"/>
      <c r="S1546"/>
      <c r="T1546"/>
      <c r="U1546"/>
      <c r="V1546"/>
      <c r="W1546"/>
      <c r="X1546"/>
      <c r="Y1546"/>
      <c r="Z1546"/>
      <c r="AA1546"/>
      <c r="AB1546"/>
      <c r="AC1546"/>
      <c r="AD1546"/>
      <c r="AE1546"/>
      <c r="AF1546"/>
      <c r="AG1546"/>
      <c r="AH1546"/>
      <c r="AI1546"/>
      <c r="AJ1546"/>
      <c r="AK1546"/>
      <c r="AL1546"/>
    </row>
    <row r="1547" spans="1:38" x14ac:dyDescent="0.25">
      <c r="A1547"/>
      <c r="B1547"/>
      <c r="C1547"/>
      <c r="D1547"/>
      <c r="E1547" s="38"/>
      <c r="F1547"/>
      <c r="G1547" s="39"/>
      <c r="H1547"/>
      <c r="I1547"/>
      <c r="J1547"/>
      <c r="K1547" s="53"/>
      <c r="L1547"/>
      <c r="M1547"/>
      <c r="N1547" s="43"/>
      <c r="O1547"/>
      <c r="P1547" s="43"/>
      <c r="Q1547"/>
      <c r="R1547"/>
      <c r="S1547"/>
      <c r="T1547"/>
      <c r="U1547"/>
      <c r="V1547"/>
      <c r="W1547"/>
      <c r="X1547"/>
      <c r="Y1547" s="36"/>
      <c r="Z1547"/>
      <c r="AA1547"/>
      <c r="AB1547"/>
      <c r="AC1547"/>
      <c r="AD1547"/>
      <c r="AE1547"/>
      <c r="AF1547"/>
      <c r="AG1547"/>
      <c r="AH1547"/>
      <c r="AI1547"/>
      <c r="AJ1547"/>
      <c r="AK1547"/>
      <c r="AL1547"/>
    </row>
    <row r="1548" spans="1:38" x14ac:dyDescent="0.25">
      <c r="A1548"/>
      <c r="B1548"/>
      <c r="C1548"/>
      <c r="D1548"/>
      <c r="E1548" s="38"/>
      <c r="F1548"/>
      <c r="G1548" s="39"/>
      <c r="H1548"/>
      <c r="I1548"/>
      <c r="J1548"/>
      <c r="K1548" s="53"/>
      <c r="L1548"/>
      <c r="M1548"/>
      <c r="N1548" s="53"/>
      <c r="O1548"/>
      <c r="P1548" s="53"/>
      <c r="Q1548"/>
      <c r="R1548"/>
      <c r="S1548"/>
      <c r="T1548"/>
      <c r="U1548"/>
      <c r="V1548"/>
      <c r="W1548"/>
      <c r="X1548"/>
      <c r="Y1548"/>
      <c r="Z1548"/>
      <c r="AA1548"/>
      <c r="AB1548"/>
      <c r="AC1548"/>
      <c r="AD1548"/>
      <c r="AE1548"/>
      <c r="AF1548"/>
      <c r="AG1548"/>
      <c r="AH1548"/>
      <c r="AI1548"/>
      <c r="AJ1548"/>
      <c r="AK1548"/>
      <c r="AL1548"/>
    </row>
    <row r="1549" spans="1:38" x14ac:dyDescent="0.25">
      <c r="A1549"/>
      <c r="B1549"/>
      <c r="C1549"/>
      <c r="D1549"/>
      <c r="E1549" s="38"/>
      <c r="F1549"/>
      <c r="G1549" s="39"/>
      <c r="H1549"/>
      <c r="I1549"/>
      <c r="J1549"/>
      <c r="K1549" s="53"/>
      <c r="L1549"/>
      <c r="M1549"/>
      <c r="N1549" s="55"/>
      <c r="O1549"/>
      <c r="P1549" s="55"/>
      <c r="Q1549"/>
      <c r="R1549"/>
      <c r="S1549"/>
      <c r="T1549"/>
      <c r="U1549"/>
      <c r="V1549"/>
      <c r="W1549"/>
      <c r="X1549"/>
      <c r="Y1549" s="47"/>
      <c r="Z1549"/>
      <c r="AA1549"/>
      <c r="AB1549"/>
      <c r="AC1549"/>
      <c r="AD1549"/>
      <c r="AE1549"/>
      <c r="AF1549"/>
      <c r="AG1549"/>
      <c r="AH1549"/>
      <c r="AI1549"/>
      <c r="AJ1549"/>
      <c r="AK1549"/>
      <c r="AL1549"/>
    </row>
    <row r="1550" spans="1:38" x14ac:dyDescent="0.25">
      <c r="A1550"/>
      <c r="B1550"/>
      <c r="C1550"/>
      <c r="D1550"/>
      <c r="E1550" s="38"/>
      <c r="F1550"/>
      <c r="G1550" s="39"/>
      <c r="H1550"/>
      <c r="I1550"/>
      <c r="J1550"/>
      <c r="K1550" s="53"/>
      <c r="L1550"/>
      <c r="M1550"/>
      <c r="N1550" s="55"/>
      <c r="O1550"/>
      <c r="P1550" s="55"/>
      <c r="Q1550"/>
      <c r="R1550"/>
      <c r="S1550"/>
      <c r="T1550"/>
      <c r="U1550"/>
      <c r="V1550"/>
      <c r="W1550"/>
      <c r="X1550"/>
      <c r="Y1550" s="47"/>
      <c r="Z1550"/>
      <c r="AA1550"/>
      <c r="AB1550"/>
      <c r="AC1550"/>
      <c r="AD1550"/>
      <c r="AE1550"/>
      <c r="AF1550"/>
      <c r="AG1550"/>
      <c r="AH1550"/>
      <c r="AI1550"/>
      <c r="AJ1550"/>
      <c r="AK1550"/>
      <c r="AL1550"/>
    </row>
    <row r="1551" spans="1:38" x14ac:dyDescent="0.25">
      <c r="A1551"/>
      <c r="B1551"/>
      <c r="C1551"/>
      <c r="D1551"/>
      <c r="E1551" s="38"/>
      <c r="F1551"/>
      <c r="G1551" s="39"/>
      <c r="H1551"/>
      <c r="I1551"/>
      <c r="J1551"/>
      <c r="K1551"/>
      <c r="L1551"/>
      <c r="M1551"/>
      <c r="N1551" s="53"/>
      <c r="O1551"/>
      <c r="P1551" s="53"/>
      <c r="Q1551"/>
      <c r="R1551"/>
      <c r="S1551"/>
      <c r="T1551"/>
      <c r="U1551"/>
      <c r="V1551"/>
      <c r="W1551"/>
      <c r="X1551"/>
      <c r="Y1551"/>
      <c r="Z1551"/>
      <c r="AA1551"/>
      <c r="AB1551"/>
      <c r="AC1551"/>
      <c r="AD1551"/>
      <c r="AE1551"/>
      <c r="AF1551"/>
      <c r="AG1551"/>
      <c r="AH1551"/>
      <c r="AI1551"/>
      <c r="AJ1551"/>
      <c r="AK1551"/>
      <c r="AL1551"/>
    </row>
    <row r="1552" spans="1:38" x14ac:dyDescent="0.25">
      <c r="A1552"/>
      <c r="B1552"/>
      <c r="C1552"/>
      <c r="D1552"/>
      <c r="E1552" s="38"/>
      <c r="F1552"/>
      <c r="G1552" s="39"/>
      <c r="H1552"/>
      <c r="I1552"/>
      <c r="J1552"/>
      <c r="K1552"/>
      <c r="L1552"/>
      <c r="M1552"/>
      <c r="N1552" s="43"/>
      <c r="O1552"/>
      <c r="P1552" s="43"/>
      <c r="Q1552"/>
      <c r="R1552"/>
      <c r="S1552"/>
      <c r="T1552"/>
      <c r="U1552"/>
      <c r="V1552"/>
      <c r="W1552"/>
      <c r="X1552"/>
      <c r="Y1552" s="36"/>
      <c r="Z1552"/>
      <c r="AA1552"/>
      <c r="AB1552"/>
      <c r="AC1552"/>
      <c r="AD1552"/>
      <c r="AE1552"/>
      <c r="AF1552"/>
      <c r="AG1552"/>
      <c r="AH1552"/>
      <c r="AI1552"/>
      <c r="AJ1552"/>
      <c r="AK1552"/>
      <c r="AL1552"/>
    </row>
    <row r="1553" spans="1:38" x14ac:dyDescent="0.25">
      <c r="A1553"/>
      <c r="B1553"/>
      <c r="C1553"/>
      <c r="D1553"/>
      <c r="E1553" s="38"/>
      <c r="F1553"/>
      <c r="G1553" s="39"/>
      <c r="H1553"/>
      <c r="I1553"/>
      <c r="J1553"/>
      <c r="K1553"/>
      <c r="L1553"/>
      <c r="M1553"/>
      <c r="N1553" s="43"/>
      <c r="O1553"/>
      <c r="P1553" s="43"/>
      <c r="Q1553"/>
      <c r="R1553"/>
      <c r="S1553"/>
      <c r="T1553"/>
      <c r="U1553"/>
      <c r="V1553"/>
      <c r="W1553"/>
      <c r="X1553"/>
      <c r="Y1553" s="36"/>
      <c r="Z1553"/>
      <c r="AA1553"/>
      <c r="AB1553"/>
      <c r="AC1553"/>
      <c r="AD1553"/>
      <c r="AE1553"/>
      <c r="AF1553"/>
      <c r="AG1553"/>
      <c r="AH1553"/>
      <c r="AI1553"/>
      <c r="AJ1553"/>
      <c r="AK1553"/>
      <c r="AL1553"/>
    </row>
    <row r="1554" spans="1:38" x14ac:dyDescent="0.25">
      <c r="A1554"/>
      <c r="B1554"/>
      <c r="C1554"/>
      <c r="D1554"/>
      <c r="E1554" s="38"/>
      <c r="F1554"/>
      <c r="G1554" s="39"/>
      <c r="H1554"/>
      <c r="I1554"/>
      <c r="J1554"/>
      <c r="K1554"/>
      <c r="L1554"/>
      <c r="M1554"/>
      <c r="N1554" s="55"/>
      <c r="O1554"/>
      <c r="P1554" s="55"/>
      <c r="Q1554"/>
      <c r="R1554"/>
      <c r="S1554"/>
      <c r="T1554"/>
      <c r="U1554"/>
      <c r="V1554"/>
      <c r="W1554"/>
      <c r="X1554"/>
      <c r="Y1554" s="47"/>
      <c r="Z1554"/>
      <c r="AA1554"/>
      <c r="AB1554"/>
      <c r="AC1554"/>
      <c r="AD1554"/>
      <c r="AE1554"/>
      <c r="AF1554"/>
      <c r="AG1554"/>
      <c r="AH1554"/>
      <c r="AI1554"/>
      <c r="AJ1554"/>
      <c r="AK1554"/>
      <c r="AL1554"/>
    </row>
    <row r="1555" spans="1:38" x14ac:dyDescent="0.25">
      <c r="A1555"/>
      <c r="B1555"/>
      <c r="C1555"/>
      <c r="D1555"/>
      <c r="E1555" s="38"/>
      <c r="F1555"/>
      <c r="G1555" s="39"/>
      <c r="H1555"/>
      <c r="I1555"/>
      <c r="J1555"/>
      <c r="K1555"/>
      <c r="L1555"/>
      <c r="M1555"/>
      <c r="N1555" s="55"/>
      <c r="O1555"/>
      <c r="P1555" s="55"/>
      <c r="Q1555"/>
      <c r="R1555"/>
      <c r="S1555"/>
      <c r="T1555"/>
      <c r="U1555"/>
      <c r="V1555"/>
      <c r="W1555"/>
      <c r="X1555"/>
      <c r="Y1555" s="47"/>
      <c r="Z1555"/>
      <c r="AA1555"/>
      <c r="AB1555"/>
      <c r="AC1555"/>
      <c r="AD1555"/>
      <c r="AE1555"/>
      <c r="AF1555"/>
      <c r="AG1555"/>
      <c r="AH1555"/>
      <c r="AI1555"/>
      <c r="AJ1555"/>
      <c r="AK1555"/>
      <c r="AL1555"/>
    </row>
    <row r="1556" spans="1:38" x14ac:dyDescent="0.25">
      <c r="A1556"/>
      <c r="B1556"/>
      <c r="C1556"/>
      <c r="D1556"/>
      <c r="E1556" s="38"/>
      <c r="F1556"/>
      <c r="G1556" s="39"/>
      <c r="H1556"/>
      <c r="I1556"/>
      <c r="J1556"/>
      <c r="K1556" s="53"/>
      <c r="L1556"/>
      <c r="M1556"/>
      <c r="N1556" s="53"/>
      <c r="O1556"/>
      <c r="P1556" s="53"/>
      <c r="Q1556"/>
      <c r="R1556"/>
      <c r="S1556"/>
      <c r="T1556"/>
      <c r="U1556"/>
      <c r="V1556"/>
      <c r="W1556"/>
      <c r="X1556"/>
      <c r="Y1556"/>
      <c r="Z1556"/>
      <c r="AA1556"/>
      <c r="AB1556"/>
      <c r="AC1556"/>
      <c r="AD1556"/>
      <c r="AE1556"/>
      <c r="AF1556"/>
      <c r="AG1556"/>
      <c r="AH1556"/>
      <c r="AI1556"/>
      <c r="AJ1556"/>
      <c r="AK1556"/>
      <c r="AL1556"/>
    </row>
    <row r="1557" spans="1:38" x14ac:dyDescent="0.25">
      <c r="A1557"/>
      <c r="B1557"/>
      <c r="C1557"/>
      <c r="D1557"/>
      <c r="E1557" s="38"/>
      <c r="F1557"/>
      <c r="G1557" s="39"/>
      <c r="H1557"/>
      <c r="I1557"/>
      <c r="J1557"/>
      <c r="K1557" s="53"/>
      <c r="L1557"/>
      <c r="M1557"/>
      <c r="N1557" s="43"/>
      <c r="O1557"/>
      <c r="P1557" s="43"/>
      <c r="Q1557"/>
      <c r="R1557"/>
      <c r="S1557"/>
      <c r="T1557"/>
      <c r="U1557"/>
      <c r="V1557"/>
      <c r="W1557"/>
      <c r="X1557"/>
      <c r="Y1557" s="36"/>
      <c r="Z1557"/>
      <c r="AA1557"/>
      <c r="AB1557"/>
      <c r="AC1557"/>
      <c r="AD1557"/>
      <c r="AE1557"/>
      <c r="AF1557"/>
      <c r="AG1557"/>
      <c r="AH1557"/>
      <c r="AI1557"/>
      <c r="AJ1557"/>
      <c r="AK1557"/>
      <c r="AL1557"/>
    </row>
    <row r="1558" spans="1:38" x14ac:dyDescent="0.25">
      <c r="A1558"/>
      <c r="B1558"/>
      <c r="C1558"/>
      <c r="D1558"/>
      <c r="E1558" s="38"/>
      <c r="F1558"/>
      <c r="G1558" s="39"/>
      <c r="H1558"/>
      <c r="I1558"/>
      <c r="J1558"/>
      <c r="K1558" s="53"/>
      <c r="L1558"/>
      <c r="M1558"/>
      <c r="N1558" s="53"/>
      <c r="O1558"/>
      <c r="P1558" s="53"/>
      <c r="Q1558"/>
      <c r="R1558"/>
      <c r="S1558"/>
      <c r="T1558"/>
      <c r="U1558"/>
      <c r="V1558"/>
      <c r="W1558"/>
      <c r="X1558"/>
      <c r="Y1558"/>
      <c r="Z1558"/>
      <c r="AA1558"/>
      <c r="AB1558"/>
      <c r="AC1558"/>
      <c r="AD1558"/>
      <c r="AE1558"/>
      <c r="AF1558"/>
      <c r="AG1558"/>
      <c r="AH1558"/>
      <c r="AI1558"/>
      <c r="AJ1558"/>
      <c r="AK1558"/>
      <c r="AL1558"/>
    </row>
    <row r="1559" spans="1:38" x14ac:dyDescent="0.25">
      <c r="A1559"/>
      <c r="B1559"/>
      <c r="C1559"/>
      <c r="D1559"/>
      <c r="E1559" s="38"/>
      <c r="F1559"/>
      <c r="G1559" s="39"/>
      <c r="H1559"/>
      <c r="I1559"/>
      <c r="J1559"/>
      <c r="K1559" s="53"/>
      <c r="L1559"/>
      <c r="M1559"/>
      <c r="N1559" s="55"/>
      <c r="O1559"/>
      <c r="P1559" s="55"/>
      <c r="Q1559"/>
      <c r="R1559"/>
      <c r="S1559"/>
      <c r="T1559"/>
      <c r="U1559"/>
      <c r="V1559"/>
      <c r="W1559"/>
      <c r="X1559"/>
      <c r="Y1559" s="47"/>
      <c r="Z1559"/>
      <c r="AA1559"/>
      <c r="AB1559"/>
      <c r="AC1559"/>
      <c r="AD1559"/>
      <c r="AE1559"/>
      <c r="AF1559"/>
      <c r="AG1559"/>
      <c r="AH1559"/>
      <c r="AI1559"/>
      <c r="AJ1559"/>
      <c r="AK1559"/>
      <c r="AL1559"/>
    </row>
    <row r="1560" spans="1:38" x14ac:dyDescent="0.25">
      <c r="A1560"/>
      <c r="B1560"/>
      <c r="C1560"/>
      <c r="D1560"/>
      <c r="E1560" s="38"/>
      <c r="F1560"/>
      <c r="G1560" s="39"/>
      <c r="H1560"/>
      <c r="I1560"/>
      <c r="J1560"/>
      <c r="K1560" s="53"/>
      <c r="L1560"/>
      <c r="M1560"/>
      <c r="N1560" s="55"/>
      <c r="O1560"/>
      <c r="P1560" s="55"/>
      <c r="Q1560"/>
      <c r="R1560"/>
      <c r="S1560"/>
      <c r="T1560"/>
      <c r="U1560"/>
      <c r="V1560"/>
      <c r="W1560"/>
      <c r="X1560"/>
      <c r="Y1560" s="47"/>
      <c r="Z1560"/>
      <c r="AA1560"/>
      <c r="AB1560"/>
      <c r="AC1560"/>
      <c r="AD1560"/>
      <c r="AE1560"/>
      <c r="AF1560"/>
      <c r="AG1560"/>
      <c r="AH1560"/>
      <c r="AI1560"/>
      <c r="AJ1560"/>
      <c r="AK1560"/>
      <c r="AL1560"/>
    </row>
    <row r="1561" spans="1:38" x14ac:dyDescent="0.25">
      <c r="A1561"/>
      <c r="B1561"/>
      <c r="C1561"/>
      <c r="D1561"/>
      <c r="E1561" s="38"/>
      <c r="F1561"/>
      <c r="G1561" s="39"/>
      <c r="H1561"/>
      <c r="I1561"/>
      <c r="J1561"/>
      <c r="K1561" s="53"/>
      <c r="L1561"/>
      <c r="M1561"/>
      <c r="N1561" s="53"/>
      <c r="O1561"/>
      <c r="P1561" s="53"/>
      <c r="Q1561"/>
      <c r="R1561"/>
      <c r="S1561"/>
      <c r="T1561"/>
      <c r="U1561"/>
      <c r="V1561"/>
      <c r="W1561"/>
      <c r="X1561"/>
      <c r="Y1561"/>
      <c r="Z1561"/>
      <c r="AA1561"/>
      <c r="AB1561"/>
      <c r="AC1561"/>
      <c r="AD1561"/>
      <c r="AE1561"/>
      <c r="AF1561"/>
      <c r="AG1561"/>
      <c r="AH1561"/>
      <c r="AI1561"/>
      <c r="AJ1561"/>
      <c r="AK1561"/>
      <c r="AL1561"/>
    </row>
    <row r="1562" spans="1:38" x14ac:dyDescent="0.25">
      <c r="A1562"/>
      <c r="B1562"/>
      <c r="C1562"/>
      <c r="D1562"/>
      <c r="E1562" s="38"/>
      <c r="F1562"/>
      <c r="G1562" s="39"/>
      <c r="H1562"/>
      <c r="I1562"/>
      <c r="J1562"/>
      <c r="K1562" s="53"/>
      <c r="L1562"/>
      <c r="M1562"/>
      <c r="N1562" s="43"/>
      <c r="O1562"/>
      <c r="P1562" s="43"/>
      <c r="Q1562"/>
      <c r="R1562"/>
      <c r="S1562"/>
      <c r="T1562"/>
      <c r="U1562"/>
      <c r="V1562"/>
      <c r="W1562"/>
      <c r="X1562"/>
      <c r="Y1562" s="36"/>
      <c r="Z1562"/>
      <c r="AA1562"/>
      <c r="AB1562"/>
      <c r="AC1562"/>
      <c r="AD1562"/>
      <c r="AE1562"/>
      <c r="AF1562"/>
      <c r="AG1562"/>
      <c r="AH1562"/>
      <c r="AI1562"/>
      <c r="AJ1562"/>
      <c r="AK1562"/>
      <c r="AL1562"/>
    </row>
    <row r="1563" spans="1:38" x14ac:dyDescent="0.25">
      <c r="A1563"/>
      <c r="B1563"/>
      <c r="C1563"/>
      <c r="D1563"/>
      <c r="E1563" s="38"/>
      <c r="F1563"/>
      <c r="G1563" s="39"/>
      <c r="H1563"/>
      <c r="I1563"/>
      <c r="J1563"/>
      <c r="K1563" s="53"/>
      <c r="L1563"/>
      <c r="M1563"/>
      <c r="N1563" s="53"/>
      <c r="O1563"/>
      <c r="P1563" s="53"/>
      <c r="Q1563"/>
      <c r="R1563"/>
      <c r="S1563"/>
      <c r="T1563"/>
      <c r="U1563"/>
      <c r="V1563"/>
      <c r="W1563"/>
      <c r="X1563"/>
      <c r="Y1563"/>
      <c r="Z1563"/>
      <c r="AA1563"/>
      <c r="AB1563"/>
      <c r="AC1563"/>
      <c r="AD1563"/>
      <c r="AE1563"/>
      <c r="AF1563"/>
      <c r="AG1563"/>
      <c r="AH1563"/>
      <c r="AI1563"/>
      <c r="AJ1563"/>
      <c r="AK1563"/>
      <c r="AL1563"/>
    </row>
    <row r="1564" spans="1:38" x14ac:dyDescent="0.25">
      <c r="A1564"/>
      <c r="B1564"/>
      <c r="C1564"/>
      <c r="D1564"/>
      <c r="E1564" s="38"/>
      <c r="F1564"/>
      <c r="G1564" s="39"/>
      <c r="H1564"/>
      <c r="I1564"/>
      <c r="J1564"/>
      <c r="K1564" s="53"/>
      <c r="L1564"/>
      <c r="M1564"/>
      <c r="N1564" s="55"/>
      <c r="O1564"/>
      <c r="P1564" s="55"/>
      <c r="Q1564"/>
      <c r="R1564"/>
      <c r="S1564"/>
      <c r="T1564"/>
      <c r="U1564"/>
      <c r="V1564"/>
      <c r="W1564"/>
      <c r="X1564"/>
      <c r="Y1564" s="47"/>
      <c r="Z1564"/>
      <c r="AA1564"/>
      <c r="AB1564"/>
      <c r="AC1564"/>
      <c r="AD1564"/>
      <c r="AE1564"/>
      <c r="AF1564"/>
      <c r="AG1564"/>
      <c r="AH1564"/>
      <c r="AI1564"/>
      <c r="AJ1564"/>
      <c r="AK1564"/>
      <c r="AL1564"/>
    </row>
    <row r="1565" spans="1:38" x14ac:dyDescent="0.25">
      <c r="A1565"/>
      <c r="B1565"/>
      <c r="C1565"/>
      <c r="D1565"/>
      <c r="E1565" s="38"/>
      <c r="F1565"/>
      <c r="G1565" s="39"/>
      <c r="H1565"/>
      <c r="I1565"/>
      <c r="J1565"/>
      <c r="K1565" s="53"/>
      <c r="L1565"/>
      <c r="M1565"/>
      <c r="N1565" s="55"/>
      <c r="O1565"/>
      <c r="P1565" s="55"/>
      <c r="Q1565"/>
      <c r="R1565"/>
      <c r="S1565"/>
      <c r="T1565"/>
      <c r="U1565"/>
      <c r="V1565"/>
      <c r="W1565"/>
      <c r="X1565"/>
      <c r="Y1565" s="47"/>
      <c r="Z1565"/>
      <c r="AA1565"/>
      <c r="AB1565"/>
      <c r="AC1565"/>
      <c r="AD1565"/>
      <c r="AE1565"/>
      <c r="AF1565"/>
      <c r="AG1565"/>
      <c r="AH1565"/>
      <c r="AI1565"/>
      <c r="AJ1565"/>
      <c r="AK1565"/>
      <c r="AL1565"/>
    </row>
    <row r="1566" spans="1:38" x14ac:dyDescent="0.25">
      <c r="A1566"/>
      <c r="B1566"/>
      <c r="C1566"/>
      <c r="D1566"/>
      <c r="E1566" s="38"/>
      <c r="F1566"/>
      <c r="G1566" s="39"/>
      <c r="H1566"/>
      <c r="I1566"/>
      <c r="J1566"/>
      <c r="K1566"/>
      <c r="L1566"/>
      <c r="M1566"/>
      <c r="N1566" s="53"/>
      <c r="O1566"/>
      <c r="P1566" s="53"/>
      <c r="Q1566"/>
      <c r="R1566"/>
      <c r="S1566"/>
      <c r="T1566"/>
      <c r="U1566"/>
      <c r="V1566"/>
      <c r="W1566"/>
      <c r="X1566"/>
      <c r="Y1566"/>
      <c r="Z1566"/>
      <c r="AA1566"/>
      <c r="AB1566"/>
      <c r="AC1566"/>
      <c r="AD1566"/>
      <c r="AE1566"/>
      <c r="AF1566"/>
      <c r="AG1566"/>
      <c r="AH1566"/>
      <c r="AI1566"/>
      <c r="AJ1566"/>
      <c r="AK1566"/>
      <c r="AL1566"/>
    </row>
    <row r="1567" spans="1:38" x14ac:dyDescent="0.25">
      <c r="A1567"/>
      <c r="B1567"/>
      <c r="C1567"/>
      <c r="D1567"/>
      <c r="E1567" s="38"/>
      <c r="F1567"/>
      <c r="G1567" s="39"/>
      <c r="H1567"/>
      <c r="I1567"/>
      <c r="J1567"/>
      <c r="K1567"/>
      <c r="L1567"/>
      <c r="M1567"/>
      <c r="N1567" s="43"/>
      <c r="O1567"/>
      <c r="P1567" s="43"/>
      <c r="Q1567"/>
      <c r="R1567"/>
      <c r="S1567"/>
      <c r="T1567"/>
      <c r="U1567"/>
      <c r="V1567"/>
      <c r="W1567"/>
      <c r="X1567"/>
      <c r="Y1567" s="36"/>
      <c r="Z1567"/>
      <c r="AA1567"/>
      <c r="AB1567"/>
      <c r="AC1567"/>
      <c r="AD1567"/>
      <c r="AE1567"/>
      <c r="AF1567"/>
      <c r="AG1567"/>
      <c r="AH1567"/>
      <c r="AI1567"/>
      <c r="AJ1567"/>
      <c r="AK1567"/>
      <c r="AL1567"/>
    </row>
    <row r="1568" spans="1:38" x14ac:dyDescent="0.25">
      <c r="A1568"/>
      <c r="B1568"/>
      <c r="C1568"/>
      <c r="D1568"/>
      <c r="E1568" s="38"/>
      <c r="F1568"/>
      <c r="G1568" s="39"/>
      <c r="H1568"/>
      <c r="I1568"/>
      <c r="J1568"/>
      <c r="K1568"/>
      <c r="L1568"/>
      <c r="M1568"/>
      <c r="N1568" s="43"/>
      <c r="O1568"/>
      <c r="P1568" s="43"/>
      <c r="Q1568"/>
      <c r="R1568"/>
      <c r="S1568"/>
      <c r="T1568"/>
      <c r="U1568"/>
      <c r="V1568"/>
      <c r="W1568"/>
      <c r="X1568"/>
      <c r="Y1568" s="36"/>
      <c r="Z1568"/>
      <c r="AA1568"/>
      <c r="AB1568"/>
      <c r="AC1568"/>
      <c r="AD1568"/>
      <c r="AE1568"/>
      <c r="AF1568"/>
      <c r="AG1568"/>
      <c r="AH1568"/>
      <c r="AI1568"/>
      <c r="AJ1568"/>
      <c r="AK1568"/>
      <c r="AL1568"/>
    </row>
    <row r="1569" spans="1:38" x14ac:dyDescent="0.25">
      <c r="A1569"/>
      <c r="B1569"/>
      <c r="C1569"/>
      <c r="D1569"/>
      <c r="E1569" s="38"/>
      <c r="F1569"/>
      <c r="G1569" s="39"/>
      <c r="H1569"/>
      <c r="I1569"/>
      <c r="J1569"/>
      <c r="K1569"/>
      <c r="L1569"/>
      <c r="M1569"/>
      <c r="N1569" s="55"/>
      <c r="O1569"/>
      <c r="P1569" s="55"/>
      <c r="Q1569"/>
      <c r="R1569"/>
      <c r="S1569"/>
      <c r="T1569"/>
      <c r="U1569"/>
      <c r="V1569"/>
      <c r="W1569"/>
      <c r="X1569"/>
      <c r="Y1569" s="47"/>
      <c r="Z1569"/>
      <c r="AA1569"/>
      <c r="AB1569"/>
      <c r="AC1569"/>
      <c r="AD1569"/>
      <c r="AE1569"/>
      <c r="AF1569"/>
      <c r="AG1569"/>
      <c r="AH1569"/>
      <c r="AI1569"/>
      <c r="AJ1569"/>
      <c r="AK1569"/>
      <c r="AL1569"/>
    </row>
    <row r="1570" spans="1:38" x14ac:dyDescent="0.25">
      <c r="A1570"/>
      <c r="B1570"/>
      <c r="C1570"/>
      <c r="D1570"/>
      <c r="E1570" s="38"/>
      <c r="F1570"/>
      <c r="G1570" s="39"/>
      <c r="H1570"/>
      <c r="I1570"/>
      <c r="J1570"/>
      <c r="K1570"/>
      <c r="L1570"/>
      <c r="M1570"/>
      <c r="N1570" s="55"/>
      <c r="O1570"/>
      <c r="P1570" s="55"/>
      <c r="Q1570"/>
      <c r="R1570"/>
      <c r="S1570"/>
      <c r="T1570"/>
      <c r="U1570"/>
      <c r="V1570"/>
      <c r="W1570"/>
      <c r="X1570"/>
      <c r="Y1570" s="47"/>
      <c r="Z1570"/>
      <c r="AA1570"/>
      <c r="AB1570"/>
      <c r="AC1570"/>
      <c r="AD1570"/>
      <c r="AE1570"/>
      <c r="AF1570"/>
      <c r="AG1570"/>
      <c r="AH1570"/>
      <c r="AI1570"/>
      <c r="AJ1570"/>
      <c r="AK1570"/>
      <c r="AL1570"/>
    </row>
    <row r="1571" spans="1:38" x14ac:dyDescent="0.25">
      <c r="A1571"/>
      <c r="B1571"/>
      <c r="C1571"/>
      <c r="D1571"/>
      <c r="E1571" s="38"/>
      <c r="F1571"/>
      <c r="G1571" s="39"/>
      <c r="H1571"/>
      <c r="I1571"/>
      <c r="J1571"/>
      <c r="K1571"/>
      <c r="L1571"/>
      <c r="M1571"/>
      <c r="N1571" s="53"/>
      <c r="O1571"/>
      <c r="P1571" s="53"/>
      <c r="Q1571"/>
      <c r="R1571"/>
      <c r="S1571"/>
      <c r="T1571"/>
      <c r="U1571"/>
      <c r="V1571"/>
      <c r="W1571"/>
      <c r="X1571"/>
      <c r="Y1571"/>
      <c r="Z1571"/>
      <c r="AA1571"/>
      <c r="AB1571"/>
      <c r="AC1571"/>
      <c r="AD1571"/>
      <c r="AE1571"/>
      <c r="AF1571"/>
      <c r="AG1571"/>
      <c r="AH1571"/>
      <c r="AI1571"/>
      <c r="AJ1571"/>
      <c r="AK1571"/>
      <c r="AL1571"/>
    </row>
    <row r="1572" spans="1:38" x14ac:dyDescent="0.25">
      <c r="A1572"/>
      <c r="B1572"/>
      <c r="C1572"/>
      <c r="D1572"/>
      <c r="E1572" s="38"/>
      <c r="F1572"/>
      <c r="G1572" s="39"/>
      <c r="H1572"/>
      <c r="I1572"/>
      <c r="J1572"/>
      <c r="K1572"/>
      <c r="L1572"/>
      <c r="M1572"/>
      <c r="N1572" s="43"/>
      <c r="O1572"/>
      <c r="P1572" s="43"/>
      <c r="Q1572"/>
      <c r="R1572"/>
      <c r="S1572"/>
      <c r="T1572"/>
      <c r="U1572"/>
      <c r="V1572"/>
      <c r="W1572"/>
      <c r="X1572"/>
      <c r="Y1572" s="36"/>
      <c r="Z1572"/>
      <c r="AA1572"/>
      <c r="AB1572"/>
      <c r="AC1572"/>
      <c r="AD1572"/>
      <c r="AE1572"/>
      <c r="AF1572"/>
      <c r="AG1572"/>
      <c r="AH1572"/>
      <c r="AI1572"/>
      <c r="AJ1572"/>
      <c r="AK1572"/>
      <c r="AL1572"/>
    </row>
    <row r="1573" spans="1:38" x14ac:dyDescent="0.25">
      <c r="A1573"/>
      <c r="B1573"/>
      <c r="C1573"/>
      <c r="D1573"/>
      <c r="E1573" s="38"/>
      <c r="F1573"/>
      <c r="G1573" s="39"/>
      <c r="H1573"/>
      <c r="I1573"/>
      <c r="J1573"/>
      <c r="K1573"/>
      <c r="L1573"/>
      <c r="M1573"/>
      <c r="N1573" s="43"/>
      <c r="O1573"/>
      <c r="P1573" s="43"/>
      <c r="Q1573"/>
      <c r="R1573"/>
      <c r="S1573"/>
      <c r="T1573"/>
      <c r="U1573"/>
      <c r="V1573"/>
      <c r="W1573"/>
      <c r="X1573"/>
      <c r="Y1573" s="36"/>
      <c r="Z1573"/>
      <c r="AA1573"/>
      <c r="AB1573"/>
      <c r="AC1573"/>
      <c r="AD1573"/>
      <c r="AE1573"/>
      <c r="AF1573"/>
      <c r="AG1573"/>
      <c r="AH1573"/>
      <c r="AI1573"/>
      <c r="AJ1573"/>
      <c r="AK1573"/>
      <c r="AL1573"/>
    </row>
    <row r="1574" spans="1:38" x14ac:dyDescent="0.25">
      <c r="A1574"/>
      <c r="B1574"/>
      <c r="C1574"/>
      <c r="D1574"/>
      <c r="E1574" s="38"/>
      <c r="F1574"/>
      <c r="G1574" s="39"/>
      <c r="H1574"/>
      <c r="I1574"/>
      <c r="J1574"/>
      <c r="K1574"/>
      <c r="L1574"/>
      <c r="M1574"/>
      <c r="N1574" s="55"/>
      <c r="O1574"/>
      <c r="P1574" s="55"/>
      <c r="Q1574"/>
      <c r="R1574"/>
      <c r="S1574"/>
      <c r="T1574"/>
      <c r="U1574"/>
      <c r="V1574"/>
      <c r="W1574"/>
      <c r="X1574"/>
      <c r="Y1574" s="47"/>
      <c r="Z1574"/>
      <c r="AA1574"/>
      <c r="AB1574"/>
      <c r="AC1574"/>
      <c r="AD1574"/>
      <c r="AE1574"/>
      <c r="AF1574"/>
      <c r="AG1574"/>
      <c r="AH1574"/>
      <c r="AI1574"/>
      <c r="AJ1574"/>
      <c r="AK1574"/>
      <c r="AL1574"/>
    </row>
    <row r="1575" spans="1:38" x14ac:dyDescent="0.25">
      <c r="A1575"/>
      <c r="B1575"/>
      <c r="C1575"/>
      <c r="D1575"/>
      <c r="E1575" s="38"/>
      <c r="F1575"/>
      <c r="G1575" s="39"/>
      <c r="H1575"/>
      <c r="I1575"/>
      <c r="J1575"/>
      <c r="K1575"/>
      <c r="L1575"/>
      <c r="M1575"/>
      <c r="N1575" s="55"/>
      <c r="O1575"/>
      <c r="P1575" s="55"/>
      <c r="Q1575"/>
      <c r="R1575"/>
      <c r="S1575"/>
      <c r="T1575"/>
      <c r="U1575"/>
      <c r="V1575"/>
      <c r="W1575"/>
      <c r="X1575"/>
      <c r="Y1575" s="47"/>
      <c r="Z1575"/>
      <c r="AA1575"/>
      <c r="AB1575"/>
      <c r="AC1575"/>
      <c r="AD1575"/>
      <c r="AE1575"/>
      <c r="AF1575"/>
      <c r="AG1575"/>
      <c r="AH1575"/>
      <c r="AI1575"/>
      <c r="AJ1575"/>
      <c r="AK1575"/>
      <c r="AL1575"/>
    </row>
    <row r="1576" spans="1:38" x14ac:dyDescent="0.25">
      <c r="A1576"/>
      <c r="B1576"/>
      <c r="C1576"/>
      <c r="D1576"/>
      <c r="E1576" s="38"/>
      <c r="F1576"/>
      <c r="G1576" s="39"/>
      <c r="H1576"/>
      <c r="I1576"/>
      <c r="J1576"/>
      <c r="K1576" s="53"/>
      <c r="L1576"/>
      <c r="M1576"/>
      <c r="N1576" s="53"/>
      <c r="O1576"/>
      <c r="P1576" s="53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  <c r="AD1576"/>
      <c r="AE1576"/>
      <c r="AF1576"/>
      <c r="AG1576"/>
      <c r="AH1576"/>
      <c r="AI1576"/>
      <c r="AJ1576"/>
      <c r="AK1576"/>
      <c r="AL1576"/>
    </row>
    <row r="1577" spans="1:38" x14ac:dyDescent="0.25">
      <c r="A1577"/>
      <c r="B1577"/>
      <c r="C1577"/>
      <c r="D1577"/>
      <c r="E1577" s="38"/>
      <c r="F1577"/>
      <c r="G1577" s="39"/>
      <c r="H1577"/>
      <c r="I1577"/>
      <c r="J1577"/>
      <c r="K1577" s="53"/>
      <c r="L1577"/>
      <c r="M1577"/>
      <c r="N1577" s="43"/>
      <c r="O1577"/>
      <c r="P1577" s="43"/>
      <c r="Q1577"/>
      <c r="R1577"/>
      <c r="S1577"/>
      <c r="T1577"/>
      <c r="U1577"/>
      <c r="V1577"/>
      <c r="W1577"/>
      <c r="X1577"/>
      <c r="Y1577" s="36"/>
      <c r="Z1577"/>
      <c r="AA1577"/>
      <c r="AB1577"/>
      <c r="AC1577"/>
      <c r="AD1577"/>
      <c r="AE1577"/>
      <c r="AF1577"/>
      <c r="AG1577"/>
      <c r="AH1577"/>
      <c r="AI1577"/>
      <c r="AJ1577"/>
      <c r="AK1577"/>
      <c r="AL1577"/>
    </row>
    <row r="1578" spans="1:38" x14ac:dyDescent="0.25">
      <c r="A1578"/>
      <c r="B1578"/>
      <c r="C1578"/>
      <c r="D1578"/>
      <c r="E1578" s="38"/>
      <c r="F1578"/>
      <c r="G1578" s="39"/>
      <c r="H1578"/>
      <c r="I1578"/>
      <c r="J1578"/>
      <c r="K1578" s="53"/>
      <c r="L1578"/>
      <c r="M1578"/>
      <c r="N1578" s="53"/>
      <c r="O1578"/>
      <c r="P1578" s="53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  <c r="AD1578"/>
      <c r="AE1578"/>
      <c r="AF1578"/>
      <c r="AG1578"/>
      <c r="AH1578"/>
      <c r="AI1578"/>
      <c r="AJ1578"/>
      <c r="AK1578"/>
      <c r="AL1578"/>
    </row>
    <row r="1579" spans="1:38" x14ac:dyDescent="0.25">
      <c r="A1579"/>
      <c r="B1579"/>
      <c r="C1579"/>
      <c r="D1579"/>
      <c r="E1579" s="38"/>
      <c r="F1579"/>
      <c r="G1579" s="39"/>
      <c r="H1579"/>
      <c r="I1579"/>
      <c r="J1579"/>
      <c r="K1579" s="53"/>
      <c r="L1579"/>
      <c r="M1579"/>
      <c r="N1579" s="43"/>
      <c r="O1579"/>
      <c r="P1579" s="43"/>
      <c r="Q1579"/>
      <c r="R1579"/>
      <c r="S1579"/>
      <c r="T1579"/>
      <c r="U1579"/>
      <c r="V1579"/>
      <c r="W1579"/>
      <c r="X1579"/>
      <c r="Y1579" s="36"/>
      <c r="Z1579"/>
      <c r="AA1579"/>
      <c r="AB1579"/>
      <c r="AC1579"/>
      <c r="AD1579"/>
      <c r="AE1579"/>
      <c r="AF1579"/>
      <c r="AG1579"/>
      <c r="AH1579"/>
      <c r="AI1579"/>
      <c r="AJ1579"/>
      <c r="AK1579"/>
      <c r="AL1579"/>
    </row>
    <row r="1580" spans="1:38" x14ac:dyDescent="0.25">
      <c r="A1580"/>
      <c r="B1580"/>
      <c r="C1580"/>
      <c r="D1580"/>
      <c r="E1580" s="38"/>
      <c r="F1580"/>
      <c r="G1580" s="39"/>
      <c r="H1580"/>
      <c r="I1580"/>
      <c r="J1580"/>
      <c r="K1580"/>
      <c r="L1580"/>
      <c r="M1580"/>
      <c r="N1580" s="53"/>
      <c r="O1580"/>
      <c r="P1580" s="53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  <c r="AD1580"/>
      <c r="AE1580"/>
      <c r="AF1580"/>
      <c r="AG1580"/>
      <c r="AH1580"/>
      <c r="AI1580"/>
      <c r="AJ1580"/>
      <c r="AK1580"/>
      <c r="AL1580"/>
    </row>
    <row r="1581" spans="1:38" x14ac:dyDescent="0.25">
      <c r="A1581"/>
      <c r="B1581"/>
      <c r="C1581"/>
      <c r="D1581"/>
      <c r="E1581" s="38"/>
      <c r="F1581"/>
      <c r="G1581" s="39"/>
      <c r="H1581"/>
      <c r="I1581"/>
      <c r="J1581"/>
      <c r="K1581"/>
      <c r="L1581"/>
      <c r="M1581"/>
      <c r="N1581" s="43"/>
      <c r="O1581"/>
      <c r="P1581" s="43"/>
      <c r="Q1581"/>
      <c r="R1581"/>
      <c r="S1581"/>
      <c r="T1581"/>
      <c r="U1581"/>
      <c r="V1581"/>
      <c r="W1581"/>
      <c r="X1581"/>
      <c r="Y1581" s="36"/>
      <c r="Z1581"/>
      <c r="AA1581"/>
      <c r="AB1581"/>
      <c r="AC1581"/>
      <c r="AD1581"/>
      <c r="AE1581"/>
      <c r="AF1581"/>
      <c r="AG1581"/>
      <c r="AH1581"/>
      <c r="AI1581"/>
      <c r="AJ1581"/>
      <c r="AK1581"/>
      <c r="AL1581"/>
    </row>
    <row r="1582" spans="1:38" x14ac:dyDescent="0.25">
      <c r="A1582"/>
      <c r="B1582"/>
      <c r="C1582"/>
      <c r="D1582"/>
      <c r="E1582" s="38"/>
      <c r="F1582"/>
      <c r="G1582" s="39"/>
      <c r="H1582"/>
      <c r="I1582"/>
      <c r="J1582"/>
      <c r="K1582" s="53"/>
      <c r="L1582"/>
      <c r="M1582"/>
      <c r="N1582" s="53"/>
      <c r="O1582"/>
      <c r="P1582" s="53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  <c r="AD1582"/>
      <c r="AE1582"/>
      <c r="AF1582"/>
      <c r="AG1582"/>
      <c r="AH1582"/>
      <c r="AI1582"/>
      <c r="AJ1582"/>
      <c r="AK1582"/>
      <c r="AL1582"/>
    </row>
    <row r="1583" spans="1:38" x14ac:dyDescent="0.25">
      <c r="A1583"/>
      <c r="B1583"/>
      <c r="C1583"/>
      <c r="D1583"/>
      <c r="E1583" s="38"/>
      <c r="F1583"/>
      <c r="G1583" s="39"/>
      <c r="H1583"/>
      <c r="I1583"/>
      <c r="J1583"/>
      <c r="K1583" s="53"/>
      <c r="L1583"/>
      <c r="M1583"/>
      <c r="N1583" s="43"/>
      <c r="O1583"/>
      <c r="P1583" s="43"/>
      <c r="Q1583"/>
      <c r="R1583"/>
      <c r="S1583"/>
      <c r="T1583"/>
      <c r="U1583"/>
      <c r="V1583"/>
      <c r="W1583"/>
      <c r="X1583"/>
      <c r="Y1583" s="36"/>
      <c r="Z1583"/>
      <c r="AA1583"/>
      <c r="AB1583"/>
      <c r="AC1583"/>
      <c r="AD1583"/>
      <c r="AE1583"/>
      <c r="AF1583"/>
      <c r="AG1583"/>
      <c r="AH1583"/>
      <c r="AI1583"/>
      <c r="AJ1583"/>
      <c r="AK1583"/>
      <c r="AL1583"/>
    </row>
    <row r="1584" spans="1:38" x14ac:dyDescent="0.25">
      <c r="A1584"/>
      <c r="B1584"/>
      <c r="C1584"/>
      <c r="D1584"/>
      <c r="E1584" s="38"/>
      <c r="F1584"/>
      <c r="G1584" s="39"/>
      <c r="H1584"/>
      <c r="I1584"/>
      <c r="J1584"/>
      <c r="K1584" s="53"/>
      <c r="L1584"/>
      <c r="M1584"/>
      <c r="N1584" s="53"/>
      <c r="O1584"/>
      <c r="P1584" s="53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  <c r="AD1584"/>
      <c r="AE1584"/>
      <c r="AF1584"/>
      <c r="AG1584"/>
      <c r="AH1584"/>
      <c r="AI1584"/>
      <c r="AJ1584"/>
      <c r="AK1584"/>
      <c r="AL1584"/>
    </row>
    <row r="1585" spans="1:38" x14ac:dyDescent="0.25">
      <c r="A1585"/>
      <c r="B1585"/>
      <c r="C1585"/>
      <c r="D1585"/>
      <c r="E1585" s="38"/>
      <c r="F1585"/>
      <c r="G1585" s="39"/>
      <c r="H1585"/>
      <c r="I1585"/>
      <c r="J1585"/>
      <c r="K1585" s="53"/>
      <c r="L1585"/>
      <c r="M1585"/>
      <c r="N1585" s="55"/>
      <c r="O1585"/>
      <c r="P1585" s="55"/>
      <c r="Q1585"/>
      <c r="R1585"/>
      <c r="S1585"/>
      <c r="T1585"/>
      <c r="U1585"/>
      <c r="V1585"/>
      <c r="W1585"/>
      <c r="X1585"/>
      <c r="Y1585" s="47"/>
      <c r="Z1585"/>
      <c r="AA1585"/>
      <c r="AB1585"/>
      <c r="AC1585"/>
      <c r="AD1585"/>
      <c r="AE1585"/>
      <c r="AF1585"/>
      <c r="AG1585"/>
      <c r="AH1585"/>
      <c r="AI1585"/>
      <c r="AJ1585"/>
      <c r="AK1585"/>
      <c r="AL1585"/>
    </row>
    <row r="1586" spans="1:38" x14ac:dyDescent="0.25">
      <c r="A1586"/>
      <c r="B1586"/>
      <c r="C1586"/>
      <c r="D1586"/>
      <c r="E1586" s="38"/>
      <c r="F1586"/>
      <c r="G1586" s="39"/>
      <c r="H1586"/>
      <c r="I1586"/>
      <c r="J1586"/>
      <c r="K1586" s="53"/>
      <c r="L1586"/>
      <c r="M1586"/>
      <c r="N1586" s="55"/>
      <c r="O1586"/>
      <c r="P1586" s="55"/>
      <c r="Q1586"/>
      <c r="R1586"/>
      <c r="S1586"/>
      <c r="T1586"/>
      <c r="U1586"/>
      <c r="V1586"/>
      <c r="W1586"/>
      <c r="X1586"/>
      <c r="Y1586" s="47"/>
      <c r="Z1586"/>
      <c r="AA1586"/>
      <c r="AB1586"/>
      <c r="AC1586"/>
      <c r="AD1586"/>
      <c r="AE1586"/>
      <c r="AF1586"/>
      <c r="AG1586"/>
      <c r="AH1586"/>
      <c r="AI1586"/>
      <c r="AJ1586"/>
      <c r="AK1586"/>
      <c r="AL1586"/>
    </row>
    <row r="1587" spans="1:38" x14ac:dyDescent="0.25">
      <c r="A1587"/>
      <c r="B1587"/>
      <c r="C1587"/>
      <c r="D1587"/>
      <c r="E1587" s="38"/>
      <c r="F1587"/>
      <c r="G1587" s="39"/>
      <c r="H1587"/>
      <c r="I1587"/>
      <c r="J1587"/>
      <c r="K1587" s="53"/>
      <c r="L1587"/>
      <c r="M1587"/>
      <c r="N1587" s="53"/>
      <c r="O1587"/>
      <c r="P1587" s="53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  <c r="AD1587"/>
      <c r="AE1587"/>
      <c r="AF1587"/>
      <c r="AG1587"/>
      <c r="AH1587"/>
      <c r="AI1587"/>
      <c r="AJ1587"/>
      <c r="AK1587"/>
      <c r="AL1587"/>
    </row>
    <row r="1588" spans="1:38" x14ac:dyDescent="0.25">
      <c r="A1588"/>
      <c r="B1588"/>
      <c r="C1588"/>
      <c r="D1588"/>
      <c r="E1588" s="38"/>
      <c r="F1588"/>
      <c r="G1588" s="39"/>
      <c r="H1588"/>
      <c r="I1588"/>
      <c r="J1588"/>
      <c r="K1588" s="53"/>
      <c r="L1588"/>
      <c r="M1588"/>
      <c r="N1588" s="43"/>
      <c r="O1588"/>
      <c r="P1588" s="43"/>
      <c r="Q1588"/>
      <c r="R1588"/>
      <c r="S1588"/>
      <c r="T1588"/>
      <c r="U1588"/>
      <c r="V1588"/>
      <c r="W1588"/>
      <c r="X1588"/>
      <c r="Y1588" s="36"/>
      <c r="Z1588"/>
      <c r="AA1588"/>
      <c r="AB1588"/>
      <c r="AC1588"/>
      <c r="AD1588"/>
      <c r="AE1588"/>
      <c r="AF1588"/>
      <c r="AG1588"/>
      <c r="AH1588"/>
      <c r="AI1588"/>
      <c r="AJ1588"/>
      <c r="AK1588"/>
      <c r="AL1588"/>
    </row>
    <row r="1589" spans="1:38" x14ac:dyDescent="0.25">
      <c r="A1589"/>
      <c r="B1589"/>
      <c r="C1589"/>
      <c r="D1589"/>
      <c r="E1589" s="38"/>
      <c r="F1589"/>
      <c r="G1589" s="39"/>
      <c r="H1589"/>
      <c r="I1589"/>
      <c r="J1589"/>
      <c r="K1589" s="53"/>
      <c r="L1589"/>
      <c r="M1589"/>
      <c r="N1589" s="53"/>
      <c r="O1589"/>
      <c r="P1589" s="53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  <c r="AD1589"/>
      <c r="AE1589"/>
      <c r="AF1589"/>
      <c r="AG1589"/>
      <c r="AH1589"/>
      <c r="AI1589"/>
      <c r="AJ1589"/>
      <c r="AK1589"/>
      <c r="AL1589"/>
    </row>
    <row r="1590" spans="1:38" x14ac:dyDescent="0.25">
      <c r="A1590"/>
      <c r="B1590"/>
      <c r="C1590"/>
      <c r="D1590"/>
      <c r="E1590" s="38"/>
      <c r="F1590"/>
      <c r="G1590" s="39"/>
      <c r="H1590"/>
      <c r="I1590"/>
      <c r="J1590"/>
      <c r="K1590" s="53"/>
      <c r="L1590"/>
      <c r="M1590"/>
      <c r="N1590" s="55"/>
      <c r="O1590"/>
      <c r="P1590" s="55"/>
      <c r="Q1590"/>
      <c r="R1590"/>
      <c r="S1590"/>
      <c r="T1590"/>
      <c r="U1590"/>
      <c r="V1590"/>
      <c r="W1590"/>
      <c r="X1590"/>
      <c r="Y1590" s="47"/>
      <c r="Z1590"/>
      <c r="AA1590"/>
      <c r="AB1590"/>
      <c r="AC1590"/>
      <c r="AD1590"/>
      <c r="AE1590"/>
      <c r="AF1590"/>
      <c r="AG1590"/>
      <c r="AH1590"/>
      <c r="AI1590"/>
      <c r="AJ1590"/>
      <c r="AK1590"/>
      <c r="AL1590"/>
    </row>
    <row r="1591" spans="1:38" x14ac:dyDescent="0.25">
      <c r="A1591"/>
      <c r="B1591"/>
      <c r="C1591"/>
      <c r="D1591"/>
      <c r="E1591" s="38"/>
      <c r="F1591"/>
      <c r="G1591" s="39"/>
      <c r="H1591"/>
      <c r="I1591"/>
      <c r="J1591"/>
      <c r="K1591" s="53"/>
      <c r="L1591"/>
      <c r="M1591"/>
      <c r="N1591" s="55"/>
      <c r="O1591"/>
      <c r="P1591" s="55"/>
      <c r="Q1591"/>
      <c r="R1591"/>
      <c r="S1591"/>
      <c r="T1591"/>
      <c r="U1591"/>
      <c r="V1591"/>
      <c r="W1591"/>
      <c r="X1591"/>
      <c r="Y1591" s="47"/>
      <c r="Z1591"/>
      <c r="AA1591"/>
      <c r="AB1591"/>
      <c r="AC1591"/>
      <c r="AD1591"/>
      <c r="AE1591"/>
      <c r="AF1591"/>
      <c r="AG1591"/>
      <c r="AH1591"/>
      <c r="AI1591"/>
      <c r="AJ1591"/>
      <c r="AK1591"/>
      <c r="AL1591"/>
    </row>
    <row r="1592" spans="1:38" x14ac:dyDescent="0.25">
      <c r="A1592"/>
      <c r="B1592"/>
      <c r="C1592"/>
      <c r="D1592"/>
      <c r="E1592" s="38"/>
      <c r="F1592"/>
      <c r="G1592" s="39"/>
      <c r="H1592"/>
      <c r="I1592"/>
      <c r="J1592"/>
      <c r="K1592"/>
      <c r="L1592"/>
      <c r="M1592"/>
      <c r="N1592" s="53"/>
      <c r="O1592"/>
      <c r="P1592" s="53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  <c r="AD1592"/>
      <c r="AE1592"/>
      <c r="AF1592"/>
      <c r="AG1592"/>
      <c r="AH1592"/>
      <c r="AI1592"/>
      <c r="AJ1592"/>
      <c r="AK1592"/>
      <c r="AL1592"/>
    </row>
    <row r="1593" spans="1:38" x14ac:dyDescent="0.25">
      <c r="A1593"/>
      <c r="B1593"/>
      <c r="C1593"/>
      <c r="D1593"/>
      <c r="E1593" s="38"/>
      <c r="F1593"/>
      <c r="G1593" s="39"/>
      <c r="H1593"/>
      <c r="I1593"/>
      <c r="J1593"/>
      <c r="K1593"/>
      <c r="L1593"/>
      <c r="M1593"/>
      <c r="N1593" s="43"/>
      <c r="O1593"/>
      <c r="P1593" s="43"/>
      <c r="Q1593"/>
      <c r="R1593"/>
      <c r="S1593"/>
      <c r="T1593"/>
      <c r="U1593"/>
      <c r="V1593"/>
      <c r="W1593"/>
      <c r="X1593"/>
      <c r="Y1593" s="36"/>
      <c r="Z1593"/>
      <c r="AA1593"/>
      <c r="AB1593"/>
      <c r="AC1593"/>
      <c r="AD1593"/>
      <c r="AE1593"/>
      <c r="AF1593"/>
      <c r="AG1593"/>
      <c r="AH1593"/>
      <c r="AI1593"/>
      <c r="AJ1593"/>
      <c r="AK1593"/>
      <c r="AL1593"/>
    </row>
    <row r="1594" spans="1:38" x14ac:dyDescent="0.25">
      <c r="A1594"/>
      <c r="B1594"/>
      <c r="C1594"/>
      <c r="D1594"/>
      <c r="E1594" s="38"/>
      <c r="F1594"/>
      <c r="G1594" s="39"/>
      <c r="H1594"/>
      <c r="I1594"/>
      <c r="J1594"/>
      <c r="K1594"/>
      <c r="L1594"/>
      <c r="M1594"/>
      <c r="N1594" s="43"/>
      <c r="O1594"/>
      <c r="P1594" s="43"/>
      <c r="Q1594"/>
      <c r="R1594"/>
      <c r="S1594"/>
      <c r="T1594"/>
      <c r="U1594"/>
      <c r="V1594"/>
      <c r="W1594"/>
      <c r="X1594"/>
      <c r="Y1594" s="36"/>
      <c r="Z1594"/>
      <c r="AA1594"/>
      <c r="AB1594"/>
      <c r="AC1594"/>
      <c r="AD1594"/>
      <c r="AE1594"/>
      <c r="AF1594"/>
      <c r="AG1594"/>
      <c r="AH1594"/>
      <c r="AI1594"/>
      <c r="AJ1594"/>
      <c r="AK1594"/>
      <c r="AL1594"/>
    </row>
    <row r="1595" spans="1:38" x14ac:dyDescent="0.25">
      <c r="A1595"/>
      <c r="B1595"/>
      <c r="C1595"/>
      <c r="D1595"/>
      <c r="E1595" s="38"/>
      <c r="F1595"/>
      <c r="G1595" s="39"/>
      <c r="H1595"/>
      <c r="I1595"/>
      <c r="J1595"/>
      <c r="K1595"/>
      <c r="L1595"/>
      <c r="M1595"/>
      <c r="N1595" s="55"/>
      <c r="O1595"/>
      <c r="P1595" s="55"/>
      <c r="Q1595"/>
      <c r="R1595"/>
      <c r="S1595"/>
      <c r="T1595"/>
      <c r="U1595"/>
      <c r="V1595"/>
      <c r="W1595"/>
      <c r="X1595"/>
      <c r="Y1595" s="47"/>
      <c r="Z1595"/>
      <c r="AA1595"/>
      <c r="AB1595"/>
      <c r="AC1595"/>
      <c r="AD1595"/>
      <c r="AE1595"/>
      <c r="AF1595"/>
      <c r="AG1595"/>
      <c r="AH1595"/>
      <c r="AI1595"/>
      <c r="AJ1595"/>
      <c r="AK1595"/>
      <c r="AL1595"/>
    </row>
    <row r="1596" spans="1:38" x14ac:dyDescent="0.25">
      <c r="A1596"/>
      <c r="B1596"/>
      <c r="C1596"/>
      <c r="D1596"/>
      <c r="E1596" s="38"/>
      <c r="F1596"/>
      <c r="G1596" s="39"/>
      <c r="H1596"/>
      <c r="I1596"/>
      <c r="J1596"/>
      <c r="K1596"/>
      <c r="L1596"/>
      <c r="M1596"/>
      <c r="N1596" s="55"/>
      <c r="O1596"/>
      <c r="P1596" s="55"/>
      <c r="Q1596"/>
      <c r="R1596"/>
      <c r="S1596"/>
      <c r="T1596"/>
      <c r="U1596"/>
      <c r="V1596"/>
      <c r="W1596"/>
      <c r="X1596"/>
      <c r="Y1596" s="47"/>
      <c r="Z1596"/>
      <c r="AA1596"/>
      <c r="AB1596"/>
      <c r="AC1596"/>
      <c r="AD1596"/>
      <c r="AE1596"/>
      <c r="AF1596"/>
      <c r="AG1596"/>
      <c r="AH1596"/>
      <c r="AI1596"/>
      <c r="AJ1596"/>
      <c r="AK1596"/>
      <c r="AL1596"/>
    </row>
    <row r="1597" spans="1:38" x14ac:dyDescent="0.25">
      <c r="A1597"/>
      <c r="B1597"/>
      <c r="C1597"/>
      <c r="D1597"/>
      <c r="E1597" s="38"/>
      <c r="F1597"/>
      <c r="G1597" s="39"/>
      <c r="H1597"/>
      <c r="I1597"/>
      <c r="J1597"/>
      <c r="K1597" s="53"/>
      <c r="L1597"/>
      <c r="M1597"/>
      <c r="N1597" s="53"/>
      <c r="O1597"/>
      <c r="P1597" s="53"/>
      <c r="Q1597"/>
      <c r="R1597"/>
      <c r="S1597"/>
      <c r="T1597"/>
      <c r="U1597"/>
      <c r="V1597"/>
      <c r="W1597"/>
      <c r="X1597"/>
      <c r="Y1597"/>
      <c r="Z1597"/>
      <c r="AA1597"/>
      <c r="AB1597"/>
      <c r="AC1597"/>
      <c r="AD1597"/>
      <c r="AE1597"/>
      <c r="AF1597"/>
      <c r="AG1597"/>
      <c r="AH1597"/>
      <c r="AI1597"/>
      <c r="AJ1597"/>
      <c r="AK1597"/>
      <c r="AL1597"/>
    </row>
    <row r="1598" spans="1:38" x14ac:dyDescent="0.25">
      <c r="A1598"/>
      <c r="B1598"/>
      <c r="C1598"/>
      <c r="D1598"/>
      <c r="E1598" s="38"/>
      <c r="F1598"/>
      <c r="G1598" s="39"/>
      <c r="H1598"/>
      <c r="I1598"/>
      <c r="J1598"/>
      <c r="K1598" s="53"/>
      <c r="L1598"/>
      <c r="M1598"/>
      <c r="N1598" s="43"/>
      <c r="O1598"/>
      <c r="P1598" s="43"/>
      <c r="Q1598"/>
      <c r="R1598"/>
      <c r="S1598"/>
      <c r="T1598"/>
      <c r="U1598"/>
      <c r="V1598"/>
      <c r="W1598"/>
      <c r="X1598"/>
      <c r="Y1598" s="36"/>
      <c r="Z1598"/>
      <c r="AA1598"/>
      <c r="AB1598"/>
      <c r="AC1598"/>
      <c r="AD1598"/>
      <c r="AE1598"/>
      <c r="AF1598"/>
      <c r="AG1598"/>
      <c r="AH1598"/>
      <c r="AI1598"/>
      <c r="AJ1598"/>
      <c r="AK1598"/>
      <c r="AL1598"/>
    </row>
    <row r="1599" spans="1:38" x14ac:dyDescent="0.25">
      <c r="A1599"/>
      <c r="B1599"/>
      <c r="C1599"/>
      <c r="D1599"/>
      <c r="E1599" s="38"/>
      <c r="F1599"/>
      <c r="G1599" s="39"/>
      <c r="H1599"/>
      <c r="I1599"/>
      <c r="J1599"/>
      <c r="K1599" s="53"/>
      <c r="L1599"/>
      <c r="M1599"/>
      <c r="N1599" s="53"/>
      <c r="O1599"/>
      <c r="P1599" s="53"/>
      <c r="Q1599"/>
      <c r="R1599"/>
      <c r="S1599"/>
      <c r="T1599"/>
      <c r="U1599"/>
      <c r="V1599"/>
      <c r="W1599"/>
      <c r="X1599"/>
      <c r="Y1599"/>
      <c r="Z1599"/>
      <c r="AA1599"/>
      <c r="AB1599"/>
      <c r="AC1599"/>
      <c r="AD1599"/>
      <c r="AE1599"/>
      <c r="AF1599"/>
      <c r="AG1599"/>
      <c r="AH1599"/>
      <c r="AI1599"/>
      <c r="AJ1599"/>
      <c r="AK1599"/>
      <c r="AL1599"/>
    </row>
    <row r="1600" spans="1:38" x14ac:dyDescent="0.25">
      <c r="A1600"/>
      <c r="B1600"/>
      <c r="C1600"/>
      <c r="D1600"/>
      <c r="E1600" s="38"/>
      <c r="F1600"/>
      <c r="G1600" s="39"/>
      <c r="H1600"/>
      <c r="I1600"/>
      <c r="J1600"/>
      <c r="K1600" s="53"/>
      <c r="L1600"/>
      <c r="M1600"/>
      <c r="N1600" s="55"/>
      <c r="O1600"/>
      <c r="P1600" s="55"/>
      <c r="Q1600"/>
      <c r="R1600"/>
      <c r="S1600"/>
      <c r="T1600"/>
      <c r="U1600"/>
      <c r="V1600"/>
      <c r="W1600"/>
      <c r="X1600"/>
      <c r="Y1600" s="47"/>
      <c r="Z1600"/>
      <c r="AA1600"/>
      <c r="AB1600"/>
      <c r="AC1600"/>
      <c r="AD1600"/>
      <c r="AE1600"/>
      <c r="AF1600"/>
      <c r="AG1600"/>
      <c r="AH1600"/>
      <c r="AI1600"/>
      <c r="AJ1600"/>
      <c r="AK1600"/>
      <c r="AL1600"/>
    </row>
    <row r="1601" spans="1:38" x14ac:dyDescent="0.25">
      <c r="A1601"/>
      <c r="B1601"/>
      <c r="C1601"/>
      <c r="D1601"/>
      <c r="E1601" s="38"/>
      <c r="F1601"/>
      <c r="G1601" s="39"/>
      <c r="H1601"/>
      <c r="I1601"/>
      <c r="J1601"/>
      <c r="K1601" s="53"/>
      <c r="L1601"/>
      <c r="M1601"/>
      <c r="N1601" s="55"/>
      <c r="O1601"/>
      <c r="P1601" s="55"/>
      <c r="Q1601"/>
      <c r="R1601"/>
      <c r="S1601"/>
      <c r="T1601"/>
      <c r="U1601"/>
      <c r="V1601"/>
      <c r="W1601"/>
      <c r="X1601"/>
      <c r="Y1601" s="47"/>
      <c r="Z1601"/>
      <c r="AA1601"/>
      <c r="AB1601"/>
      <c r="AC1601"/>
      <c r="AD1601"/>
      <c r="AE1601"/>
      <c r="AF1601"/>
      <c r="AG1601"/>
      <c r="AH1601"/>
      <c r="AI1601"/>
      <c r="AJ1601"/>
      <c r="AK1601"/>
      <c r="AL1601"/>
    </row>
    <row r="1602" spans="1:38" x14ac:dyDescent="0.25">
      <c r="A1602"/>
      <c r="B1602"/>
      <c r="C1602"/>
      <c r="D1602"/>
      <c r="E1602" s="38"/>
      <c r="F1602"/>
      <c r="G1602" s="39"/>
      <c r="H1602"/>
      <c r="I1602"/>
      <c r="J1602"/>
      <c r="K1602" s="53"/>
      <c r="L1602"/>
      <c r="M1602"/>
      <c r="N1602" s="53"/>
      <c r="O1602"/>
      <c r="P1602" s="53"/>
      <c r="Q1602"/>
      <c r="R1602"/>
      <c r="S1602"/>
      <c r="T1602"/>
      <c r="U1602"/>
      <c r="V1602"/>
      <c r="W1602"/>
      <c r="X1602"/>
      <c r="Y1602"/>
      <c r="Z1602"/>
      <c r="AA1602"/>
      <c r="AB1602"/>
      <c r="AC1602"/>
      <c r="AD1602"/>
      <c r="AE1602"/>
      <c r="AF1602"/>
      <c r="AG1602"/>
      <c r="AH1602"/>
      <c r="AI1602"/>
      <c r="AJ1602"/>
      <c r="AK1602"/>
      <c r="AL1602"/>
    </row>
    <row r="1603" spans="1:38" x14ac:dyDescent="0.25">
      <c r="A1603"/>
      <c r="B1603"/>
      <c r="C1603"/>
      <c r="D1603"/>
      <c r="E1603" s="38"/>
      <c r="F1603"/>
      <c r="G1603" s="39"/>
      <c r="H1603"/>
      <c r="I1603"/>
      <c r="J1603"/>
      <c r="K1603" s="53"/>
      <c r="L1603"/>
      <c r="M1603"/>
      <c r="N1603" s="43"/>
      <c r="O1603"/>
      <c r="P1603" s="43"/>
      <c r="Q1603"/>
      <c r="R1603"/>
      <c r="S1603"/>
      <c r="T1603"/>
      <c r="U1603"/>
      <c r="V1603"/>
      <c r="W1603"/>
      <c r="X1603"/>
      <c r="Y1603" s="36"/>
      <c r="Z1603"/>
      <c r="AA1603"/>
      <c r="AB1603"/>
      <c r="AC1603"/>
      <c r="AD1603"/>
      <c r="AE1603"/>
      <c r="AF1603"/>
      <c r="AG1603"/>
      <c r="AH1603"/>
      <c r="AI1603"/>
      <c r="AJ1603"/>
      <c r="AK1603"/>
      <c r="AL1603"/>
    </row>
    <row r="1604" spans="1:38" x14ac:dyDescent="0.25">
      <c r="A1604"/>
      <c r="B1604"/>
      <c r="C1604"/>
      <c r="D1604"/>
      <c r="E1604" s="38"/>
      <c r="F1604"/>
      <c r="G1604" s="39"/>
      <c r="H1604"/>
      <c r="I1604"/>
      <c r="J1604"/>
      <c r="K1604" s="53"/>
      <c r="L1604"/>
      <c r="M1604"/>
      <c r="N1604" s="53"/>
      <c r="O1604"/>
      <c r="P1604" s="53"/>
      <c r="Q1604"/>
      <c r="R1604"/>
      <c r="S1604"/>
      <c r="T1604"/>
      <c r="U1604"/>
      <c r="V1604"/>
      <c r="W1604"/>
      <c r="X1604"/>
      <c r="Y1604"/>
      <c r="Z1604"/>
      <c r="AA1604"/>
      <c r="AB1604"/>
      <c r="AC1604"/>
      <c r="AD1604"/>
      <c r="AE1604"/>
      <c r="AF1604"/>
      <c r="AG1604"/>
      <c r="AH1604"/>
      <c r="AI1604"/>
      <c r="AJ1604"/>
      <c r="AK1604"/>
      <c r="AL1604"/>
    </row>
    <row r="1605" spans="1:38" x14ac:dyDescent="0.25">
      <c r="A1605"/>
      <c r="B1605"/>
      <c r="C1605"/>
      <c r="D1605"/>
      <c r="E1605" s="38"/>
      <c r="F1605"/>
      <c r="G1605" s="39"/>
      <c r="H1605"/>
      <c r="I1605"/>
      <c r="J1605"/>
      <c r="K1605" s="53"/>
      <c r="L1605"/>
      <c r="M1605"/>
      <c r="N1605" s="55"/>
      <c r="O1605"/>
      <c r="P1605" s="55"/>
      <c r="Q1605"/>
      <c r="R1605"/>
      <c r="S1605"/>
      <c r="T1605"/>
      <c r="U1605"/>
      <c r="V1605"/>
      <c r="W1605"/>
      <c r="X1605"/>
      <c r="Y1605" s="47"/>
      <c r="Z1605"/>
      <c r="AA1605"/>
      <c r="AB1605"/>
      <c r="AC1605"/>
      <c r="AD1605"/>
      <c r="AE1605"/>
      <c r="AF1605"/>
      <c r="AG1605"/>
      <c r="AH1605"/>
      <c r="AI1605"/>
      <c r="AJ1605"/>
      <c r="AK1605"/>
      <c r="AL1605"/>
    </row>
    <row r="1606" spans="1:38" x14ac:dyDescent="0.25">
      <c r="A1606"/>
      <c r="B1606"/>
      <c r="C1606"/>
      <c r="D1606"/>
      <c r="E1606" s="38"/>
      <c r="F1606"/>
      <c r="G1606" s="39"/>
      <c r="H1606"/>
      <c r="I1606"/>
      <c r="J1606"/>
      <c r="K1606" s="53"/>
      <c r="L1606"/>
      <c r="M1606"/>
      <c r="N1606" s="55"/>
      <c r="O1606"/>
      <c r="P1606" s="55"/>
      <c r="Q1606"/>
      <c r="R1606"/>
      <c r="S1606"/>
      <c r="T1606"/>
      <c r="U1606"/>
      <c r="V1606"/>
      <c r="W1606"/>
      <c r="X1606"/>
      <c r="Y1606" s="47"/>
      <c r="Z1606"/>
      <c r="AA1606"/>
      <c r="AB1606"/>
      <c r="AC1606"/>
      <c r="AD1606"/>
      <c r="AE1606"/>
      <c r="AF1606"/>
      <c r="AG1606"/>
      <c r="AH1606"/>
      <c r="AI1606"/>
      <c r="AJ1606"/>
      <c r="AK1606"/>
      <c r="AL1606"/>
    </row>
    <row r="1607" spans="1:38" x14ac:dyDescent="0.25">
      <c r="A1607"/>
      <c r="B1607"/>
      <c r="C1607"/>
      <c r="D1607"/>
      <c r="E1607" s="38"/>
      <c r="F1607"/>
      <c r="G1607" s="39"/>
      <c r="H1607"/>
      <c r="I1607"/>
      <c r="J1607"/>
      <c r="K1607"/>
      <c r="L1607"/>
      <c r="M1607"/>
      <c r="N1607" s="53"/>
      <c r="O1607"/>
      <c r="P1607" s="53"/>
      <c r="Q1607"/>
      <c r="R1607"/>
      <c r="S1607"/>
      <c r="T1607"/>
      <c r="U1607"/>
      <c r="V1607"/>
      <c r="W1607"/>
      <c r="X1607"/>
      <c r="Y1607"/>
      <c r="Z1607"/>
      <c r="AA1607"/>
      <c r="AB1607"/>
      <c r="AC1607"/>
      <c r="AD1607"/>
      <c r="AE1607"/>
      <c r="AF1607"/>
      <c r="AG1607"/>
      <c r="AH1607"/>
      <c r="AI1607"/>
      <c r="AJ1607"/>
      <c r="AK1607"/>
      <c r="AL1607"/>
    </row>
    <row r="1608" spans="1:38" x14ac:dyDescent="0.25">
      <c r="A1608"/>
      <c r="B1608"/>
      <c r="C1608"/>
      <c r="D1608"/>
      <c r="E1608" s="38"/>
      <c r="F1608"/>
      <c r="G1608" s="39"/>
      <c r="H1608"/>
      <c r="I1608"/>
      <c r="J1608"/>
      <c r="K1608"/>
      <c r="L1608"/>
      <c r="M1608"/>
      <c r="N1608" s="43"/>
      <c r="O1608"/>
      <c r="P1608" s="43"/>
      <c r="Q1608"/>
      <c r="R1608"/>
      <c r="S1608"/>
      <c r="T1608"/>
      <c r="U1608"/>
      <c r="V1608"/>
      <c r="W1608"/>
      <c r="X1608"/>
      <c r="Y1608" s="36"/>
      <c r="Z1608"/>
      <c r="AA1608"/>
      <c r="AB1608"/>
      <c r="AC1608"/>
      <c r="AD1608"/>
      <c r="AE1608"/>
      <c r="AF1608"/>
      <c r="AG1608"/>
      <c r="AH1608"/>
      <c r="AI1608"/>
      <c r="AJ1608"/>
      <c r="AK1608"/>
      <c r="AL1608"/>
    </row>
    <row r="1609" spans="1:38" x14ac:dyDescent="0.25">
      <c r="A1609"/>
      <c r="B1609"/>
      <c r="C1609"/>
      <c r="D1609"/>
      <c r="E1609" s="38"/>
      <c r="F1609"/>
      <c r="G1609" s="39"/>
      <c r="H1609"/>
      <c r="I1609"/>
      <c r="J1609"/>
      <c r="K1609"/>
      <c r="L1609"/>
      <c r="M1609"/>
      <c r="N1609" s="43"/>
      <c r="O1609"/>
      <c r="P1609" s="43"/>
      <c r="Q1609"/>
      <c r="R1609"/>
      <c r="S1609"/>
      <c r="T1609"/>
      <c r="U1609"/>
      <c r="V1609"/>
      <c r="W1609"/>
      <c r="X1609"/>
      <c r="Y1609" s="36"/>
      <c r="Z1609"/>
      <c r="AA1609"/>
      <c r="AB1609"/>
      <c r="AC1609"/>
      <c r="AD1609"/>
      <c r="AE1609"/>
      <c r="AF1609"/>
      <c r="AG1609"/>
      <c r="AH1609"/>
      <c r="AI1609"/>
      <c r="AJ1609"/>
      <c r="AK1609"/>
      <c r="AL1609"/>
    </row>
    <row r="1610" spans="1:38" x14ac:dyDescent="0.25">
      <c r="A1610"/>
      <c r="B1610"/>
      <c r="C1610"/>
      <c r="D1610"/>
      <c r="E1610" s="38"/>
      <c r="F1610"/>
      <c r="G1610" s="39"/>
      <c r="H1610"/>
      <c r="I1610"/>
      <c r="J1610"/>
      <c r="K1610"/>
      <c r="L1610"/>
      <c r="M1610"/>
      <c r="N1610" s="55"/>
      <c r="O1610"/>
      <c r="P1610" s="55"/>
      <c r="Q1610"/>
      <c r="R1610"/>
      <c r="S1610"/>
      <c r="T1610"/>
      <c r="U1610"/>
      <c r="V1610"/>
      <c r="W1610"/>
      <c r="X1610"/>
      <c r="Y1610" s="47"/>
      <c r="Z1610"/>
      <c r="AA1610"/>
      <c r="AB1610"/>
      <c r="AC1610"/>
      <c r="AD1610"/>
      <c r="AE1610"/>
      <c r="AF1610"/>
      <c r="AG1610"/>
      <c r="AH1610"/>
      <c r="AI1610"/>
      <c r="AJ1610"/>
      <c r="AK1610"/>
      <c r="AL1610"/>
    </row>
    <row r="1611" spans="1:38" x14ac:dyDescent="0.25">
      <c r="A1611"/>
      <c r="B1611"/>
      <c r="C1611"/>
      <c r="D1611"/>
      <c r="E1611" s="38"/>
      <c r="F1611"/>
      <c r="G1611" s="39"/>
      <c r="H1611"/>
      <c r="I1611"/>
      <c r="J1611"/>
      <c r="K1611"/>
      <c r="L1611"/>
      <c r="M1611"/>
      <c r="N1611" s="55"/>
      <c r="O1611"/>
      <c r="P1611" s="55"/>
      <c r="Q1611"/>
      <c r="R1611"/>
      <c r="S1611"/>
      <c r="T1611"/>
      <c r="U1611"/>
      <c r="V1611"/>
      <c r="W1611"/>
      <c r="X1611"/>
      <c r="Y1611" s="47"/>
      <c r="Z1611"/>
      <c r="AA1611"/>
      <c r="AB1611"/>
      <c r="AC1611"/>
      <c r="AD1611"/>
      <c r="AE1611"/>
      <c r="AF1611"/>
      <c r="AG1611"/>
      <c r="AH1611"/>
      <c r="AI1611"/>
      <c r="AJ1611"/>
      <c r="AK1611"/>
      <c r="AL1611"/>
    </row>
    <row r="1612" spans="1:38" x14ac:dyDescent="0.25">
      <c r="A1612"/>
      <c r="B1612"/>
      <c r="C1612"/>
      <c r="D1612"/>
      <c r="E1612" s="38"/>
      <c r="F1612"/>
      <c r="G1612" s="39"/>
      <c r="H1612"/>
      <c r="I1612"/>
      <c r="J1612"/>
      <c r="K1612"/>
      <c r="L1612"/>
      <c r="M1612"/>
      <c r="N1612" s="53"/>
      <c r="O1612"/>
      <c r="P1612" s="53"/>
      <c r="Q1612"/>
      <c r="R1612"/>
      <c r="S1612"/>
      <c r="T1612"/>
      <c r="U1612"/>
      <c r="V1612"/>
      <c r="W1612"/>
      <c r="X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</row>
    <row r="1613" spans="1:38" x14ac:dyDescent="0.25">
      <c r="A1613"/>
      <c r="B1613"/>
      <c r="C1613"/>
      <c r="D1613"/>
      <c r="E1613" s="38"/>
      <c r="F1613"/>
      <c r="G1613" s="39"/>
      <c r="H1613"/>
      <c r="I1613"/>
      <c r="J1613"/>
      <c r="K1613"/>
      <c r="L1613"/>
      <c r="M1613"/>
      <c r="N1613" s="43"/>
      <c r="O1613"/>
      <c r="P1613" s="43"/>
      <c r="Q1613"/>
      <c r="R1613"/>
      <c r="S1613"/>
      <c r="T1613"/>
      <c r="U1613"/>
      <c r="V1613"/>
      <c r="W1613"/>
      <c r="X1613"/>
      <c r="Y1613" s="36"/>
      <c r="Z1613"/>
      <c r="AA1613"/>
      <c r="AB1613"/>
      <c r="AC1613"/>
      <c r="AD1613"/>
      <c r="AE1613"/>
      <c r="AF1613"/>
      <c r="AG1613"/>
      <c r="AH1613"/>
      <c r="AI1613"/>
      <c r="AJ1613"/>
      <c r="AK1613"/>
      <c r="AL1613"/>
    </row>
    <row r="1614" spans="1:38" x14ac:dyDescent="0.25">
      <c r="A1614"/>
      <c r="B1614"/>
      <c r="C1614"/>
      <c r="D1614"/>
      <c r="E1614" s="38"/>
      <c r="F1614"/>
      <c r="G1614" s="39"/>
      <c r="H1614"/>
      <c r="I1614"/>
      <c r="J1614"/>
      <c r="K1614"/>
      <c r="L1614"/>
      <c r="M1614"/>
      <c r="N1614" s="53"/>
      <c r="O1614"/>
      <c r="P1614" s="53"/>
      <c r="Q1614"/>
      <c r="R1614"/>
      <c r="S1614"/>
      <c r="T1614"/>
      <c r="U1614"/>
      <c r="V1614"/>
      <c r="W1614"/>
      <c r="X1614"/>
      <c r="Y1614"/>
      <c r="Z1614"/>
      <c r="AA1614"/>
      <c r="AB1614"/>
      <c r="AC1614"/>
      <c r="AD1614"/>
      <c r="AE1614"/>
      <c r="AF1614"/>
      <c r="AG1614"/>
      <c r="AH1614"/>
      <c r="AI1614"/>
      <c r="AJ1614"/>
      <c r="AK1614"/>
      <c r="AL1614"/>
    </row>
    <row r="1615" spans="1:38" x14ac:dyDescent="0.25">
      <c r="A1615"/>
      <c r="B1615"/>
      <c r="C1615"/>
      <c r="D1615"/>
      <c r="E1615" s="38"/>
      <c r="F1615"/>
      <c r="G1615" s="39"/>
      <c r="H1615"/>
      <c r="I1615"/>
      <c r="J1615"/>
      <c r="K1615"/>
      <c r="L1615"/>
      <c r="M1615"/>
      <c r="N1615" s="53"/>
      <c r="O1615"/>
      <c r="P1615" s="53"/>
      <c r="Q1615"/>
      <c r="R1615"/>
      <c r="S1615"/>
      <c r="T1615"/>
      <c r="U1615"/>
      <c r="V1615"/>
      <c r="W1615"/>
      <c r="X1615"/>
      <c r="Y1615"/>
      <c r="Z1615"/>
      <c r="AA1615"/>
      <c r="AB1615"/>
      <c r="AC1615"/>
      <c r="AD1615"/>
      <c r="AE1615"/>
      <c r="AF1615"/>
      <c r="AG1615"/>
      <c r="AH1615"/>
      <c r="AI1615"/>
      <c r="AJ1615"/>
      <c r="AK1615"/>
      <c r="AL1615"/>
    </row>
    <row r="1616" spans="1:38" x14ac:dyDescent="0.25">
      <c r="A1616"/>
      <c r="B1616"/>
      <c r="C1616"/>
      <c r="D1616"/>
      <c r="E1616" s="38"/>
      <c r="F1616"/>
      <c r="G1616" s="39"/>
      <c r="H1616"/>
      <c r="I1616"/>
      <c r="J1616"/>
      <c r="K1616"/>
      <c r="L1616"/>
      <c r="M1616"/>
      <c r="N1616" s="43"/>
      <c r="O1616"/>
      <c r="P1616" s="43"/>
      <c r="Q1616"/>
      <c r="R1616"/>
      <c r="S1616"/>
      <c r="T1616"/>
      <c r="U1616"/>
      <c r="V1616"/>
      <c r="W1616"/>
      <c r="X1616"/>
      <c r="Y1616" s="36"/>
      <c r="Z1616"/>
      <c r="AA1616"/>
      <c r="AB1616"/>
      <c r="AC1616"/>
      <c r="AD1616"/>
      <c r="AE1616"/>
      <c r="AF1616"/>
      <c r="AG1616"/>
      <c r="AH1616"/>
      <c r="AI1616"/>
      <c r="AJ1616"/>
      <c r="AK1616"/>
      <c r="AL1616"/>
    </row>
    <row r="1617" spans="1:38" x14ac:dyDescent="0.25">
      <c r="A1617"/>
      <c r="B1617"/>
      <c r="C1617"/>
      <c r="D1617"/>
      <c r="E1617" s="38"/>
      <c r="F1617"/>
      <c r="G1617" s="39"/>
      <c r="H1617"/>
      <c r="I1617"/>
      <c r="J1617"/>
      <c r="K1617"/>
      <c r="L1617"/>
      <c r="M1617"/>
      <c r="N1617" s="43"/>
      <c r="O1617"/>
      <c r="P1617" s="43"/>
      <c r="Q1617"/>
      <c r="R1617"/>
      <c r="S1617"/>
      <c r="T1617"/>
      <c r="U1617"/>
      <c r="V1617"/>
      <c r="W1617"/>
      <c r="X1617"/>
      <c r="Y1617" s="36"/>
      <c r="Z1617"/>
      <c r="AA1617"/>
      <c r="AB1617"/>
      <c r="AC1617"/>
      <c r="AD1617"/>
      <c r="AE1617"/>
      <c r="AF1617"/>
      <c r="AG1617"/>
      <c r="AH1617"/>
      <c r="AI1617"/>
      <c r="AJ1617"/>
      <c r="AK1617"/>
      <c r="AL1617"/>
    </row>
    <row r="1618" spans="1:38" x14ac:dyDescent="0.25">
      <c r="A1618"/>
      <c r="B1618"/>
      <c r="C1618"/>
      <c r="D1618"/>
      <c r="E1618" s="38"/>
      <c r="F1618"/>
      <c r="G1618" s="39"/>
      <c r="H1618"/>
      <c r="I1618"/>
      <c r="J1618"/>
      <c r="K1618"/>
      <c r="L1618"/>
      <c r="M1618"/>
      <c r="N1618" s="43"/>
      <c r="O1618"/>
      <c r="P1618" s="43"/>
      <c r="Q1618"/>
      <c r="R1618"/>
      <c r="S1618"/>
      <c r="T1618"/>
      <c r="U1618"/>
      <c r="V1618"/>
      <c r="W1618"/>
      <c r="X1618"/>
      <c r="Y1618" s="36"/>
      <c r="Z1618"/>
      <c r="AA1618"/>
      <c r="AB1618"/>
      <c r="AC1618"/>
      <c r="AD1618"/>
      <c r="AE1618"/>
      <c r="AF1618"/>
      <c r="AG1618"/>
      <c r="AH1618"/>
      <c r="AI1618"/>
      <c r="AJ1618"/>
      <c r="AK1618"/>
      <c r="AL1618"/>
    </row>
    <row r="1619" spans="1:38" x14ac:dyDescent="0.25">
      <c r="A1619"/>
      <c r="B1619"/>
      <c r="C1619"/>
      <c r="D1619"/>
      <c r="E1619" s="38"/>
      <c r="F1619"/>
      <c r="G1619" s="39"/>
      <c r="H1619"/>
      <c r="I1619"/>
      <c r="J1619"/>
      <c r="K1619"/>
      <c r="L1619"/>
      <c r="M1619"/>
      <c r="N1619" s="55"/>
      <c r="O1619"/>
      <c r="P1619" s="55"/>
      <c r="Q1619"/>
      <c r="R1619"/>
      <c r="S1619"/>
      <c r="T1619"/>
      <c r="U1619"/>
      <c r="V1619"/>
      <c r="W1619"/>
      <c r="X1619"/>
      <c r="Y1619" s="47"/>
      <c r="Z1619"/>
      <c r="AA1619"/>
      <c r="AB1619"/>
      <c r="AC1619"/>
      <c r="AD1619"/>
      <c r="AE1619"/>
      <c r="AF1619"/>
      <c r="AG1619"/>
      <c r="AH1619"/>
      <c r="AI1619"/>
      <c r="AJ1619"/>
      <c r="AK1619"/>
      <c r="AL1619"/>
    </row>
    <row r="1620" spans="1:38" x14ac:dyDescent="0.25">
      <c r="A1620"/>
      <c r="B1620"/>
      <c r="C1620"/>
      <c r="D1620"/>
      <c r="E1620" s="38"/>
      <c r="F1620"/>
      <c r="G1620" s="39"/>
      <c r="H1620"/>
      <c r="I1620"/>
      <c r="J1620"/>
      <c r="K1620"/>
      <c r="L1620"/>
      <c r="M1620"/>
      <c r="N1620" s="55"/>
      <c r="O1620"/>
      <c r="P1620" s="55"/>
      <c r="Q1620"/>
      <c r="R1620"/>
      <c r="S1620"/>
      <c r="T1620"/>
      <c r="U1620"/>
      <c r="V1620"/>
      <c r="W1620"/>
      <c r="X1620"/>
      <c r="Y1620" s="47"/>
      <c r="Z1620"/>
      <c r="AA1620"/>
      <c r="AB1620"/>
      <c r="AC1620"/>
      <c r="AD1620"/>
      <c r="AE1620"/>
      <c r="AF1620"/>
      <c r="AG1620"/>
      <c r="AH1620"/>
      <c r="AI1620"/>
      <c r="AJ1620"/>
      <c r="AK1620"/>
      <c r="AL1620"/>
    </row>
    <row r="1621" spans="1:38" x14ac:dyDescent="0.25">
      <c r="A1621"/>
      <c r="B1621"/>
      <c r="C1621"/>
      <c r="D1621"/>
      <c r="E1621" s="38"/>
      <c r="F1621"/>
      <c r="G1621" s="39"/>
      <c r="H1621"/>
      <c r="I1621"/>
      <c r="J1621"/>
      <c r="K1621"/>
      <c r="L1621"/>
      <c r="M1621"/>
      <c r="N1621" s="43"/>
      <c r="O1621"/>
      <c r="P1621" s="43"/>
      <c r="Q1621"/>
      <c r="R1621"/>
      <c r="S1621"/>
      <c r="T1621"/>
      <c r="U1621"/>
      <c r="V1621"/>
      <c r="W1621"/>
      <c r="X1621"/>
      <c r="Y1621" s="36"/>
      <c r="Z1621"/>
      <c r="AA1621"/>
      <c r="AB1621"/>
      <c r="AC1621"/>
      <c r="AD1621"/>
      <c r="AE1621"/>
      <c r="AF1621"/>
      <c r="AG1621"/>
      <c r="AH1621"/>
      <c r="AI1621"/>
      <c r="AJ1621"/>
      <c r="AK1621"/>
      <c r="AL1621"/>
    </row>
    <row r="1622" spans="1:38" x14ac:dyDescent="0.25">
      <c r="A1622"/>
      <c r="B1622"/>
      <c r="C1622"/>
      <c r="D1622"/>
      <c r="E1622" s="38"/>
      <c r="F1622"/>
      <c r="G1622" s="39"/>
      <c r="H1622"/>
      <c r="I1622"/>
      <c r="J1622"/>
      <c r="K1622"/>
      <c r="L1622"/>
      <c r="M1622"/>
      <c r="N1622" s="43"/>
      <c r="O1622"/>
      <c r="P1622" s="43"/>
      <c r="Q1622"/>
      <c r="R1622"/>
      <c r="S1622"/>
      <c r="T1622"/>
      <c r="U1622"/>
      <c r="V1622"/>
      <c r="W1622"/>
      <c r="X1622"/>
      <c r="Y1622" s="36"/>
      <c r="Z1622"/>
      <c r="AA1622"/>
      <c r="AB1622"/>
      <c r="AC1622"/>
      <c r="AD1622"/>
      <c r="AE1622"/>
      <c r="AF1622"/>
      <c r="AG1622"/>
      <c r="AH1622"/>
      <c r="AI1622"/>
      <c r="AJ1622"/>
      <c r="AK1622"/>
      <c r="AL1622"/>
    </row>
    <row r="1623" spans="1:38" x14ac:dyDescent="0.25">
      <c r="A1623"/>
      <c r="B1623"/>
      <c r="C1623"/>
      <c r="D1623"/>
      <c r="E1623" s="38"/>
      <c r="F1623"/>
      <c r="G1623" s="39"/>
      <c r="H1623"/>
      <c r="I1623"/>
      <c r="J1623"/>
      <c r="K1623"/>
      <c r="L1623"/>
      <c r="M1623"/>
      <c r="N1623" s="43"/>
      <c r="O1623"/>
      <c r="P1623" s="43"/>
      <c r="Q1623"/>
      <c r="R1623"/>
      <c r="S1623"/>
      <c r="T1623"/>
      <c r="U1623"/>
      <c r="V1623"/>
      <c r="W1623"/>
      <c r="X1623"/>
      <c r="Y1623" s="36"/>
      <c r="Z1623"/>
      <c r="AA1623"/>
      <c r="AB1623"/>
      <c r="AC1623"/>
      <c r="AD1623"/>
      <c r="AE1623"/>
      <c r="AF1623"/>
      <c r="AG1623"/>
      <c r="AH1623"/>
      <c r="AI1623"/>
      <c r="AJ1623"/>
      <c r="AK1623"/>
      <c r="AL1623"/>
    </row>
    <row r="1624" spans="1:38" x14ac:dyDescent="0.25">
      <c r="A1624"/>
      <c r="B1624"/>
      <c r="C1624"/>
      <c r="D1624"/>
      <c r="E1624" s="38"/>
      <c r="F1624"/>
      <c r="G1624" s="39"/>
      <c r="H1624"/>
      <c r="I1624"/>
      <c r="J1624"/>
      <c r="K1624"/>
      <c r="L1624"/>
      <c r="M1624"/>
      <c r="N1624" s="43"/>
      <c r="O1624"/>
      <c r="P1624" s="43"/>
      <c r="Q1624"/>
      <c r="R1624"/>
      <c r="S1624"/>
      <c r="T1624"/>
      <c r="U1624"/>
      <c r="V1624"/>
      <c r="W1624"/>
      <c r="X1624"/>
      <c r="Y1624" s="36"/>
      <c r="Z1624"/>
      <c r="AA1624"/>
      <c r="AB1624"/>
      <c r="AC1624"/>
      <c r="AD1624"/>
      <c r="AE1624"/>
      <c r="AF1624"/>
      <c r="AG1624"/>
      <c r="AH1624"/>
      <c r="AI1624"/>
      <c r="AJ1624"/>
      <c r="AK1624"/>
      <c r="AL1624"/>
    </row>
    <row r="1625" spans="1:38" x14ac:dyDescent="0.25">
      <c r="A1625"/>
      <c r="B1625"/>
      <c r="C1625"/>
      <c r="D1625"/>
      <c r="E1625" s="38"/>
      <c r="F1625"/>
      <c r="G1625" s="39"/>
      <c r="H1625"/>
      <c r="I1625"/>
      <c r="J1625"/>
      <c r="K1625"/>
      <c r="L1625"/>
      <c r="M1625"/>
      <c r="N1625" s="43"/>
      <c r="O1625"/>
      <c r="P1625" s="43"/>
      <c r="Q1625"/>
      <c r="R1625"/>
      <c r="S1625"/>
      <c r="T1625"/>
      <c r="U1625"/>
      <c r="V1625"/>
      <c r="W1625"/>
      <c r="X1625"/>
      <c r="Y1625" s="36"/>
      <c r="Z1625"/>
      <c r="AA1625"/>
      <c r="AB1625"/>
      <c r="AC1625"/>
      <c r="AD1625"/>
      <c r="AE1625"/>
      <c r="AF1625"/>
      <c r="AG1625"/>
      <c r="AH1625"/>
      <c r="AI1625"/>
      <c r="AJ1625"/>
      <c r="AK1625"/>
      <c r="AL1625"/>
    </row>
    <row r="1626" spans="1:38" x14ac:dyDescent="0.25">
      <c r="A1626"/>
      <c r="B1626"/>
      <c r="C1626"/>
      <c r="D1626"/>
      <c r="E1626" s="38"/>
      <c r="F1626"/>
      <c r="G1626" s="39"/>
      <c r="H1626"/>
      <c r="I1626"/>
      <c r="J1626"/>
      <c r="K1626"/>
      <c r="L1626"/>
      <c r="M1626"/>
      <c r="N1626" s="43"/>
      <c r="O1626"/>
      <c r="P1626" s="43"/>
      <c r="Q1626"/>
      <c r="R1626"/>
      <c r="S1626"/>
      <c r="T1626"/>
      <c r="U1626"/>
      <c r="V1626"/>
      <c r="W1626"/>
      <c r="X1626"/>
      <c r="Y1626" s="36"/>
      <c r="Z1626"/>
      <c r="AA1626"/>
      <c r="AB1626"/>
      <c r="AC1626"/>
      <c r="AD1626"/>
      <c r="AE1626"/>
      <c r="AF1626"/>
      <c r="AG1626"/>
      <c r="AH1626"/>
      <c r="AI1626"/>
      <c r="AJ1626"/>
      <c r="AK1626"/>
      <c r="AL1626"/>
    </row>
    <row r="1627" spans="1:38" x14ac:dyDescent="0.25">
      <c r="A1627"/>
      <c r="B1627"/>
      <c r="C1627"/>
      <c r="D1627"/>
      <c r="E1627" s="38"/>
      <c r="F1627"/>
      <c r="G1627" s="39"/>
      <c r="H1627"/>
      <c r="I1627"/>
      <c r="J1627"/>
      <c r="K1627" s="53"/>
      <c r="L1627"/>
      <c r="M1627"/>
      <c r="N1627" s="43"/>
      <c r="O1627"/>
      <c r="P1627" s="43"/>
      <c r="Q1627"/>
      <c r="R1627"/>
      <c r="S1627"/>
      <c r="T1627"/>
      <c r="U1627"/>
      <c r="V1627"/>
      <c r="W1627"/>
      <c r="X1627"/>
      <c r="Y1627" s="36"/>
      <c r="Z1627"/>
      <c r="AA1627"/>
      <c r="AB1627"/>
      <c r="AC1627"/>
      <c r="AD1627"/>
      <c r="AE1627"/>
      <c r="AF1627"/>
      <c r="AG1627"/>
      <c r="AH1627"/>
      <c r="AI1627"/>
      <c r="AJ1627"/>
      <c r="AK1627"/>
      <c r="AL1627"/>
    </row>
    <row r="1628" spans="1:38" x14ac:dyDescent="0.25">
      <c r="A1628"/>
      <c r="B1628"/>
      <c r="C1628"/>
      <c r="D1628"/>
      <c r="E1628" s="38"/>
      <c r="F1628"/>
      <c r="G1628" s="39"/>
      <c r="H1628"/>
      <c r="I1628"/>
      <c r="J1628"/>
      <c r="K1628" s="53"/>
      <c r="L1628"/>
      <c r="M1628"/>
      <c r="N1628" s="43"/>
      <c r="O1628"/>
      <c r="P1628" s="43"/>
      <c r="Q1628"/>
      <c r="R1628"/>
      <c r="S1628"/>
      <c r="T1628"/>
      <c r="U1628"/>
      <c r="V1628"/>
      <c r="W1628"/>
      <c r="X1628"/>
      <c r="Y1628" s="36"/>
      <c r="Z1628"/>
      <c r="AA1628"/>
      <c r="AB1628"/>
      <c r="AC1628"/>
      <c r="AD1628"/>
      <c r="AE1628"/>
      <c r="AF1628"/>
      <c r="AG1628"/>
      <c r="AH1628"/>
      <c r="AI1628"/>
      <c r="AJ1628"/>
      <c r="AK1628"/>
      <c r="AL1628"/>
    </row>
    <row r="1629" spans="1:38" x14ac:dyDescent="0.25">
      <c r="A1629"/>
      <c r="B1629"/>
      <c r="C1629"/>
      <c r="D1629"/>
      <c r="E1629" s="38"/>
      <c r="F1629"/>
      <c r="G1629" s="39"/>
      <c r="H1629"/>
      <c r="I1629"/>
      <c r="J1629"/>
      <c r="K1629" s="53"/>
      <c r="L1629"/>
      <c r="M1629"/>
      <c r="N1629" s="43"/>
      <c r="O1629"/>
      <c r="P1629" s="43"/>
      <c r="Q1629"/>
      <c r="R1629"/>
      <c r="S1629"/>
      <c r="T1629"/>
      <c r="U1629"/>
      <c r="V1629"/>
      <c r="W1629"/>
      <c r="X1629"/>
      <c r="Y1629" s="36"/>
      <c r="Z1629"/>
      <c r="AA1629"/>
      <c r="AB1629"/>
      <c r="AC1629"/>
      <c r="AD1629"/>
      <c r="AE1629"/>
      <c r="AF1629"/>
      <c r="AG1629"/>
      <c r="AH1629"/>
      <c r="AI1629"/>
      <c r="AJ1629"/>
      <c r="AK1629"/>
      <c r="AL1629"/>
    </row>
    <row r="1630" spans="1:38" x14ac:dyDescent="0.25">
      <c r="A1630"/>
      <c r="B1630"/>
      <c r="C1630"/>
      <c r="D1630"/>
      <c r="E1630" s="38"/>
      <c r="F1630"/>
      <c r="G1630" s="39"/>
      <c r="H1630"/>
      <c r="I1630"/>
      <c r="J1630"/>
      <c r="K1630" s="53"/>
      <c r="L1630"/>
      <c r="M1630"/>
      <c r="N1630" s="43"/>
      <c r="O1630"/>
      <c r="P1630" s="43"/>
      <c r="Q1630"/>
      <c r="R1630"/>
      <c r="S1630"/>
      <c r="T1630"/>
      <c r="U1630"/>
      <c r="V1630"/>
      <c r="W1630"/>
      <c r="X1630"/>
      <c r="Y1630" s="36"/>
      <c r="Z1630"/>
      <c r="AA1630"/>
      <c r="AB1630"/>
      <c r="AC1630"/>
      <c r="AD1630"/>
      <c r="AE1630"/>
      <c r="AF1630"/>
      <c r="AG1630"/>
      <c r="AH1630"/>
      <c r="AI1630"/>
      <c r="AJ1630"/>
      <c r="AK1630"/>
      <c r="AL1630"/>
    </row>
    <row r="1631" spans="1:38" x14ac:dyDescent="0.25">
      <c r="A1631"/>
      <c r="B1631"/>
      <c r="C1631"/>
      <c r="D1631"/>
      <c r="E1631" s="38"/>
      <c r="F1631"/>
      <c r="G1631" s="39"/>
      <c r="H1631"/>
      <c r="I1631"/>
      <c r="J1631"/>
      <c r="K1631" s="53"/>
      <c r="L1631"/>
      <c r="M1631"/>
      <c r="N1631" s="43"/>
      <c r="O1631"/>
      <c r="P1631" s="43"/>
      <c r="Q1631"/>
      <c r="R1631"/>
      <c r="S1631"/>
      <c r="T1631"/>
      <c r="U1631"/>
      <c r="V1631"/>
      <c r="W1631"/>
      <c r="X1631"/>
      <c r="Y1631" s="36"/>
      <c r="Z1631"/>
      <c r="AA1631"/>
      <c r="AB1631"/>
      <c r="AC1631"/>
      <c r="AD1631"/>
      <c r="AE1631"/>
      <c r="AF1631"/>
      <c r="AG1631"/>
      <c r="AH1631"/>
      <c r="AI1631"/>
      <c r="AJ1631"/>
      <c r="AK1631"/>
      <c r="AL1631"/>
    </row>
    <row r="1632" spans="1:38" x14ac:dyDescent="0.25">
      <c r="A1632"/>
      <c r="B1632"/>
      <c r="C1632"/>
      <c r="D1632"/>
      <c r="E1632" s="38"/>
      <c r="F1632"/>
      <c r="G1632" s="39"/>
      <c r="H1632"/>
      <c r="I1632"/>
      <c r="J1632"/>
      <c r="K1632" s="53"/>
      <c r="L1632"/>
      <c r="M1632"/>
      <c r="N1632" s="43"/>
      <c r="O1632"/>
      <c r="P1632" s="43"/>
      <c r="Q1632"/>
      <c r="R1632"/>
      <c r="S1632"/>
      <c r="T1632"/>
      <c r="U1632"/>
      <c r="V1632"/>
      <c r="W1632"/>
      <c r="X1632"/>
      <c r="Y1632" s="36"/>
      <c r="Z1632"/>
      <c r="AA1632"/>
      <c r="AB1632"/>
      <c r="AC1632"/>
      <c r="AD1632"/>
      <c r="AE1632"/>
      <c r="AF1632"/>
      <c r="AG1632"/>
      <c r="AH1632"/>
      <c r="AI1632"/>
      <c r="AJ1632"/>
      <c r="AK1632"/>
      <c r="AL1632"/>
    </row>
    <row r="1633" spans="1:38" x14ac:dyDescent="0.25">
      <c r="A1633"/>
      <c r="B1633"/>
      <c r="C1633"/>
      <c r="D1633"/>
      <c r="E1633" s="38"/>
      <c r="F1633"/>
      <c r="G1633" s="39"/>
      <c r="H1633"/>
      <c r="I1633"/>
      <c r="J1633"/>
      <c r="K1633" s="53"/>
      <c r="L1633"/>
      <c r="M1633"/>
      <c r="N1633" s="43"/>
      <c r="O1633"/>
      <c r="P1633" s="43"/>
      <c r="Q1633"/>
      <c r="R1633"/>
      <c r="S1633"/>
      <c r="T1633"/>
      <c r="U1633"/>
      <c r="V1633"/>
      <c r="W1633"/>
      <c r="X1633"/>
      <c r="Y1633" s="36"/>
      <c r="Z1633"/>
      <c r="AA1633"/>
      <c r="AB1633"/>
      <c r="AC1633"/>
      <c r="AD1633"/>
      <c r="AE1633"/>
      <c r="AF1633"/>
      <c r="AG1633"/>
      <c r="AH1633"/>
      <c r="AI1633"/>
      <c r="AJ1633"/>
      <c r="AK1633"/>
      <c r="AL1633"/>
    </row>
    <row r="1634" spans="1:38" x14ac:dyDescent="0.25">
      <c r="A1634"/>
      <c r="B1634"/>
      <c r="C1634"/>
      <c r="D1634"/>
      <c r="E1634" s="38"/>
      <c r="F1634"/>
      <c r="G1634" s="39"/>
      <c r="H1634"/>
      <c r="I1634"/>
      <c r="J1634"/>
      <c r="K1634" s="53"/>
      <c r="L1634"/>
      <c r="M1634"/>
      <c r="N1634" s="43"/>
      <c r="O1634"/>
      <c r="P1634" s="43"/>
      <c r="Q1634"/>
      <c r="R1634"/>
      <c r="S1634"/>
      <c r="T1634"/>
      <c r="U1634"/>
      <c r="V1634"/>
      <c r="W1634"/>
      <c r="X1634"/>
      <c r="Y1634" s="36"/>
      <c r="Z1634"/>
      <c r="AA1634"/>
      <c r="AB1634"/>
      <c r="AC1634"/>
      <c r="AD1634"/>
      <c r="AE1634"/>
      <c r="AF1634"/>
      <c r="AG1634"/>
      <c r="AH1634"/>
      <c r="AI1634"/>
      <c r="AJ1634"/>
      <c r="AK1634"/>
      <c r="AL1634"/>
    </row>
    <row r="1635" spans="1:38" x14ac:dyDescent="0.25">
      <c r="A1635"/>
      <c r="B1635"/>
      <c r="C1635"/>
      <c r="D1635"/>
      <c r="E1635" s="38"/>
      <c r="F1635"/>
      <c r="G1635" s="39"/>
      <c r="H1635"/>
      <c r="I1635"/>
      <c r="J1635"/>
      <c r="K1635"/>
      <c r="L1635"/>
      <c r="M1635"/>
      <c r="N1635" s="56"/>
      <c r="O1635"/>
      <c r="P1635" s="56"/>
      <c r="Q1635"/>
      <c r="R1635"/>
      <c r="S1635"/>
      <c r="T1635"/>
      <c r="U1635"/>
      <c r="V1635"/>
      <c r="W1635"/>
      <c r="X1635"/>
      <c r="Y1635" s="7"/>
      <c r="Z1635"/>
      <c r="AA1635"/>
      <c r="AB1635"/>
      <c r="AC1635"/>
      <c r="AD1635"/>
      <c r="AE1635"/>
      <c r="AF1635"/>
      <c r="AG1635"/>
      <c r="AH1635"/>
      <c r="AI1635"/>
      <c r="AJ1635"/>
      <c r="AK1635"/>
      <c r="AL1635"/>
    </row>
    <row r="1636" spans="1:38" x14ac:dyDescent="0.25">
      <c r="A1636"/>
      <c r="B1636"/>
      <c r="C1636"/>
      <c r="D1636"/>
      <c r="E1636" s="38"/>
      <c r="F1636"/>
      <c r="G1636" s="39"/>
      <c r="H1636"/>
      <c r="I1636"/>
      <c r="J1636"/>
      <c r="K1636"/>
      <c r="L1636"/>
      <c r="M1636"/>
      <c r="N1636" s="56"/>
      <c r="O1636"/>
      <c r="P1636" s="56"/>
      <c r="Q1636"/>
      <c r="R1636"/>
      <c r="S1636"/>
      <c r="T1636"/>
      <c r="U1636"/>
      <c r="V1636"/>
      <c r="W1636"/>
      <c r="X1636"/>
      <c r="Y1636" s="7"/>
      <c r="Z1636"/>
      <c r="AA1636"/>
      <c r="AB1636"/>
      <c r="AC1636"/>
      <c r="AD1636"/>
      <c r="AE1636"/>
      <c r="AF1636"/>
      <c r="AG1636"/>
      <c r="AH1636"/>
      <c r="AI1636"/>
      <c r="AJ1636"/>
      <c r="AK1636"/>
      <c r="AL1636"/>
    </row>
    <row r="1637" spans="1:38" x14ac:dyDescent="0.25">
      <c r="A1637"/>
      <c r="B1637"/>
      <c r="C1637"/>
      <c r="D1637"/>
      <c r="E1637" s="38"/>
      <c r="F1637"/>
      <c r="G1637" s="39"/>
      <c r="H1637"/>
      <c r="I1637"/>
      <c r="J1637"/>
      <c r="K1637"/>
      <c r="L1637"/>
      <c r="M1637"/>
      <c r="N1637" s="56"/>
      <c r="O1637"/>
      <c r="P1637" s="56"/>
      <c r="Q1637"/>
      <c r="R1637"/>
      <c r="S1637"/>
      <c r="T1637"/>
      <c r="U1637"/>
      <c r="V1637"/>
      <c r="W1637"/>
      <c r="X1637"/>
      <c r="Y1637" s="7"/>
      <c r="Z1637"/>
      <c r="AA1637"/>
      <c r="AB1637"/>
      <c r="AC1637"/>
      <c r="AD1637"/>
      <c r="AE1637"/>
      <c r="AF1637"/>
      <c r="AG1637"/>
      <c r="AH1637"/>
      <c r="AI1637"/>
      <c r="AJ1637"/>
      <c r="AK1637"/>
      <c r="AL1637"/>
    </row>
    <row r="1638" spans="1:38" x14ac:dyDescent="0.25">
      <c r="A1638"/>
      <c r="B1638"/>
      <c r="C1638"/>
      <c r="D1638"/>
      <c r="E1638" s="38"/>
      <c r="F1638"/>
      <c r="G1638" s="39"/>
      <c r="H1638"/>
      <c r="I1638"/>
      <c r="J1638"/>
      <c r="K1638"/>
      <c r="L1638"/>
      <c r="M1638"/>
      <c r="N1638" s="56"/>
      <c r="O1638"/>
      <c r="P1638" s="56"/>
      <c r="Q1638"/>
      <c r="R1638"/>
      <c r="S1638"/>
      <c r="T1638"/>
      <c r="U1638"/>
      <c r="V1638"/>
      <c r="W1638"/>
      <c r="X1638"/>
      <c r="Y1638" s="7"/>
      <c r="Z1638"/>
      <c r="AA1638"/>
      <c r="AB1638"/>
      <c r="AC1638"/>
      <c r="AD1638"/>
      <c r="AE1638"/>
      <c r="AF1638"/>
      <c r="AG1638"/>
      <c r="AH1638"/>
      <c r="AI1638"/>
      <c r="AJ1638"/>
      <c r="AK1638"/>
      <c r="AL1638"/>
    </row>
    <row r="1639" spans="1:38" x14ac:dyDescent="0.25">
      <c r="A1639"/>
      <c r="B1639"/>
      <c r="C1639"/>
      <c r="D1639"/>
      <c r="E1639" s="38"/>
      <c r="F1639"/>
      <c r="G1639" s="39"/>
      <c r="H1639"/>
      <c r="I1639"/>
      <c r="J1639"/>
      <c r="K1639"/>
      <c r="L1639"/>
      <c r="M1639"/>
      <c r="N1639" s="56"/>
      <c r="O1639"/>
      <c r="P1639" s="56"/>
      <c r="Q1639"/>
      <c r="R1639"/>
      <c r="S1639"/>
      <c r="T1639"/>
      <c r="U1639"/>
      <c r="V1639"/>
      <c r="W1639"/>
      <c r="X1639"/>
      <c r="Y1639" s="7"/>
      <c r="Z1639"/>
      <c r="AA1639"/>
      <c r="AB1639"/>
      <c r="AC1639"/>
      <c r="AD1639"/>
      <c r="AE1639"/>
      <c r="AF1639"/>
      <c r="AG1639"/>
      <c r="AH1639"/>
      <c r="AI1639"/>
      <c r="AJ1639"/>
      <c r="AK1639"/>
      <c r="AL1639"/>
    </row>
    <row r="1640" spans="1:38" x14ac:dyDescent="0.25">
      <c r="A1640"/>
      <c r="B1640"/>
      <c r="C1640"/>
      <c r="D1640"/>
      <c r="E1640" s="38"/>
      <c r="F1640"/>
      <c r="G1640" s="39"/>
      <c r="H1640"/>
      <c r="I1640"/>
      <c r="J1640"/>
      <c r="K1640"/>
      <c r="L1640"/>
      <c r="M1640"/>
      <c r="N1640" s="56"/>
      <c r="O1640"/>
      <c r="P1640" s="56"/>
      <c r="Q1640"/>
      <c r="R1640"/>
      <c r="S1640"/>
      <c r="T1640"/>
      <c r="U1640"/>
      <c r="V1640"/>
      <c r="W1640"/>
      <c r="X1640"/>
      <c r="Y1640" s="7"/>
      <c r="Z1640"/>
      <c r="AA1640"/>
      <c r="AB1640"/>
      <c r="AC1640"/>
      <c r="AD1640"/>
      <c r="AE1640"/>
      <c r="AF1640"/>
      <c r="AG1640"/>
      <c r="AH1640"/>
      <c r="AI1640"/>
      <c r="AJ1640"/>
      <c r="AK1640"/>
      <c r="AL1640"/>
    </row>
    <row r="1641" spans="1:38" x14ac:dyDescent="0.25">
      <c r="A1641"/>
      <c r="B1641"/>
      <c r="C1641"/>
      <c r="D1641"/>
      <c r="E1641" s="38"/>
      <c r="F1641"/>
      <c r="G1641" s="39"/>
      <c r="H1641"/>
      <c r="I1641"/>
      <c r="J1641"/>
      <c r="K1641" s="53"/>
      <c r="L1641"/>
      <c r="M1641"/>
      <c r="N1641" s="56"/>
      <c r="O1641"/>
      <c r="P1641" s="56"/>
      <c r="Q1641"/>
      <c r="R1641"/>
      <c r="S1641"/>
      <c r="T1641"/>
      <c r="U1641"/>
      <c r="V1641"/>
      <c r="W1641"/>
      <c r="X1641"/>
      <c r="Y1641" s="7"/>
      <c r="Z1641"/>
      <c r="AA1641"/>
      <c r="AB1641"/>
      <c r="AC1641"/>
      <c r="AD1641"/>
      <c r="AE1641"/>
      <c r="AF1641"/>
      <c r="AG1641"/>
      <c r="AH1641"/>
      <c r="AI1641"/>
      <c r="AJ1641"/>
      <c r="AK1641"/>
      <c r="AL1641"/>
    </row>
    <row r="1642" spans="1:38" x14ac:dyDescent="0.25">
      <c r="A1642"/>
      <c r="B1642"/>
      <c r="C1642"/>
      <c r="D1642"/>
      <c r="E1642" s="38"/>
      <c r="F1642"/>
      <c r="G1642" s="39"/>
      <c r="H1642"/>
      <c r="I1642"/>
      <c r="J1642"/>
      <c r="K1642" s="53"/>
      <c r="L1642"/>
      <c r="M1642"/>
      <c r="N1642" s="56"/>
      <c r="O1642"/>
      <c r="P1642" s="56"/>
      <c r="Q1642"/>
      <c r="R1642"/>
      <c r="S1642"/>
      <c r="T1642"/>
      <c r="U1642"/>
      <c r="V1642"/>
      <c r="W1642"/>
      <c r="X1642"/>
      <c r="Y1642" s="7"/>
      <c r="Z1642"/>
      <c r="AA1642"/>
      <c r="AB1642"/>
      <c r="AC1642"/>
      <c r="AD1642"/>
      <c r="AE1642"/>
      <c r="AF1642"/>
      <c r="AG1642"/>
      <c r="AH1642"/>
      <c r="AI1642"/>
      <c r="AJ1642"/>
      <c r="AK1642"/>
      <c r="AL1642"/>
    </row>
    <row r="1643" spans="1:38" x14ac:dyDescent="0.25">
      <c r="A1643"/>
      <c r="B1643"/>
      <c r="C1643"/>
      <c r="D1643"/>
      <c r="E1643" s="38"/>
      <c r="F1643"/>
      <c r="G1643" s="39"/>
      <c r="H1643"/>
      <c r="I1643"/>
      <c r="J1643"/>
      <c r="K1643" s="53"/>
      <c r="L1643"/>
      <c r="M1643"/>
      <c r="N1643" s="56"/>
      <c r="O1643"/>
      <c r="P1643" s="56"/>
      <c r="Q1643"/>
      <c r="R1643"/>
      <c r="S1643"/>
      <c r="T1643"/>
      <c r="U1643"/>
      <c r="V1643"/>
      <c r="W1643"/>
      <c r="X1643"/>
      <c r="Y1643" s="7"/>
      <c r="Z1643"/>
      <c r="AA1643"/>
      <c r="AB1643"/>
      <c r="AC1643"/>
      <c r="AD1643"/>
      <c r="AE1643"/>
      <c r="AF1643"/>
      <c r="AG1643"/>
      <c r="AH1643"/>
      <c r="AI1643"/>
      <c r="AJ1643"/>
      <c r="AK1643"/>
      <c r="AL1643"/>
    </row>
    <row r="1644" spans="1:38" x14ac:dyDescent="0.25">
      <c r="A1644"/>
      <c r="B1644"/>
      <c r="C1644"/>
      <c r="D1644"/>
      <c r="E1644" s="38"/>
      <c r="F1644"/>
      <c r="G1644" s="39"/>
      <c r="H1644"/>
      <c r="I1644"/>
      <c r="J1644"/>
      <c r="K1644" s="53"/>
      <c r="L1644"/>
      <c r="M1644"/>
      <c r="N1644" s="56"/>
      <c r="O1644"/>
      <c r="P1644" s="56"/>
      <c r="Q1644"/>
      <c r="R1644"/>
      <c r="S1644"/>
      <c r="T1644"/>
      <c r="U1644"/>
      <c r="V1644"/>
      <c r="W1644"/>
      <c r="X1644"/>
      <c r="Y1644" s="7"/>
      <c r="Z1644"/>
      <c r="AA1644"/>
      <c r="AB1644"/>
      <c r="AC1644"/>
      <c r="AD1644"/>
      <c r="AE1644"/>
      <c r="AF1644"/>
      <c r="AG1644"/>
      <c r="AH1644"/>
      <c r="AI1644"/>
      <c r="AJ1644"/>
      <c r="AK1644"/>
      <c r="AL1644"/>
    </row>
    <row r="1645" spans="1:38" x14ac:dyDescent="0.25">
      <c r="A1645"/>
      <c r="B1645"/>
      <c r="C1645"/>
      <c r="D1645"/>
      <c r="E1645" s="38"/>
      <c r="F1645"/>
      <c r="G1645" s="39"/>
      <c r="H1645"/>
      <c r="I1645"/>
      <c r="J1645"/>
      <c r="K1645" s="53"/>
      <c r="L1645"/>
      <c r="M1645"/>
      <c r="N1645" s="56"/>
      <c r="O1645"/>
      <c r="P1645" s="56"/>
      <c r="Q1645"/>
      <c r="R1645"/>
      <c r="S1645"/>
      <c r="T1645"/>
      <c r="U1645"/>
      <c r="V1645"/>
      <c r="W1645"/>
      <c r="X1645"/>
      <c r="Y1645" s="7"/>
      <c r="Z1645"/>
      <c r="AA1645"/>
      <c r="AB1645"/>
      <c r="AC1645"/>
      <c r="AD1645"/>
      <c r="AE1645"/>
      <c r="AF1645"/>
      <c r="AG1645"/>
      <c r="AH1645"/>
      <c r="AI1645"/>
      <c r="AJ1645"/>
      <c r="AK1645"/>
      <c r="AL1645"/>
    </row>
    <row r="1646" spans="1:38" x14ac:dyDescent="0.25">
      <c r="A1646"/>
      <c r="B1646"/>
      <c r="C1646"/>
      <c r="D1646"/>
      <c r="E1646" s="38"/>
      <c r="F1646"/>
      <c r="G1646" s="39"/>
      <c r="H1646"/>
      <c r="I1646"/>
      <c r="J1646"/>
      <c r="K1646" s="53"/>
      <c r="L1646"/>
      <c r="M1646"/>
      <c r="N1646" s="56"/>
      <c r="O1646"/>
      <c r="P1646" s="56"/>
      <c r="Q1646"/>
      <c r="R1646"/>
      <c r="S1646"/>
      <c r="T1646"/>
      <c r="U1646"/>
      <c r="V1646"/>
      <c r="W1646"/>
      <c r="X1646"/>
      <c r="Y1646" s="7"/>
      <c r="Z1646"/>
      <c r="AA1646"/>
      <c r="AB1646"/>
      <c r="AC1646"/>
      <c r="AD1646"/>
      <c r="AE1646"/>
      <c r="AF1646"/>
      <c r="AG1646"/>
      <c r="AH1646"/>
      <c r="AI1646"/>
      <c r="AJ1646"/>
      <c r="AK1646"/>
      <c r="AL1646"/>
    </row>
    <row r="1647" spans="1:38" x14ac:dyDescent="0.25">
      <c r="A1647"/>
      <c r="B1647"/>
      <c r="C1647"/>
      <c r="D1647"/>
      <c r="E1647" s="38"/>
      <c r="F1647"/>
      <c r="G1647" s="39"/>
      <c r="H1647"/>
      <c r="I1647"/>
      <c r="J1647"/>
      <c r="K1647" s="53"/>
      <c r="L1647"/>
      <c r="M1647"/>
      <c r="N1647" s="56"/>
      <c r="O1647"/>
      <c r="P1647" s="56"/>
      <c r="Q1647"/>
      <c r="R1647"/>
      <c r="S1647"/>
      <c r="T1647"/>
      <c r="U1647"/>
      <c r="V1647"/>
      <c r="W1647"/>
      <c r="X1647"/>
      <c r="Y1647" s="7"/>
      <c r="Z1647"/>
      <c r="AA1647"/>
      <c r="AB1647"/>
      <c r="AC1647"/>
      <c r="AD1647"/>
      <c r="AE1647"/>
      <c r="AF1647"/>
      <c r="AG1647"/>
      <c r="AH1647"/>
      <c r="AI1647"/>
      <c r="AJ1647"/>
      <c r="AK1647"/>
      <c r="AL1647"/>
    </row>
    <row r="1648" spans="1:38" x14ac:dyDescent="0.25">
      <c r="A1648"/>
      <c r="B1648"/>
      <c r="C1648"/>
      <c r="D1648"/>
      <c r="E1648" s="38"/>
      <c r="F1648"/>
      <c r="G1648" s="39"/>
      <c r="H1648"/>
      <c r="I1648"/>
      <c r="J1648"/>
      <c r="K1648" s="53"/>
      <c r="L1648"/>
      <c r="M1648"/>
      <c r="N1648" s="56"/>
      <c r="O1648"/>
      <c r="P1648" s="56"/>
      <c r="Q1648"/>
      <c r="R1648"/>
      <c r="S1648"/>
      <c r="T1648"/>
      <c r="U1648"/>
      <c r="V1648"/>
      <c r="W1648"/>
      <c r="X1648"/>
      <c r="Y1648" s="7"/>
      <c r="Z1648"/>
      <c r="AA1648"/>
      <c r="AB1648"/>
      <c r="AC1648"/>
      <c r="AD1648"/>
      <c r="AE1648"/>
      <c r="AF1648"/>
      <c r="AG1648"/>
      <c r="AH1648"/>
      <c r="AI1648"/>
      <c r="AJ1648"/>
      <c r="AK1648"/>
      <c r="AL1648"/>
    </row>
    <row r="1649" spans="1:38" x14ac:dyDescent="0.25">
      <c r="A1649"/>
      <c r="B1649"/>
      <c r="C1649"/>
      <c r="D1649"/>
      <c r="E1649" s="38"/>
      <c r="F1649"/>
      <c r="G1649" s="39"/>
      <c r="H1649"/>
      <c r="I1649"/>
      <c r="J1649"/>
      <c r="K1649"/>
      <c r="L1649"/>
      <c r="M1649"/>
      <c r="N1649" s="56"/>
      <c r="O1649"/>
      <c r="P1649" s="56"/>
      <c r="Q1649"/>
      <c r="R1649"/>
      <c r="S1649"/>
      <c r="T1649"/>
      <c r="U1649"/>
      <c r="V1649"/>
      <c r="W1649"/>
      <c r="X1649"/>
      <c r="Y1649" s="7"/>
      <c r="Z1649"/>
      <c r="AA1649"/>
      <c r="AB1649"/>
      <c r="AC1649"/>
      <c r="AD1649"/>
      <c r="AE1649"/>
      <c r="AF1649"/>
      <c r="AG1649"/>
      <c r="AH1649"/>
      <c r="AI1649"/>
      <c r="AJ1649"/>
      <c r="AK1649"/>
      <c r="AL1649"/>
    </row>
    <row r="1650" spans="1:38" x14ac:dyDescent="0.25">
      <c r="A1650"/>
      <c r="B1650"/>
      <c r="C1650"/>
      <c r="D1650"/>
      <c r="E1650" s="38"/>
      <c r="F1650"/>
      <c r="G1650" s="39"/>
      <c r="H1650"/>
      <c r="I1650"/>
      <c r="J1650"/>
      <c r="K1650"/>
      <c r="L1650"/>
      <c r="M1650"/>
      <c r="N1650" s="56"/>
      <c r="O1650"/>
      <c r="P1650" s="56"/>
      <c r="Q1650"/>
      <c r="R1650"/>
      <c r="S1650"/>
      <c r="T1650"/>
      <c r="U1650"/>
      <c r="V1650"/>
      <c r="W1650"/>
      <c r="X1650"/>
      <c r="Y1650" s="7"/>
      <c r="Z1650"/>
      <c r="AA1650"/>
      <c r="AB1650"/>
      <c r="AC1650"/>
      <c r="AD1650"/>
      <c r="AE1650"/>
      <c r="AF1650"/>
      <c r="AG1650"/>
      <c r="AH1650"/>
      <c r="AI1650"/>
      <c r="AJ1650"/>
      <c r="AK1650"/>
      <c r="AL1650"/>
    </row>
    <row r="1651" spans="1:38" x14ac:dyDescent="0.25">
      <c r="A1651"/>
      <c r="B1651"/>
      <c r="C1651"/>
      <c r="D1651"/>
      <c r="E1651" s="38"/>
      <c r="F1651"/>
      <c r="G1651" s="39"/>
      <c r="H1651"/>
      <c r="I1651"/>
      <c r="J1651"/>
      <c r="K1651"/>
      <c r="L1651"/>
      <c r="M1651"/>
      <c r="N1651" s="56"/>
      <c r="O1651"/>
      <c r="P1651" s="56"/>
      <c r="Q1651"/>
      <c r="R1651"/>
      <c r="S1651"/>
      <c r="T1651"/>
      <c r="U1651"/>
      <c r="V1651"/>
      <c r="W1651"/>
      <c r="X1651"/>
      <c r="Y1651" s="7"/>
      <c r="Z1651"/>
      <c r="AA1651"/>
      <c r="AB1651"/>
      <c r="AC1651"/>
      <c r="AD1651"/>
      <c r="AE1651"/>
      <c r="AF1651"/>
      <c r="AG1651"/>
      <c r="AH1651"/>
      <c r="AI1651"/>
      <c r="AJ1651"/>
      <c r="AK1651"/>
      <c r="AL1651"/>
    </row>
    <row r="1652" spans="1:38" x14ac:dyDescent="0.25">
      <c r="A1652"/>
      <c r="B1652"/>
      <c r="C1652"/>
      <c r="D1652"/>
      <c r="E1652" s="38"/>
      <c r="F1652"/>
      <c r="G1652" s="39"/>
      <c r="H1652"/>
      <c r="I1652"/>
      <c r="J1652"/>
      <c r="K1652"/>
      <c r="L1652"/>
      <c r="M1652"/>
      <c r="N1652" s="56"/>
      <c r="O1652"/>
      <c r="P1652" s="56"/>
      <c r="Q1652"/>
      <c r="R1652"/>
      <c r="S1652"/>
      <c r="T1652"/>
      <c r="U1652"/>
      <c r="V1652"/>
      <c r="W1652"/>
      <c r="X1652"/>
      <c r="Y1652" s="7"/>
      <c r="Z1652"/>
      <c r="AA1652"/>
      <c r="AB1652"/>
      <c r="AC1652"/>
      <c r="AD1652"/>
      <c r="AE1652"/>
      <c r="AF1652"/>
      <c r="AG1652"/>
      <c r="AH1652"/>
      <c r="AI1652"/>
      <c r="AJ1652"/>
      <c r="AK1652"/>
      <c r="AL1652"/>
    </row>
    <row r="1653" spans="1:38" x14ac:dyDescent="0.25">
      <c r="A1653"/>
      <c r="B1653"/>
      <c r="C1653"/>
      <c r="D1653"/>
      <c r="E1653" s="38"/>
      <c r="F1653"/>
      <c r="G1653" s="39"/>
      <c r="H1653"/>
      <c r="I1653"/>
      <c r="J1653"/>
      <c r="K1653" s="53"/>
      <c r="L1653"/>
      <c r="M1653"/>
      <c r="N1653" s="56"/>
      <c r="O1653"/>
      <c r="P1653" s="56"/>
      <c r="Q1653"/>
      <c r="R1653"/>
      <c r="S1653"/>
      <c r="T1653"/>
      <c r="U1653"/>
      <c r="V1653"/>
      <c r="W1653"/>
      <c r="X1653"/>
      <c r="Y1653" s="7"/>
      <c r="Z1653"/>
      <c r="AA1653"/>
      <c r="AB1653"/>
      <c r="AC1653"/>
      <c r="AD1653"/>
      <c r="AE1653"/>
      <c r="AF1653"/>
      <c r="AG1653"/>
      <c r="AH1653"/>
      <c r="AI1653"/>
      <c r="AJ1653"/>
      <c r="AK1653"/>
      <c r="AL1653"/>
    </row>
    <row r="1654" spans="1:38" x14ac:dyDescent="0.25">
      <c r="A1654"/>
      <c r="B1654"/>
      <c r="C1654"/>
      <c r="D1654"/>
      <c r="E1654" s="38"/>
      <c r="F1654"/>
      <c r="G1654" s="39"/>
      <c r="H1654"/>
      <c r="I1654"/>
      <c r="J1654"/>
      <c r="K1654" s="53"/>
      <c r="L1654"/>
      <c r="M1654"/>
      <c r="N1654" s="56"/>
      <c r="O1654"/>
      <c r="P1654" s="56"/>
      <c r="Q1654"/>
      <c r="R1654"/>
      <c r="S1654"/>
      <c r="T1654"/>
      <c r="U1654"/>
      <c r="V1654"/>
      <c r="W1654"/>
      <c r="X1654"/>
      <c r="Y1654" s="7"/>
      <c r="Z1654"/>
      <c r="AA1654"/>
      <c r="AB1654"/>
      <c r="AC1654"/>
      <c r="AD1654"/>
      <c r="AE1654"/>
      <c r="AF1654"/>
      <c r="AG1654"/>
      <c r="AH1654"/>
      <c r="AI1654"/>
      <c r="AJ1654"/>
      <c r="AK1654"/>
      <c r="AL1654"/>
    </row>
    <row r="1655" spans="1:38" x14ac:dyDescent="0.25">
      <c r="A1655"/>
      <c r="B1655"/>
      <c r="C1655"/>
      <c r="D1655"/>
      <c r="E1655" s="38"/>
      <c r="F1655"/>
      <c r="G1655" s="39"/>
      <c r="H1655"/>
      <c r="I1655"/>
      <c r="J1655"/>
      <c r="K1655" s="53"/>
      <c r="L1655"/>
      <c r="M1655"/>
      <c r="N1655" s="56"/>
      <c r="O1655"/>
      <c r="P1655" s="56"/>
      <c r="Q1655"/>
      <c r="R1655"/>
      <c r="S1655"/>
      <c r="T1655"/>
      <c r="U1655"/>
      <c r="V1655"/>
      <c r="W1655"/>
      <c r="X1655"/>
      <c r="Y1655" s="7"/>
      <c r="Z1655"/>
      <c r="AA1655"/>
      <c r="AB1655"/>
      <c r="AC1655"/>
      <c r="AD1655"/>
      <c r="AE1655"/>
      <c r="AF1655"/>
      <c r="AG1655"/>
      <c r="AH1655"/>
      <c r="AI1655"/>
      <c r="AJ1655"/>
      <c r="AK1655"/>
      <c r="AL1655"/>
    </row>
    <row r="1656" spans="1:38" x14ac:dyDescent="0.25">
      <c r="A1656"/>
      <c r="B1656"/>
      <c r="C1656"/>
      <c r="D1656"/>
      <c r="E1656" s="38"/>
      <c r="F1656"/>
      <c r="G1656" s="39"/>
      <c r="H1656"/>
      <c r="I1656"/>
      <c r="J1656"/>
      <c r="K1656" s="53"/>
      <c r="L1656"/>
      <c r="M1656"/>
      <c r="N1656" s="56"/>
      <c r="O1656"/>
      <c r="P1656" s="56"/>
      <c r="Q1656"/>
      <c r="R1656"/>
      <c r="S1656"/>
      <c r="T1656"/>
      <c r="U1656"/>
      <c r="V1656"/>
      <c r="W1656"/>
      <c r="X1656"/>
      <c r="Y1656" s="7"/>
      <c r="Z1656"/>
      <c r="AA1656"/>
      <c r="AB1656"/>
      <c r="AC1656"/>
      <c r="AD1656"/>
      <c r="AE1656"/>
      <c r="AF1656"/>
      <c r="AG1656"/>
      <c r="AH1656"/>
      <c r="AI1656"/>
      <c r="AJ1656"/>
      <c r="AK1656"/>
      <c r="AL1656"/>
    </row>
    <row r="1657" spans="1:38" x14ac:dyDescent="0.25">
      <c r="A1657"/>
      <c r="B1657"/>
      <c r="C1657"/>
      <c r="D1657"/>
      <c r="E1657" s="38"/>
      <c r="F1657"/>
      <c r="G1657" s="39"/>
      <c r="H1657"/>
      <c r="I1657"/>
      <c r="J1657"/>
      <c r="K1657"/>
      <c r="L1657"/>
      <c r="M1657"/>
      <c r="N1657" s="56"/>
      <c r="O1657"/>
      <c r="P1657" s="56"/>
      <c r="Q1657"/>
      <c r="R1657"/>
      <c r="S1657"/>
      <c r="T1657"/>
      <c r="U1657"/>
      <c r="V1657"/>
      <c r="W1657"/>
      <c r="X1657"/>
      <c r="Y1657" s="7"/>
      <c r="Z1657"/>
      <c r="AA1657"/>
      <c r="AB1657"/>
      <c r="AC1657"/>
      <c r="AD1657"/>
      <c r="AE1657"/>
      <c r="AF1657"/>
      <c r="AG1657"/>
      <c r="AH1657"/>
      <c r="AI1657"/>
      <c r="AJ1657"/>
      <c r="AK1657"/>
      <c r="AL1657"/>
    </row>
    <row r="1658" spans="1:38" x14ac:dyDescent="0.25">
      <c r="A1658"/>
      <c r="B1658"/>
      <c r="C1658"/>
      <c r="D1658"/>
      <c r="E1658" s="38"/>
      <c r="F1658"/>
      <c r="G1658" s="39"/>
      <c r="H1658"/>
      <c r="I1658"/>
      <c r="J1658"/>
      <c r="K1658"/>
      <c r="L1658"/>
      <c r="M1658"/>
      <c r="N1658" s="56"/>
      <c r="O1658"/>
      <c r="P1658" s="56"/>
      <c r="Q1658"/>
      <c r="R1658"/>
      <c r="S1658"/>
      <c r="T1658"/>
      <c r="U1658"/>
      <c r="V1658"/>
      <c r="W1658"/>
      <c r="X1658"/>
      <c r="Y1658" s="7"/>
      <c r="Z1658"/>
      <c r="AA1658"/>
      <c r="AB1658"/>
      <c r="AC1658"/>
      <c r="AD1658"/>
      <c r="AE1658"/>
      <c r="AF1658"/>
      <c r="AG1658"/>
      <c r="AH1658"/>
      <c r="AI1658"/>
      <c r="AJ1658"/>
      <c r="AK1658"/>
      <c r="AL1658"/>
    </row>
    <row r="1659" spans="1:38" x14ac:dyDescent="0.25">
      <c r="A1659"/>
      <c r="B1659"/>
      <c r="C1659"/>
      <c r="D1659"/>
      <c r="E1659" s="38"/>
      <c r="F1659"/>
      <c r="G1659" s="39"/>
      <c r="H1659"/>
      <c r="I1659"/>
      <c r="J1659"/>
      <c r="K1659"/>
      <c r="L1659"/>
      <c r="M1659"/>
      <c r="N1659" s="56"/>
      <c r="O1659"/>
      <c r="P1659" s="56"/>
      <c r="Q1659"/>
      <c r="R1659"/>
      <c r="S1659"/>
      <c r="T1659"/>
      <c r="U1659"/>
      <c r="V1659"/>
      <c r="W1659"/>
      <c r="X1659"/>
      <c r="Y1659" s="7"/>
      <c r="Z1659"/>
      <c r="AA1659"/>
      <c r="AB1659"/>
      <c r="AC1659"/>
      <c r="AD1659"/>
      <c r="AE1659"/>
      <c r="AF1659"/>
      <c r="AG1659"/>
      <c r="AH1659"/>
      <c r="AI1659"/>
      <c r="AJ1659"/>
      <c r="AK1659"/>
      <c r="AL1659"/>
    </row>
    <row r="1660" spans="1:38" x14ac:dyDescent="0.25">
      <c r="A1660"/>
      <c r="B1660"/>
      <c r="C1660"/>
      <c r="D1660"/>
      <c r="E1660" s="38"/>
      <c r="F1660"/>
      <c r="G1660" s="39"/>
      <c r="H1660"/>
      <c r="I1660"/>
      <c r="J1660"/>
      <c r="K1660"/>
      <c r="L1660"/>
      <c r="M1660"/>
      <c r="N1660" s="56"/>
      <c r="O1660"/>
      <c r="P1660" s="56"/>
      <c r="Q1660"/>
      <c r="R1660"/>
      <c r="S1660"/>
      <c r="T1660"/>
      <c r="U1660"/>
      <c r="V1660"/>
      <c r="W1660"/>
      <c r="X1660"/>
      <c r="Y1660" s="7"/>
      <c r="Z1660"/>
      <c r="AA1660"/>
      <c r="AB1660"/>
      <c r="AC1660"/>
      <c r="AD1660"/>
      <c r="AE1660"/>
      <c r="AF1660"/>
      <c r="AG1660"/>
      <c r="AH1660"/>
      <c r="AI1660"/>
      <c r="AJ1660"/>
      <c r="AK1660"/>
      <c r="AL1660"/>
    </row>
    <row r="1661" spans="1:38" x14ac:dyDescent="0.25">
      <c r="A1661"/>
      <c r="B1661"/>
      <c r="C1661"/>
      <c r="D1661"/>
      <c r="E1661" s="38"/>
      <c r="F1661"/>
      <c r="G1661" s="39"/>
      <c r="H1661"/>
      <c r="I1661"/>
      <c r="J1661"/>
      <c r="K1661"/>
      <c r="L1661"/>
      <c r="M1661"/>
      <c r="N1661" s="56"/>
      <c r="O1661"/>
      <c r="P1661" s="56"/>
      <c r="Q1661"/>
      <c r="R1661"/>
      <c r="S1661"/>
      <c r="T1661"/>
      <c r="U1661"/>
      <c r="V1661"/>
      <c r="W1661"/>
      <c r="X1661"/>
      <c r="Y1661" s="7"/>
      <c r="Z1661"/>
      <c r="AA1661"/>
      <c r="AB1661"/>
      <c r="AC1661"/>
      <c r="AD1661"/>
      <c r="AE1661"/>
      <c r="AF1661"/>
      <c r="AG1661"/>
      <c r="AH1661"/>
      <c r="AI1661"/>
      <c r="AJ1661"/>
      <c r="AK1661"/>
      <c r="AL1661"/>
    </row>
    <row r="1662" spans="1:38" x14ac:dyDescent="0.25">
      <c r="A1662"/>
      <c r="B1662"/>
      <c r="C1662"/>
      <c r="D1662"/>
      <c r="E1662" s="38"/>
      <c r="F1662"/>
      <c r="G1662" s="39"/>
      <c r="H1662"/>
      <c r="I1662"/>
      <c r="J1662"/>
      <c r="K1662"/>
      <c r="L1662"/>
      <c r="M1662"/>
      <c r="N1662" s="56"/>
      <c r="O1662"/>
      <c r="P1662" s="56"/>
      <c r="Q1662"/>
      <c r="R1662"/>
      <c r="S1662"/>
      <c r="T1662"/>
      <c r="U1662"/>
      <c r="V1662"/>
      <c r="W1662"/>
      <c r="X1662"/>
      <c r="Y1662" s="7"/>
      <c r="Z1662"/>
      <c r="AA1662"/>
      <c r="AB1662"/>
      <c r="AC1662"/>
      <c r="AD1662"/>
      <c r="AE1662"/>
      <c r="AF1662"/>
      <c r="AG1662"/>
      <c r="AH1662"/>
      <c r="AI1662"/>
      <c r="AJ1662"/>
      <c r="AK1662"/>
      <c r="AL1662"/>
    </row>
    <row r="1663" spans="1:38" x14ac:dyDescent="0.25">
      <c r="A1663"/>
      <c r="B1663"/>
      <c r="C1663"/>
      <c r="D1663"/>
      <c r="E1663" s="38"/>
      <c r="F1663"/>
      <c r="G1663" s="39"/>
      <c r="H1663"/>
      <c r="I1663"/>
      <c r="J1663"/>
      <c r="K1663" s="53"/>
      <c r="L1663"/>
      <c r="M1663"/>
      <c r="N1663" s="56"/>
      <c r="O1663"/>
      <c r="P1663" s="56"/>
      <c r="Q1663"/>
      <c r="R1663"/>
      <c r="S1663"/>
      <c r="T1663"/>
      <c r="U1663"/>
      <c r="V1663"/>
      <c r="W1663"/>
      <c r="X1663"/>
      <c r="Y1663" s="7"/>
      <c r="Z1663"/>
      <c r="AA1663"/>
      <c r="AB1663"/>
      <c r="AC1663"/>
      <c r="AD1663"/>
      <c r="AE1663"/>
      <c r="AF1663"/>
      <c r="AG1663"/>
      <c r="AH1663"/>
      <c r="AI1663"/>
      <c r="AJ1663"/>
      <c r="AK1663"/>
      <c r="AL1663"/>
    </row>
    <row r="1664" spans="1:38" x14ac:dyDescent="0.25">
      <c r="A1664"/>
      <c r="B1664"/>
      <c r="C1664"/>
      <c r="D1664"/>
      <c r="E1664" s="38"/>
      <c r="F1664"/>
      <c r="G1664" s="39"/>
      <c r="H1664"/>
      <c r="I1664"/>
      <c r="J1664"/>
      <c r="K1664" s="53"/>
      <c r="L1664"/>
      <c r="M1664"/>
      <c r="N1664" s="56"/>
      <c r="O1664"/>
      <c r="P1664" s="56"/>
      <c r="Q1664"/>
      <c r="R1664"/>
      <c r="S1664"/>
      <c r="T1664"/>
      <c r="U1664"/>
      <c r="V1664"/>
      <c r="W1664"/>
      <c r="X1664"/>
      <c r="Y1664" s="7"/>
      <c r="Z1664"/>
      <c r="AA1664"/>
      <c r="AB1664"/>
      <c r="AC1664"/>
      <c r="AD1664"/>
      <c r="AE1664"/>
      <c r="AF1664"/>
      <c r="AG1664"/>
      <c r="AH1664"/>
      <c r="AI1664"/>
      <c r="AJ1664"/>
      <c r="AK1664"/>
      <c r="AL1664"/>
    </row>
    <row r="1665" spans="1:38" x14ac:dyDescent="0.25">
      <c r="A1665"/>
      <c r="B1665"/>
      <c r="C1665"/>
      <c r="D1665"/>
      <c r="E1665" s="38"/>
      <c r="F1665"/>
      <c r="G1665" s="39"/>
      <c r="H1665"/>
      <c r="I1665"/>
      <c r="J1665"/>
      <c r="K1665" s="53"/>
      <c r="L1665"/>
      <c r="M1665"/>
      <c r="N1665" s="56"/>
      <c r="O1665"/>
      <c r="P1665" s="56"/>
      <c r="Q1665"/>
      <c r="R1665"/>
      <c r="S1665"/>
      <c r="T1665"/>
      <c r="U1665"/>
      <c r="V1665"/>
      <c r="W1665"/>
      <c r="X1665"/>
      <c r="Y1665" s="7"/>
      <c r="Z1665"/>
      <c r="AA1665"/>
      <c r="AB1665"/>
      <c r="AC1665"/>
      <c r="AD1665"/>
      <c r="AE1665"/>
      <c r="AF1665"/>
      <c r="AG1665"/>
      <c r="AH1665"/>
      <c r="AI1665"/>
      <c r="AJ1665"/>
      <c r="AK1665"/>
      <c r="AL1665"/>
    </row>
    <row r="1666" spans="1:38" x14ac:dyDescent="0.25">
      <c r="A1666"/>
      <c r="B1666"/>
      <c r="C1666"/>
      <c r="D1666"/>
      <c r="E1666" s="38"/>
      <c r="F1666"/>
      <c r="G1666" s="39"/>
      <c r="H1666"/>
      <c r="I1666"/>
      <c r="J1666"/>
      <c r="K1666" s="53"/>
      <c r="L1666"/>
      <c r="M1666"/>
      <c r="N1666" s="56"/>
      <c r="O1666"/>
      <c r="P1666" s="56"/>
      <c r="Q1666"/>
      <c r="R1666"/>
      <c r="S1666"/>
      <c r="T1666"/>
      <c r="U1666"/>
      <c r="V1666"/>
      <c r="W1666"/>
      <c r="X1666"/>
      <c r="Y1666" s="7"/>
      <c r="Z1666"/>
      <c r="AA1666"/>
      <c r="AB1666"/>
      <c r="AC1666"/>
      <c r="AD1666"/>
      <c r="AE1666"/>
      <c r="AF1666"/>
      <c r="AG1666"/>
      <c r="AH1666"/>
      <c r="AI1666"/>
      <c r="AJ1666"/>
      <c r="AK1666"/>
      <c r="AL1666"/>
    </row>
    <row r="1667" spans="1:38" x14ac:dyDescent="0.25">
      <c r="A1667"/>
      <c r="B1667"/>
      <c r="C1667"/>
      <c r="D1667"/>
      <c r="E1667" s="38"/>
      <c r="F1667"/>
      <c r="G1667" s="39"/>
      <c r="H1667"/>
      <c r="I1667"/>
      <c r="J1667"/>
      <c r="K1667" s="53"/>
      <c r="L1667"/>
      <c r="M1667"/>
      <c r="N1667" s="56"/>
      <c r="O1667"/>
      <c r="P1667" s="56"/>
      <c r="Q1667"/>
      <c r="R1667"/>
      <c r="S1667"/>
      <c r="T1667"/>
      <c r="U1667"/>
      <c r="V1667"/>
      <c r="W1667"/>
      <c r="X1667"/>
      <c r="Y1667" s="7"/>
      <c r="Z1667"/>
      <c r="AA1667"/>
      <c r="AB1667"/>
      <c r="AC1667"/>
      <c r="AD1667"/>
      <c r="AE1667"/>
      <c r="AF1667"/>
      <c r="AG1667"/>
      <c r="AH1667"/>
      <c r="AI1667"/>
      <c r="AJ1667"/>
      <c r="AK1667"/>
      <c r="AL1667"/>
    </row>
    <row r="1668" spans="1:38" x14ac:dyDescent="0.25">
      <c r="A1668"/>
      <c r="B1668"/>
      <c r="C1668"/>
      <c r="D1668"/>
      <c r="E1668" s="38"/>
      <c r="F1668"/>
      <c r="G1668" s="39"/>
      <c r="H1668"/>
      <c r="I1668"/>
      <c r="J1668"/>
      <c r="K1668" s="53"/>
      <c r="L1668"/>
      <c r="M1668"/>
      <c r="N1668" s="56"/>
      <c r="O1668"/>
      <c r="P1668" s="56"/>
      <c r="Q1668"/>
      <c r="R1668"/>
      <c r="S1668"/>
      <c r="T1668"/>
      <c r="U1668"/>
      <c r="V1668"/>
      <c r="W1668"/>
      <c r="X1668"/>
      <c r="Y1668" s="7"/>
      <c r="Z1668"/>
      <c r="AA1668"/>
      <c r="AB1668"/>
      <c r="AC1668"/>
      <c r="AD1668"/>
      <c r="AE1668"/>
      <c r="AF1668"/>
      <c r="AG1668"/>
      <c r="AH1668"/>
      <c r="AI1668"/>
      <c r="AJ1668"/>
      <c r="AK1668"/>
      <c r="AL1668"/>
    </row>
    <row r="1669" spans="1:38" x14ac:dyDescent="0.25">
      <c r="A1669"/>
      <c r="B1669"/>
      <c r="C1669"/>
      <c r="D1669"/>
      <c r="E1669" s="38"/>
      <c r="F1669"/>
      <c r="G1669" s="39"/>
      <c r="H1669"/>
      <c r="I1669"/>
      <c r="J1669"/>
      <c r="K1669" s="53"/>
      <c r="L1669"/>
      <c r="M1669"/>
      <c r="N1669" s="56"/>
      <c r="O1669"/>
      <c r="P1669" s="56"/>
      <c r="Q1669"/>
      <c r="R1669"/>
      <c r="S1669"/>
      <c r="T1669"/>
      <c r="U1669"/>
      <c r="V1669"/>
      <c r="W1669"/>
      <c r="X1669"/>
      <c r="Y1669" s="7"/>
      <c r="Z1669"/>
      <c r="AA1669"/>
      <c r="AB1669"/>
      <c r="AC1669"/>
      <c r="AD1669"/>
      <c r="AE1669"/>
      <c r="AF1669"/>
      <c r="AG1669"/>
      <c r="AH1669"/>
      <c r="AI1669"/>
      <c r="AJ1669"/>
      <c r="AK1669"/>
      <c r="AL1669"/>
    </row>
    <row r="1670" spans="1:38" x14ac:dyDescent="0.25">
      <c r="A1670"/>
      <c r="B1670"/>
      <c r="C1670"/>
      <c r="D1670"/>
      <c r="E1670" s="38"/>
      <c r="F1670"/>
      <c r="G1670" s="39"/>
      <c r="H1670"/>
      <c r="I1670"/>
      <c r="J1670"/>
      <c r="K1670" s="53"/>
      <c r="L1670"/>
      <c r="M1670"/>
      <c r="N1670" s="56"/>
      <c r="O1670"/>
      <c r="P1670" s="56"/>
      <c r="Q1670"/>
      <c r="R1670"/>
      <c r="S1670"/>
      <c r="T1670"/>
      <c r="U1670"/>
      <c r="V1670"/>
      <c r="W1670"/>
      <c r="X1670"/>
      <c r="Y1670" s="7"/>
      <c r="Z1670"/>
      <c r="AA1670"/>
      <c r="AB1670"/>
      <c r="AC1670"/>
      <c r="AD1670"/>
      <c r="AE1670"/>
      <c r="AF1670"/>
      <c r="AG1670"/>
      <c r="AH1670"/>
      <c r="AI1670"/>
      <c r="AJ1670"/>
      <c r="AK1670"/>
      <c r="AL1670"/>
    </row>
    <row r="1671" spans="1:38" x14ac:dyDescent="0.25">
      <c r="A1671"/>
      <c r="B1671"/>
      <c r="C1671"/>
      <c r="D1671"/>
      <c r="E1671" s="38"/>
      <c r="F1671"/>
      <c r="G1671" s="39"/>
      <c r="H1671"/>
      <c r="I1671"/>
      <c r="J1671"/>
      <c r="K1671" s="53"/>
      <c r="L1671"/>
      <c r="M1671"/>
      <c r="N1671" s="56"/>
      <c r="O1671"/>
      <c r="P1671" s="56"/>
      <c r="Q1671"/>
      <c r="R1671"/>
      <c r="S1671"/>
      <c r="T1671"/>
      <c r="U1671"/>
      <c r="V1671"/>
      <c r="W1671"/>
      <c r="X1671"/>
      <c r="Y1671" s="7"/>
      <c r="Z1671"/>
      <c r="AA1671"/>
      <c r="AB1671"/>
      <c r="AC1671"/>
      <c r="AD1671"/>
      <c r="AE1671"/>
      <c r="AF1671"/>
      <c r="AG1671"/>
      <c r="AH1671"/>
      <c r="AI1671"/>
      <c r="AJ1671"/>
      <c r="AK1671"/>
      <c r="AL1671"/>
    </row>
    <row r="1672" spans="1:38" x14ac:dyDescent="0.25">
      <c r="A1672"/>
      <c r="B1672"/>
      <c r="C1672"/>
      <c r="D1672"/>
      <c r="E1672" s="38"/>
      <c r="F1672"/>
      <c r="G1672" s="39"/>
      <c r="H1672"/>
      <c r="I1672"/>
      <c r="J1672"/>
      <c r="K1672" s="53"/>
      <c r="L1672"/>
      <c r="M1672"/>
      <c r="N1672" s="56"/>
      <c r="O1672"/>
      <c r="P1672" s="56"/>
      <c r="Q1672"/>
      <c r="R1672"/>
      <c r="S1672"/>
      <c r="T1672"/>
      <c r="U1672"/>
      <c r="V1672"/>
      <c r="W1672"/>
      <c r="X1672"/>
      <c r="Y1672" s="7"/>
      <c r="Z1672"/>
      <c r="AA1672"/>
      <c r="AB1672"/>
      <c r="AC1672"/>
      <c r="AD1672"/>
      <c r="AE1672"/>
      <c r="AF1672"/>
      <c r="AG1672"/>
      <c r="AH1672"/>
      <c r="AI1672"/>
      <c r="AJ1672"/>
      <c r="AK1672"/>
      <c r="AL1672"/>
    </row>
    <row r="1673" spans="1:38" x14ac:dyDescent="0.25">
      <c r="A1673"/>
      <c r="B1673"/>
      <c r="C1673"/>
      <c r="D1673"/>
      <c r="E1673" s="38"/>
      <c r="F1673"/>
      <c r="G1673" s="39"/>
      <c r="H1673"/>
      <c r="I1673"/>
      <c r="J1673"/>
      <c r="K1673"/>
      <c r="L1673"/>
      <c r="M1673"/>
      <c r="N1673" s="56"/>
      <c r="O1673"/>
      <c r="P1673" s="56"/>
      <c r="Q1673"/>
      <c r="R1673"/>
      <c r="S1673"/>
      <c r="T1673"/>
      <c r="U1673"/>
      <c r="V1673"/>
      <c r="W1673"/>
      <c r="X1673"/>
      <c r="Y1673" s="7"/>
      <c r="Z1673"/>
      <c r="AA1673"/>
      <c r="AB1673"/>
      <c r="AC1673"/>
      <c r="AD1673"/>
      <c r="AE1673"/>
      <c r="AF1673"/>
      <c r="AG1673"/>
      <c r="AH1673"/>
      <c r="AI1673"/>
      <c r="AJ1673"/>
      <c r="AK1673"/>
      <c r="AL1673"/>
    </row>
    <row r="1674" spans="1:38" x14ac:dyDescent="0.25">
      <c r="A1674"/>
      <c r="B1674"/>
      <c r="C1674"/>
      <c r="D1674"/>
      <c r="E1674" s="38"/>
      <c r="F1674"/>
      <c r="G1674" s="39"/>
      <c r="H1674"/>
      <c r="I1674"/>
      <c r="J1674"/>
      <c r="K1674"/>
      <c r="L1674"/>
      <c r="M1674"/>
      <c r="N1674" s="56"/>
      <c r="O1674"/>
      <c r="P1674" s="56"/>
      <c r="Q1674"/>
      <c r="R1674"/>
      <c r="S1674"/>
      <c r="T1674"/>
      <c r="U1674"/>
      <c r="V1674"/>
      <c r="W1674"/>
      <c r="X1674"/>
      <c r="Y1674" s="7"/>
      <c r="Z1674"/>
      <c r="AA1674"/>
      <c r="AB1674"/>
      <c r="AC1674"/>
      <c r="AD1674"/>
      <c r="AE1674"/>
      <c r="AF1674"/>
      <c r="AG1674"/>
      <c r="AH1674"/>
      <c r="AI1674"/>
      <c r="AJ1674"/>
      <c r="AK1674"/>
      <c r="AL1674"/>
    </row>
    <row r="1675" spans="1:38" x14ac:dyDescent="0.25">
      <c r="A1675"/>
      <c r="B1675"/>
      <c r="C1675"/>
      <c r="D1675"/>
      <c r="E1675" s="38"/>
      <c r="F1675"/>
      <c r="G1675" s="39"/>
      <c r="H1675"/>
      <c r="I1675"/>
      <c r="J1675"/>
      <c r="K1675"/>
      <c r="L1675"/>
      <c r="M1675"/>
      <c r="N1675" s="56"/>
      <c r="O1675"/>
      <c r="P1675" s="56"/>
      <c r="Q1675"/>
      <c r="R1675"/>
      <c r="S1675"/>
      <c r="T1675"/>
      <c r="U1675"/>
      <c r="V1675"/>
      <c r="W1675"/>
      <c r="X1675"/>
      <c r="Y1675" s="7"/>
      <c r="Z1675"/>
      <c r="AA1675"/>
      <c r="AB1675"/>
      <c r="AC1675"/>
      <c r="AD1675"/>
      <c r="AE1675"/>
      <c r="AF1675"/>
      <c r="AG1675"/>
      <c r="AH1675"/>
      <c r="AI1675"/>
      <c r="AJ1675"/>
      <c r="AK1675"/>
      <c r="AL1675"/>
    </row>
    <row r="1676" spans="1:38" x14ac:dyDescent="0.25">
      <c r="A1676"/>
      <c r="B1676"/>
      <c r="C1676"/>
      <c r="D1676"/>
      <c r="E1676" s="38"/>
      <c r="F1676"/>
      <c r="G1676" s="39"/>
      <c r="H1676"/>
      <c r="I1676"/>
      <c r="J1676"/>
      <c r="K1676"/>
      <c r="L1676"/>
      <c r="M1676"/>
      <c r="N1676" s="56"/>
      <c r="O1676"/>
      <c r="P1676" s="56"/>
      <c r="Q1676"/>
      <c r="R1676"/>
      <c r="S1676"/>
      <c r="T1676"/>
      <c r="U1676"/>
      <c r="V1676"/>
      <c r="W1676"/>
      <c r="X1676"/>
      <c r="Y1676" s="7"/>
      <c r="Z1676"/>
      <c r="AA1676"/>
      <c r="AB1676"/>
      <c r="AC1676"/>
      <c r="AD1676"/>
      <c r="AE1676"/>
      <c r="AF1676"/>
      <c r="AG1676"/>
      <c r="AH1676"/>
      <c r="AI1676"/>
      <c r="AJ1676"/>
      <c r="AK1676"/>
      <c r="AL1676"/>
    </row>
    <row r="1677" spans="1:38" x14ac:dyDescent="0.25">
      <c r="A1677"/>
      <c r="B1677"/>
      <c r="C1677"/>
      <c r="D1677"/>
      <c r="E1677" s="38"/>
      <c r="F1677"/>
      <c r="G1677" s="39"/>
      <c r="H1677"/>
      <c r="I1677"/>
      <c r="J1677"/>
      <c r="K1677"/>
      <c r="L1677"/>
      <c r="M1677"/>
      <c r="N1677" s="56"/>
      <c r="O1677"/>
      <c r="P1677" s="56"/>
      <c r="Q1677"/>
      <c r="R1677"/>
      <c r="S1677"/>
      <c r="T1677"/>
      <c r="U1677"/>
      <c r="V1677"/>
      <c r="W1677"/>
      <c r="X1677"/>
      <c r="Y1677" s="7"/>
      <c r="Z1677"/>
      <c r="AA1677"/>
      <c r="AB1677"/>
      <c r="AC1677"/>
      <c r="AD1677"/>
      <c r="AE1677"/>
      <c r="AF1677"/>
      <c r="AG1677"/>
      <c r="AH1677"/>
      <c r="AI1677"/>
      <c r="AJ1677"/>
      <c r="AK1677"/>
      <c r="AL1677"/>
    </row>
    <row r="1678" spans="1:38" x14ac:dyDescent="0.25">
      <c r="A1678"/>
      <c r="B1678"/>
      <c r="C1678"/>
      <c r="D1678"/>
      <c r="E1678" s="38"/>
      <c r="F1678"/>
      <c r="G1678" s="39"/>
      <c r="H1678"/>
      <c r="I1678"/>
      <c r="J1678"/>
      <c r="K1678" s="53"/>
      <c r="L1678"/>
      <c r="M1678"/>
      <c r="N1678" s="56"/>
      <c r="O1678"/>
      <c r="P1678" s="56"/>
      <c r="Q1678"/>
      <c r="R1678"/>
      <c r="S1678"/>
      <c r="T1678"/>
      <c r="U1678"/>
      <c r="V1678"/>
      <c r="W1678"/>
      <c r="X1678"/>
      <c r="Y1678" s="7"/>
      <c r="Z1678"/>
      <c r="AA1678"/>
      <c r="AB1678"/>
      <c r="AC1678"/>
      <c r="AD1678"/>
      <c r="AE1678"/>
      <c r="AF1678"/>
      <c r="AG1678"/>
      <c r="AH1678"/>
      <c r="AI1678"/>
      <c r="AJ1678"/>
      <c r="AK1678"/>
      <c r="AL1678"/>
    </row>
    <row r="1679" spans="1:38" x14ac:dyDescent="0.25">
      <c r="A1679"/>
      <c r="B1679"/>
      <c r="C1679"/>
      <c r="D1679"/>
      <c r="E1679" s="38"/>
      <c r="F1679"/>
      <c r="G1679" s="39"/>
      <c r="H1679"/>
      <c r="I1679"/>
      <c r="J1679"/>
      <c r="K1679" s="53"/>
      <c r="L1679"/>
      <c r="M1679"/>
      <c r="N1679" s="56"/>
      <c r="O1679"/>
      <c r="P1679" s="56"/>
      <c r="Q1679"/>
      <c r="R1679"/>
      <c r="S1679"/>
      <c r="T1679"/>
      <c r="U1679"/>
      <c r="V1679"/>
      <c r="W1679"/>
      <c r="X1679"/>
      <c r="Y1679" s="7"/>
      <c r="Z1679"/>
      <c r="AA1679"/>
      <c r="AB1679"/>
      <c r="AC1679"/>
      <c r="AD1679"/>
      <c r="AE1679"/>
      <c r="AF1679"/>
      <c r="AG1679"/>
      <c r="AH1679"/>
      <c r="AI1679"/>
      <c r="AJ1679"/>
      <c r="AK1679"/>
      <c r="AL1679"/>
    </row>
    <row r="1680" spans="1:38" x14ac:dyDescent="0.25">
      <c r="A1680"/>
      <c r="B1680"/>
      <c r="C1680"/>
      <c r="D1680"/>
      <c r="E1680" s="38"/>
      <c r="F1680"/>
      <c r="G1680" s="39"/>
      <c r="H1680"/>
      <c r="I1680"/>
      <c r="J1680"/>
      <c r="K1680" s="53"/>
      <c r="L1680"/>
      <c r="M1680"/>
      <c r="N1680" s="56"/>
      <c r="O1680"/>
      <c r="P1680" s="56"/>
      <c r="Q1680"/>
      <c r="R1680"/>
      <c r="S1680"/>
      <c r="T1680"/>
      <c r="U1680"/>
      <c r="V1680"/>
      <c r="W1680"/>
      <c r="X1680"/>
      <c r="Y1680" s="7"/>
      <c r="Z1680"/>
      <c r="AA1680"/>
      <c r="AB1680"/>
      <c r="AC1680"/>
      <c r="AD1680"/>
      <c r="AE1680"/>
      <c r="AF1680"/>
      <c r="AG1680"/>
      <c r="AH1680"/>
      <c r="AI1680"/>
      <c r="AJ1680"/>
      <c r="AK1680"/>
      <c r="AL1680"/>
    </row>
    <row r="1681" spans="1:38" x14ac:dyDescent="0.25">
      <c r="A1681"/>
      <c r="B1681"/>
      <c r="C1681"/>
      <c r="D1681"/>
      <c r="E1681" s="38"/>
      <c r="F1681"/>
      <c r="G1681" s="39"/>
      <c r="H1681"/>
      <c r="I1681"/>
      <c r="J1681"/>
      <c r="K1681" s="53"/>
      <c r="L1681"/>
      <c r="M1681"/>
      <c r="N1681" s="57"/>
      <c r="O1681"/>
      <c r="P1681" s="57"/>
      <c r="Q1681"/>
      <c r="R1681"/>
      <c r="S1681"/>
      <c r="T1681"/>
      <c r="U1681"/>
      <c r="V1681"/>
      <c r="W1681"/>
      <c r="X1681"/>
      <c r="Y1681" s="45"/>
      <c r="Z1681"/>
      <c r="AA1681"/>
      <c r="AB1681"/>
      <c r="AC1681"/>
      <c r="AD1681"/>
      <c r="AE1681"/>
      <c r="AF1681"/>
      <c r="AG1681"/>
      <c r="AH1681"/>
      <c r="AI1681"/>
      <c r="AJ1681"/>
      <c r="AK1681"/>
      <c r="AL1681"/>
    </row>
    <row r="1682" spans="1:38" x14ac:dyDescent="0.25">
      <c r="A1682"/>
      <c r="B1682"/>
      <c r="C1682"/>
      <c r="D1682"/>
      <c r="E1682" s="38"/>
      <c r="F1682"/>
      <c r="G1682" s="39"/>
      <c r="H1682"/>
      <c r="I1682"/>
      <c r="J1682"/>
      <c r="K1682" s="53"/>
      <c r="L1682"/>
      <c r="M1682"/>
      <c r="N1682" s="57"/>
      <c r="O1682"/>
      <c r="P1682" s="57"/>
      <c r="Q1682"/>
      <c r="R1682"/>
      <c r="S1682"/>
      <c r="T1682"/>
      <c r="U1682"/>
      <c r="V1682"/>
      <c r="W1682"/>
      <c r="X1682"/>
      <c r="Y1682" s="45"/>
      <c r="Z1682"/>
      <c r="AA1682"/>
      <c r="AB1682"/>
      <c r="AC1682"/>
      <c r="AD1682"/>
      <c r="AE1682"/>
      <c r="AF1682"/>
      <c r="AG1682"/>
      <c r="AH1682"/>
      <c r="AI1682"/>
      <c r="AJ1682"/>
      <c r="AK1682"/>
      <c r="AL1682"/>
    </row>
    <row r="1683" spans="1:38" x14ac:dyDescent="0.25">
      <c r="A1683"/>
      <c r="B1683"/>
      <c r="C1683"/>
      <c r="D1683"/>
      <c r="E1683" s="38"/>
      <c r="F1683"/>
      <c r="G1683" s="39"/>
      <c r="H1683"/>
      <c r="I1683"/>
      <c r="J1683"/>
      <c r="K1683" s="53"/>
      <c r="L1683"/>
      <c r="M1683"/>
      <c r="N1683" s="56"/>
      <c r="O1683"/>
      <c r="P1683" s="56"/>
      <c r="Q1683"/>
      <c r="R1683"/>
      <c r="S1683"/>
      <c r="T1683"/>
      <c r="U1683"/>
      <c r="V1683"/>
      <c r="W1683"/>
      <c r="X1683"/>
      <c r="Y1683" s="7"/>
      <c r="Z1683"/>
      <c r="AA1683"/>
      <c r="AB1683"/>
      <c r="AC1683"/>
      <c r="AD1683"/>
      <c r="AE1683"/>
      <c r="AF1683"/>
      <c r="AG1683"/>
      <c r="AH1683"/>
      <c r="AI1683"/>
      <c r="AJ1683"/>
      <c r="AK1683"/>
      <c r="AL1683"/>
    </row>
    <row r="1684" spans="1:38" x14ac:dyDescent="0.25">
      <c r="A1684"/>
      <c r="B1684"/>
      <c r="C1684"/>
      <c r="D1684"/>
      <c r="E1684" s="38"/>
      <c r="F1684"/>
      <c r="G1684" s="39"/>
      <c r="H1684"/>
      <c r="I1684"/>
      <c r="J1684"/>
      <c r="K1684" s="53"/>
      <c r="L1684"/>
      <c r="M1684"/>
      <c r="N1684" s="56"/>
      <c r="O1684"/>
      <c r="P1684" s="56"/>
      <c r="Q1684"/>
      <c r="R1684"/>
      <c r="S1684"/>
      <c r="T1684"/>
      <c r="U1684"/>
      <c r="V1684"/>
      <c r="W1684"/>
      <c r="X1684"/>
      <c r="Y1684" s="7"/>
      <c r="Z1684"/>
      <c r="AA1684"/>
      <c r="AB1684"/>
      <c r="AC1684"/>
      <c r="AD1684"/>
      <c r="AE1684"/>
      <c r="AF1684"/>
      <c r="AG1684"/>
      <c r="AH1684"/>
      <c r="AI1684"/>
      <c r="AJ1684"/>
      <c r="AK1684"/>
      <c r="AL1684"/>
    </row>
    <row r="1685" spans="1:38" x14ac:dyDescent="0.25">
      <c r="A1685"/>
      <c r="B1685"/>
      <c r="C1685"/>
      <c r="D1685"/>
      <c r="E1685" s="38"/>
      <c r="F1685"/>
      <c r="G1685" s="39"/>
      <c r="H1685"/>
      <c r="I1685"/>
      <c r="J1685"/>
      <c r="K1685" s="53"/>
      <c r="L1685"/>
      <c r="M1685"/>
      <c r="N1685" s="56"/>
      <c r="O1685"/>
      <c r="P1685" s="56"/>
      <c r="Q1685"/>
      <c r="R1685"/>
      <c r="S1685"/>
      <c r="T1685"/>
      <c r="U1685"/>
      <c r="V1685"/>
      <c r="W1685"/>
      <c r="X1685"/>
      <c r="Y1685" s="7"/>
      <c r="Z1685"/>
      <c r="AA1685"/>
      <c r="AB1685"/>
      <c r="AC1685"/>
      <c r="AD1685"/>
      <c r="AE1685"/>
      <c r="AF1685"/>
      <c r="AG1685"/>
      <c r="AH1685"/>
      <c r="AI1685"/>
      <c r="AJ1685"/>
      <c r="AK1685"/>
      <c r="AL1685"/>
    </row>
    <row r="1686" spans="1:38" x14ac:dyDescent="0.25">
      <c r="A1686"/>
      <c r="B1686"/>
      <c r="C1686"/>
      <c r="D1686"/>
      <c r="E1686" s="38"/>
      <c r="F1686"/>
      <c r="G1686" s="39"/>
      <c r="H1686"/>
      <c r="I1686"/>
      <c r="J1686"/>
      <c r="K1686" s="53"/>
      <c r="L1686"/>
      <c r="M1686"/>
      <c r="N1686" s="57"/>
      <c r="O1686"/>
      <c r="P1686" s="57"/>
      <c r="Q1686"/>
      <c r="R1686"/>
      <c r="S1686"/>
      <c r="T1686"/>
      <c r="U1686"/>
      <c r="V1686"/>
      <c r="W1686"/>
      <c r="X1686"/>
      <c r="Y1686" s="45"/>
      <c r="Z1686"/>
      <c r="AA1686"/>
      <c r="AB1686"/>
      <c r="AC1686"/>
      <c r="AD1686"/>
      <c r="AE1686"/>
      <c r="AF1686"/>
      <c r="AG1686"/>
      <c r="AH1686"/>
      <c r="AI1686"/>
      <c r="AJ1686"/>
      <c r="AK1686"/>
      <c r="AL1686"/>
    </row>
    <row r="1687" spans="1:38" x14ac:dyDescent="0.25">
      <c r="A1687"/>
      <c r="B1687"/>
      <c r="C1687"/>
      <c r="D1687"/>
      <c r="E1687" s="38"/>
      <c r="F1687"/>
      <c r="G1687" s="39"/>
      <c r="H1687"/>
      <c r="I1687"/>
      <c r="J1687"/>
      <c r="K1687" s="53"/>
      <c r="L1687"/>
      <c r="M1687"/>
      <c r="N1687" s="57"/>
      <c r="O1687"/>
      <c r="P1687" s="57"/>
      <c r="Q1687"/>
      <c r="R1687"/>
      <c r="S1687"/>
      <c r="T1687"/>
      <c r="U1687"/>
      <c r="V1687"/>
      <c r="W1687"/>
      <c r="X1687"/>
      <c r="Y1687" s="45"/>
      <c r="Z1687"/>
      <c r="AA1687"/>
      <c r="AB1687"/>
      <c r="AC1687"/>
      <c r="AD1687"/>
      <c r="AE1687"/>
      <c r="AF1687"/>
      <c r="AG1687"/>
      <c r="AH1687"/>
      <c r="AI1687"/>
      <c r="AJ1687"/>
      <c r="AK1687"/>
      <c r="AL1687"/>
    </row>
    <row r="1688" spans="1:38" x14ac:dyDescent="0.25">
      <c r="A1688"/>
      <c r="B1688"/>
      <c r="C1688"/>
      <c r="D1688"/>
      <c r="E1688" s="38"/>
      <c r="F1688"/>
      <c r="G1688" s="39"/>
      <c r="H1688"/>
      <c r="I1688"/>
      <c r="J1688"/>
      <c r="K1688"/>
      <c r="L1688"/>
      <c r="M1688"/>
      <c r="N1688" s="56"/>
      <c r="O1688"/>
      <c r="P1688" s="56"/>
      <c r="Q1688"/>
      <c r="R1688"/>
      <c r="S1688"/>
      <c r="T1688"/>
      <c r="U1688"/>
      <c r="V1688"/>
      <c r="W1688"/>
      <c r="X1688"/>
      <c r="Y1688" s="7"/>
      <c r="Z1688"/>
      <c r="AA1688"/>
      <c r="AB1688"/>
      <c r="AC1688"/>
      <c r="AD1688"/>
      <c r="AE1688"/>
      <c r="AF1688"/>
      <c r="AG1688"/>
      <c r="AH1688"/>
      <c r="AI1688"/>
      <c r="AJ1688"/>
      <c r="AK1688"/>
      <c r="AL1688"/>
    </row>
    <row r="1689" spans="1:38" x14ac:dyDescent="0.25">
      <c r="A1689"/>
      <c r="B1689"/>
      <c r="C1689"/>
      <c r="D1689"/>
      <c r="E1689" s="38"/>
      <c r="F1689"/>
      <c r="G1689" s="39"/>
      <c r="H1689"/>
      <c r="I1689"/>
      <c r="J1689"/>
      <c r="K1689"/>
      <c r="L1689"/>
      <c r="M1689"/>
      <c r="N1689" s="56"/>
      <c r="O1689"/>
      <c r="P1689" s="56"/>
      <c r="Q1689"/>
      <c r="R1689"/>
      <c r="S1689"/>
      <c r="T1689"/>
      <c r="U1689"/>
      <c r="V1689"/>
      <c r="W1689"/>
      <c r="X1689"/>
      <c r="Y1689" s="7"/>
      <c r="Z1689"/>
      <c r="AA1689"/>
      <c r="AB1689"/>
      <c r="AC1689"/>
      <c r="AD1689"/>
      <c r="AE1689"/>
      <c r="AF1689"/>
      <c r="AG1689"/>
      <c r="AH1689"/>
      <c r="AI1689"/>
      <c r="AJ1689"/>
      <c r="AK1689"/>
      <c r="AL1689"/>
    </row>
    <row r="1690" spans="1:38" x14ac:dyDescent="0.25">
      <c r="A1690"/>
      <c r="B1690"/>
      <c r="C1690"/>
      <c r="D1690"/>
      <c r="E1690" s="38"/>
      <c r="F1690"/>
      <c r="G1690" s="39"/>
      <c r="H1690"/>
      <c r="I1690"/>
      <c r="J1690"/>
      <c r="K1690"/>
      <c r="L1690"/>
      <c r="M1690"/>
      <c r="N1690" s="56"/>
      <c r="O1690"/>
      <c r="P1690" s="56"/>
      <c r="Q1690"/>
      <c r="R1690"/>
      <c r="S1690"/>
      <c r="T1690"/>
      <c r="U1690"/>
      <c r="V1690"/>
      <c r="W1690"/>
      <c r="X1690"/>
      <c r="Y1690" s="7"/>
      <c r="Z1690"/>
      <c r="AA1690"/>
      <c r="AB1690"/>
      <c r="AC1690"/>
      <c r="AD1690"/>
      <c r="AE1690"/>
      <c r="AF1690"/>
      <c r="AG1690"/>
      <c r="AH1690"/>
      <c r="AI1690"/>
      <c r="AJ1690"/>
      <c r="AK1690"/>
      <c r="AL1690"/>
    </row>
    <row r="1691" spans="1:38" x14ac:dyDescent="0.25">
      <c r="A1691"/>
      <c r="B1691"/>
      <c r="C1691"/>
      <c r="D1691"/>
      <c r="E1691" s="38"/>
      <c r="F1691"/>
      <c r="G1691" s="39"/>
      <c r="H1691"/>
      <c r="I1691"/>
      <c r="J1691"/>
      <c r="K1691"/>
      <c r="L1691"/>
      <c r="M1691"/>
      <c r="N1691" s="57"/>
      <c r="O1691"/>
      <c r="P1691" s="57"/>
      <c r="Q1691"/>
      <c r="R1691"/>
      <c r="S1691"/>
      <c r="T1691"/>
      <c r="U1691"/>
      <c r="V1691"/>
      <c r="W1691"/>
      <c r="X1691"/>
      <c r="Y1691" s="45"/>
      <c r="Z1691"/>
      <c r="AA1691"/>
      <c r="AB1691"/>
      <c r="AC1691"/>
      <c r="AD1691"/>
      <c r="AE1691"/>
      <c r="AF1691"/>
      <c r="AG1691"/>
      <c r="AH1691"/>
      <c r="AI1691"/>
      <c r="AJ1691"/>
      <c r="AK1691"/>
      <c r="AL1691"/>
    </row>
    <row r="1692" spans="1:38" x14ac:dyDescent="0.25">
      <c r="A1692"/>
      <c r="B1692"/>
      <c r="C1692"/>
      <c r="D1692"/>
      <c r="E1692" s="38"/>
      <c r="F1692"/>
      <c r="G1692" s="39"/>
      <c r="H1692"/>
      <c r="I1692"/>
      <c r="J1692"/>
      <c r="K1692"/>
      <c r="L1692"/>
      <c r="M1692"/>
      <c r="N1692" s="57"/>
      <c r="O1692"/>
      <c r="P1692" s="57"/>
      <c r="Q1692"/>
      <c r="R1692"/>
      <c r="S1692"/>
      <c r="T1692"/>
      <c r="U1692"/>
      <c r="V1692"/>
      <c r="W1692"/>
      <c r="X1692"/>
      <c r="Y1692" s="45"/>
      <c r="Z1692"/>
      <c r="AA1692"/>
      <c r="AB1692"/>
      <c r="AC1692"/>
      <c r="AD1692"/>
      <c r="AE1692"/>
      <c r="AF1692"/>
      <c r="AG1692"/>
      <c r="AH1692"/>
      <c r="AI1692"/>
      <c r="AJ1692"/>
      <c r="AK1692"/>
      <c r="AL1692"/>
    </row>
    <row r="1693" spans="1:38" x14ac:dyDescent="0.25">
      <c r="A1693"/>
      <c r="B1693"/>
      <c r="C1693"/>
      <c r="D1693"/>
      <c r="E1693" s="38"/>
      <c r="F1693"/>
      <c r="G1693" s="39"/>
      <c r="H1693"/>
      <c r="I1693"/>
      <c r="J1693"/>
      <c r="K1693"/>
      <c r="L1693"/>
      <c r="M1693"/>
      <c r="N1693" s="56"/>
      <c r="O1693"/>
      <c r="P1693" s="56"/>
      <c r="Q1693"/>
      <c r="R1693"/>
      <c r="S1693"/>
      <c r="T1693"/>
      <c r="U1693"/>
      <c r="V1693"/>
      <c r="W1693"/>
      <c r="X1693"/>
      <c r="Y1693" s="7"/>
      <c r="Z1693"/>
      <c r="AA1693"/>
      <c r="AB1693"/>
      <c r="AC1693"/>
      <c r="AD1693"/>
      <c r="AE1693"/>
      <c r="AF1693"/>
      <c r="AG1693"/>
      <c r="AH1693"/>
      <c r="AI1693"/>
      <c r="AJ1693"/>
      <c r="AK1693"/>
      <c r="AL1693"/>
    </row>
    <row r="1694" spans="1:38" x14ac:dyDescent="0.25">
      <c r="A1694"/>
      <c r="B1694"/>
      <c r="C1694"/>
      <c r="D1694"/>
      <c r="E1694" s="38"/>
      <c r="F1694"/>
      <c r="G1694" s="39"/>
      <c r="H1694"/>
      <c r="I1694"/>
      <c r="J1694"/>
      <c r="K1694"/>
      <c r="L1694"/>
      <c r="M1694"/>
      <c r="N1694" s="56"/>
      <c r="O1694"/>
      <c r="P1694" s="56"/>
      <c r="Q1694"/>
      <c r="R1694"/>
      <c r="S1694"/>
      <c r="T1694"/>
      <c r="U1694"/>
      <c r="V1694"/>
      <c r="W1694"/>
      <c r="X1694"/>
      <c r="Y1694" s="7"/>
      <c r="Z1694"/>
      <c r="AA1694"/>
      <c r="AB1694"/>
      <c r="AC1694"/>
      <c r="AD1694"/>
      <c r="AE1694"/>
      <c r="AF1694"/>
      <c r="AG1694"/>
      <c r="AH1694"/>
      <c r="AI1694"/>
      <c r="AJ1694"/>
      <c r="AK1694"/>
      <c r="AL1694"/>
    </row>
    <row r="1695" spans="1:38" x14ac:dyDescent="0.25">
      <c r="A1695"/>
      <c r="B1695"/>
      <c r="C1695"/>
      <c r="D1695"/>
      <c r="E1695" s="38"/>
      <c r="F1695"/>
      <c r="G1695" s="39"/>
      <c r="H1695"/>
      <c r="I1695"/>
      <c r="J1695"/>
      <c r="K1695"/>
      <c r="L1695"/>
      <c r="M1695"/>
      <c r="N1695" s="56"/>
      <c r="O1695"/>
      <c r="P1695" s="56"/>
      <c r="Q1695"/>
      <c r="R1695"/>
      <c r="S1695"/>
      <c r="T1695"/>
      <c r="U1695"/>
      <c r="V1695"/>
      <c r="W1695"/>
      <c r="X1695"/>
      <c r="Y1695" s="7"/>
      <c r="Z1695"/>
      <c r="AA1695"/>
      <c r="AB1695"/>
      <c r="AC1695"/>
      <c r="AD1695"/>
      <c r="AE1695"/>
      <c r="AF1695"/>
      <c r="AG1695"/>
      <c r="AH1695"/>
      <c r="AI1695"/>
      <c r="AJ1695"/>
      <c r="AK1695"/>
      <c r="AL1695"/>
    </row>
    <row r="1696" spans="1:38" x14ac:dyDescent="0.25">
      <c r="A1696"/>
      <c r="B1696"/>
      <c r="C1696"/>
      <c r="D1696"/>
      <c r="E1696" s="38"/>
      <c r="F1696"/>
      <c r="G1696" s="39"/>
      <c r="H1696"/>
      <c r="I1696"/>
      <c r="J1696"/>
      <c r="K1696"/>
      <c r="L1696"/>
      <c r="M1696"/>
      <c r="N1696" s="57"/>
      <c r="O1696"/>
      <c r="P1696" s="57"/>
      <c r="Q1696"/>
      <c r="R1696"/>
      <c r="S1696"/>
      <c r="T1696"/>
      <c r="U1696"/>
      <c r="V1696"/>
      <c r="W1696"/>
      <c r="X1696"/>
      <c r="Y1696" s="45"/>
      <c r="Z1696"/>
      <c r="AA1696"/>
      <c r="AB1696"/>
      <c r="AC1696"/>
      <c r="AD1696"/>
      <c r="AE1696"/>
      <c r="AF1696"/>
      <c r="AG1696"/>
      <c r="AH1696"/>
      <c r="AI1696"/>
      <c r="AJ1696"/>
      <c r="AK1696"/>
      <c r="AL1696"/>
    </row>
    <row r="1697" spans="1:38" x14ac:dyDescent="0.25">
      <c r="A1697"/>
      <c r="B1697"/>
      <c r="C1697"/>
      <c r="D1697"/>
      <c r="E1697" s="38"/>
      <c r="F1697"/>
      <c r="G1697" s="39"/>
      <c r="H1697"/>
      <c r="I1697"/>
      <c r="J1697"/>
      <c r="K1697"/>
      <c r="L1697"/>
      <c r="M1697"/>
      <c r="N1697" s="57"/>
      <c r="O1697"/>
      <c r="P1697" s="57"/>
      <c r="Q1697"/>
      <c r="R1697"/>
      <c r="S1697"/>
      <c r="T1697"/>
      <c r="U1697"/>
      <c r="V1697"/>
      <c r="W1697"/>
      <c r="X1697"/>
      <c r="Y1697" s="45"/>
      <c r="Z1697"/>
      <c r="AA1697"/>
      <c r="AB1697"/>
      <c r="AC1697"/>
      <c r="AD1697"/>
      <c r="AE1697"/>
      <c r="AF1697"/>
      <c r="AG1697"/>
      <c r="AH1697"/>
      <c r="AI1697"/>
      <c r="AJ1697"/>
      <c r="AK1697"/>
      <c r="AL1697"/>
    </row>
    <row r="1698" spans="1:38" x14ac:dyDescent="0.25">
      <c r="A1698"/>
      <c r="B1698"/>
      <c r="C1698"/>
      <c r="D1698"/>
      <c r="E1698" s="38"/>
      <c r="F1698"/>
      <c r="G1698" s="39"/>
      <c r="H1698"/>
      <c r="I1698"/>
      <c r="J1698"/>
      <c r="K1698" s="53"/>
      <c r="L1698"/>
      <c r="M1698"/>
      <c r="N1698" s="56"/>
      <c r="O1698"/>
      <c r="P1698" s="56"/>
      <c r="Q1698"/>
      <c r="R1698"/>
      <c r="S1698"/>
      <c r="T1698"/>
      <c r="U1698"/>
      <c r="V1698"/>
      <c r="W1698"/>
      <c r="X1698"/>
      <c r="Y1698" s="7"/>
      <c r="Z1698"/>
      <c r="AA1698"/>
      <c r="AB1698"/>
      <c r="AC1698"/>
      <c r="AD1698"/>
      <c r="AE1698"/>
      <c r="AF1698"/>
      <c r="AG1698"/>
      <c r="AH1698"/>
      <c r="AI1698"/>
      <c r="AJ1698"/>
      <c r="AK1698"/>
      <c r="AL1698"/>
    </row>
    <row r="1699" spans="1:38" x14ac:dyDescent="0.25">
      <c r="A1699"/>
      <c r="B1699"/>
      <c r="C1699"/>
      <c r="D1699"/>
      <c r="E1699" s="38"/>
      <c r="F1699"/>
      <c r="G1699" s="39"/>
      <c r="H1699"/>
      <c r="I1699"/>
      <c r="J1699"/>
      <c r="K1699" s="53"/>
      <c r="L1699"/>
      <c r="M1699"/>
      <c r="N1699" s="56"/>
      <c r="O1699"/>
      <c r="P1699" s="56"/>
      <c r="Q1699"/>
      <c r="R1699"/>
      <c r="S1699"/>
      <c r="T1699"/>
      <c r="U1699"/>
      <c r="V1699"/>
      <c r="W1699"/>
      <c r="X1699"/>
      <c r="Y1699" s="7"/>
      <c r="Z1699"/>
      <c r="AA1699"/>
      <c r="AB1699"/>
      <c r="AC1699"/>
      <c r="AD1699"/>
      <c r="AE1699"/>
      <c r="AF1699"/>
      <c r="AG1699"/>
      <c r="AH1699"/>
      <c r="AI1699"/>
      <c r="AJ1699"/>
      <c r="AK1699"/>
      <c r="AL1699"/>
    </row>
    <row r="1700" spans="1:38" x14ac:dyDescent="0.25">
      <c r="A1700"/>
      <c r="B1700"/>
      <c r="C1700"/>
      <c r="D1700"/>
      <c r="E1700" s="38"/>
      <c r="F1700"/>
      <c r="G1700" s="39"/>
      <c r="H1700"/>
      <c r="I1700"/>
      <c r="J1700"/>
      <c r="K1700" s="53"/>
      <c r="L1700"/>
      <c r="M1700"/>
      <c r="N1700" s="56"/>
      <c r="O1700"/>
      <c r="P1700" s="56"/>
      <c r="Q1700"/>
      <c r="R1700"/>
      <c r="S1700"/>
      <c r="T1700"/>
      <c r="U1700"/>
      <c r="V1700"/>
      <c r="W1700"/>
      <c r="X1700"/>
      <c r="Y1700" s="7"/>
      <c r="Z1700"/>
      <c r="AA1700"/>
      <c r="AB1700"/>
      <c r="AC1700"/>
      <c r="AD1700"/>
      <c r="AE1700"/>
      <c r="AF1700"/>
      <c r="AG1700"/>
      <c r="AH1700"/>
      <c r="AI1700"/>
      <c r="AJ1700"/>
      <c r="AK1700"/>
      <c r="AL1700"/>
    </row>
    <row r="1701" spans="1:38" x14ac:dyDescent="0.25">
      <c r="A1701"/>
      <c r="B1701"/>
      <c r="C1701"/>
      <c r="D1701"/>
      <c r="E1701" s="38"/>
      <c r="F1701"/>
      <c r="G1701" s="39"/>
      <c r="H1701"/>
      <c r="I1701"/>
      <c r="J1701"/>
      <c r="K1701" s="53"/>
      <c r="L1701"/>
      <c r="M1701"/>
      <c r="N1701" s="56"/>
      <c r="O1701"/>
      <c r="P1701" s="56"/>
      <c r="Q1701"/>
      <c r="R1701"/>
      <c r="S1701"/>
      <c r="T1701"/>
      <c r="U1701"/>
      <c r="V1701"/>
      <c r="W1701"/>
      <c r="X1701"/>
      <c r="Y1701" s="7"/>
      <c r="Z1701"/>
      <c r="AA1701"/>
      <c r="AB1701"/>
      <c r="AC1701"/>
      <c r="AD1701"/>
      <c r="AE1701"/>
      <c r="AF1701"/>
      <c r="AG1701"/>
      <c r="AH1701"/>
      <c r="AI1701"/>
      <c r="AJ1701"/>
      <c r="AK1701"/>
      <c r="AL1701"/>
    </row>
    <row r="1702" spans="1:38" x14ac:dyDescent="0.25">
      <c r="A1702"/>
      <c r="B1702"/>
      <c r="C1702"/>
      <c r="D1702"/>
      <c r="E1702" s="38"/>
      <c r="F1702"/>
      <c r="G1702" s="39"/>
      <c r="H1702"/>
      <c r="I1702"/>
      <c r="J1702"/>
      <c r="K1702"/>
      <c r="L1702"/>
      <c r="M1702"/>
      <c r="N1702" s="56"/>
      <c r="O1702"/>
      <c r="P1702" s="56"/>
      <c r="Q1702"/>
      <c r="R1702"/>
      <c r="S1702"/>
      <c r="T1702"/>
      <c r="U1702"/>
      <c r="V1702"/>
      <c r="W1702"/>
      <c r="X1702"/>
      <c r="Y1702" s="7"/>
      <c r="Z1702"/>
      <c r="AA1702"/>
      <c r="AB1702"/>
      <c r="AC1702"/>
      <c r="AD1702"/>
      <c r="AE1702"/>
      <c r="AF1702"/>
      <c r="AG1702"/>
      <c r="AH1702"/>
      <c r="AI1702"/>
      <c r="AJ1702"/>
      <c r="AK1702"/>
      <c r="AL1702"/>
    </row>
    <row r="1703" spans="1:38" x14ac:dyDescent="0.25">
      <c r="A1703"/>
      <c r="B1703"/>
      <c r="C1703"/>
      <c r="D1703"/>
      <c r="E1703" s="38"/>
      <c r="F1703"/>
      <c r="G1703" s="39"/>
      <c r="H1703"/>
      <c r="I1703"/>
      <c r="J1703"/>
      <c r="K1703"/>
      <c r="L1703"/>
      <c r="M1703"/>
      <c r="N1703" s="56"/>
      <c r="O1703"/>
      <c r="P1703" s="56"/>
      <c r="Q1703"/>
      <c r="R1703"/>
      <c r="S1703"/>
      <c r="T1703"/>
      <c r="U1703"/>
      <c r="V1703"/>
      <c r="W1703"/>
      <c r="X1703"/>
      <c r="Y1703" s="7"/>
      <c r="Z1703"/>
      <c r="AA1703"/>
      <c r="AB1703"/>
      <c r="AC1703"/>
      <c r="AD1703"/>
      <c r="AE1703"/>
      <c r="AF1703"/>
      <c r="AG1703"/>
      <c r="AH1703"/>
      <c r="AI1703"/>
      <c r="AJ1703"/>
      <c r="AK1703"/>
      <c r="AL1703"/>
    </row>
    <row r="1704" spans="1:38" x14ac:dyDescent="0.25">
      <c r="A1704"/>
      <c r="B1704"/>
      <c r="C1704"/>
      <c r="D1704"/>
      <c r="E1704" s="38"/>
      <c r="F1704"/>
      <c r="G1704" s="39"/>
      <c r="H1704"/>
      <c r="I1704"/>
      <c r="J1704"/>
      <c r="K1704" s="53"/>
      <c r="L1704"/>
      <c r="M1704"/>
      <c r="N1704" s="56"/>
      <c r="O1704"/>
      <c r="P1704" s="56"/>
      <c r="Q1704"/>
      <c r="R1704"/>
      <c r="S1704"/>
      <c r="T1704"/>
      <c r="U1704"/>
      <c r="V1704"/>
      <c r="W1704"/>
      <c r="X1704"/>
      <c r="Y1704" s="7"/>
      <c r="Z1704"/>
      <c r="AA1704"/>
      <c r="AB1704"/>
      <c r="AC1704"/>
      <c r="AD1704"/>
      <c r="AE1704"/>
      <c r="AF1704"/>
      <c r="AG1704"/>
      <c r="AH1704"/>
      <c r="AI1704"/>
      <c r="AJ1704"/>
      <c r="AK1704"/>
      <c r="AL1704"/>
    </row>
    <row r="1705" spans="1:38" x14ac:dyDescent="0.25">
      <c r="A1705"/>
      <c r="B1705"/>
      <c r="C1705"/>
      <c r="D1705"/>
      <c r="E1705" s="38"/>
      <c r="F1705"/>
      <c r="G1705" s="39"/>
      <c r="H1705"/>
      <c r="I1705"/>
      <c r="J1705"/>
      <c r="K1705" s="53"/>
      <c r="L1705"/>
      <c r="M1705"/>
      <c r="N1705" s="56"/>
      <c r="O1705"/>
      <c r="P1705" s="56"/>
      <c r="Q1705"/>
      <c r="R1705"/>
      <c r="S1705"/>
      <c r="T1705"/>
      <c r="U1705"/>
      <c r="V1705"/>
      <c r="W1705"/>
      <c r="X1705"/>
      <c r="Y1705" s="7"/>
      <c r="Z1705"/>
      <c r="AA1705"/>
      <c r="AB1705"/>
      <c r="AC1705"/>
      <c r="AD1705"/>
      <c r="AE1705"/>
      <c r="AF1705"/>
      <c r="AG1705"/>
      <c r="AH1705"/>
      <c r="AI1705"/>
      <c r="AJ1705"/>
      <c r="AK1705"/>
      <c r="AL1705"/>
    </row>
    <row r="1706" spans="1:38" x14ac:dyDescent="0.25">
      <c r="A1706"/>
      <c r="B1706"/>
      <c r="C1706"/>
      <c r="D1706"/>
      <c r="E1706" s="38"/>
      <c r="F1706"/>
      <c r="G1706" s="39"/>
      <c r="H1706"/>
      <c r="I1706"/>
      <c r="J1706"/>
      <c r="K1706" s="53"/>
      <c r="L1706"/>
      <c r="M1706"/>
      <c r="N1706" s="56"/>
      <c r="O1706"/>
      <c r="P1706" s="56"/>
      <c r="Q1706"/>
      <c r="R1706"/>
      <c r="S1706"/>
      <c r="T1706"/>
      <c r="U1706"/>
      <c r="V1706"/>
      <c r="W1706"/>
      <c r="X1706"/>
      <c r="Y1706" s="7"/>
      <c r="Z1706"/>
      <c r="AA1706"/>
      <c r="AB1706"/>
      <c r="AC1706"/>
      <c r="AD1706"/>
      <c r="AE1706"/>
      <c r="AF1706"/>
      <c r="AG1706"/>
      <c r="AH1706"/>
      <c r="AI1706"/>
      <c r="AJ1706"/>
      <c r="AK1706"/>
      <c r="AL1706"/>
    </row>
    <row r="1707" spans="1:38" x14ac:dyDescent="0.25">
      <c r="A1707"/>
      <c r="B1707"/>
      <c r="C1707"/>
      <c r="D1707"/>
      <c r="E1707" s="38"/>
      <c r="F1707"/>
      <c r="G1707" s="39"/>
      <c r="H1707"/>
      <c r="I1707"/>
      <c r="J1707"/>
      <c r="K1707" s="53"/>
      <c r="L1707"/>
      <c r="M1707"/>
      <c r="N1707" s="56"/>
      <c r="O1707"/>
      <c r="P1707" s="56"/>
      <c r="Q1707"/>
      <c r="R1707"/>
      <c r="S1707"/>
      <c r="T1707"/>
      <c r="U1707"/>
      <c r="V1707"/>
      <c r="W1707"/>
      <c r="X1707"/>
      <c r="Y1707" s="7"/>
      <c r="Z1707"/>
      <c r="AA1707"/>
      <c r="AB1707"/>
      <c r="AC1707"/>
      <c r="AD1707"/>
      <c r="AE1707"/>
      <c r="AF1707"/>
      <c r="AG1707"/>
      <c r="AH1707"/>
      <c r="AI1707"/>
      <c r="AJ1707"/>
      <c r="AK1707"/>
      <c r="AL1707"/>
    </row>
    <row r="1708" spans="1:38" x14ac:dyDescent="0.25">
      <c r="A1708"/>
      <c r="B1708"/>
      <c r="C1708"/>
      <c r="D1708"/>
      <c r="E1708" s="38"/>
      <c r="F1708"/>
      <c r="G1708" s="39"/>
      <c r="H1708"/>
      <c r="I1708"/>
      <c r="J1708"/>
      <c r="K1708" s="53"/>
      <c r="L1708"/>
      <c r="M1708"/>
      <c r="N1708" s="56"/>
      <c r="O1708"/>
      <c r="P1708" s="56"/>
      <c r="Q1708"/>
      <c r="R1708"/>
      <c r="S1708"/>
      <c r="T1708"/>
      <c r="U1708"/>
      <c r="V1708"/>
      <c r="W1708"/>
      <c r="X1708"/>
      <c r="Y1708" s="7"/>
      <c r="Z1708"/>
      <c r="AA1708"/>
      <c r="AB1708"/>
      <c r="AC1708"/>
      <c r="AD1708"/>
      <c r="AE1708"/>
      <c r="AF1708"/>
      <c r="AG1708"/>
      <c r="AH1708"/>
      <c r="AI1708"/>
      <c r="AJ1708"/>
      <c r="AK1708"/>
      <c r="AL1708"/>
    </row>
    <row r="1709" spans="1:38" x14ac:dyDescent="0.25">
      <c r="A1709"/>
      <c r="B1709"/>
      <c r="C1709"/>
      <c r="D1709"/>
      <c r="E1709" s="38"/>
      <c r="F1709"/>
      <c r="G1709" s="39"/>
      <c r="H1709"/>
      <c r="I1709"/>
      <c r="J1709"/>
      <c r="K1709" s="53"/>
      <c r="L1709"/>
      <c r="M1709"/>
      <c r="N1709" s="56"/>
      <c r="O1709"/>
      <c r="P1709" s="56"/>
      <c r="Q1709"/>
      <c r="R1709"/>
      <c r="S1709"/>
      <c r="T1709"/>
      <c r="U1709"/>
      <c r="V1709"/>
      <c r="W1709"/>
      <c r="X1709"/>
      <c r="Y1709" s="7"/>
      <c r="Z1709"/>
      <c r="AA1709"/>
      <c r="AB1709"/>
      <c r="AC1709"/>
      <c r="AD1709"/>
      <c r="AE1709"/>
      <c r="AF1709"/>
      <c r="AG1709"/>
      <c r="AH1709"/>
      <c r="AI1709"/>
      <c r="AJ1709"/>
      <c r="AK1709"/>
      <c r="AL1709"/>
    </row>
    <row r="1710" spans="1:38" x14ac:dyDescent="0.25">
      <c r="A1710"/>
      <c r="B1710"/>
      <c r="C1710"/>
      <c r="D1710"/>
      <c r="E1710" s="38"/>
      <c r="F1710"/>
      <c r="G1710" s="39"/>
      <c r="H1710"/>
      <c r="I1710"/>
      <c r="J1710"/>
      <c r="K1710" s="53"/>
      <c r="L1710"/>
      <c r="M1710"/>
      <c r="N1710" s="56"/>
      <c r="O1710"/>
      <c r="P1710" s="56"/>
      <c r="Q1710"/>
      <c r="R1710"/>
      <c r="S1710"/>
      <c r="T1710"/>
      <c r="U1710"/>
      <c r="V1710"/>
      <c r="W1710"/>
      <c r="X1710"/>
      <c r="Y1710" s="7"/>
      <c r="Z1710"/>
      <c r="AA1710"/>
      <c r="AB1710"/>
      <c r="AC1710"/>
      <c r="AD1710"/>
      <c r="AE1710"/>
      <c r="AF1710"/>
      <c r="AG1710"/>
      <c r="AH1710"/>
      <c r="AI1710"/>
      <c r="AJ1710"/>
      <c r="AK1710"/>
      <c r="AL1710"/>
    </row>
    <row r="1711" spans="1:38" x14ac:dyDescent="0.25">
      <c r="A1711"/>
      <c r="B1711"/>
      <c r="C1711"/>
      <c r="D1711"/>
      <c r="E1711" s="38"/>
      <c r="F1711"/>
      <c r="G1711" s="39"/>
      <c r="H1711"/>
      <c r="I1711"/>
      <c r="J1711"/>
      <c r="K1711" s="53"/>
      <c r="L1711"/>
      <c r="M1711"/>
      <c r="N1711" s="56"/>
      <c r="O1711"/>
      <c r="P1711" s="56"/>
      <c r="Q1711"/>
      <c r="R1711"/>
      <c r="S1711"/>
      <c r="T1711"/>
      <c r="U1711"/>
      <c r="V1711"/>
      <c r="W1711"/>
      <c r="X1711"/>
      <c r="Y1711" s="7"/>
      <c r="Z1711"/>
      <c r="AA1711"/>
      <c r="AB1711"/>
      <c r="AC1711"/>
      <c r="AD1711"/>
      <c r="AE1711"/>
      <c r="AF1711"/>
      <c r="AG1711"/>
      <c r="AH1711"/>
      <c r="AI1711"/>
      <c r="AJ1711"/>
      <c r="AK1711"/>
      <c r="AL1711"/>
    </row>
    <row r="1712" spans="1:38" x14ac:dyDescent="0.25">
      <c r="A1712"/>
      <c r="B1712"/>
      <c r="C1712"/>
      <c r="D1712"/>
      <c r="E1712" s="38"/>
      <c r="F1712"/>
      <c r="G1712" s="39"/>
      <c r="H1712"/>
      <c r="I1712"/>
      <c r="J1712"/>
      <c r="K1712" s="53"/>
      <c r="L1712"/>
      <c r="M1712"/>
      <c r="N1712" s="56"/>
      <c r="O1712"/>
      <c r="P1712" s="56"/>
      <c r="Q1712"/>
      <c r="R1712"/>
      <c r="S1712"/>
      <c r="T1712"/>
      <c r="U1712"/>
      <c r="V1712"/>
      <c r="W1712"/>
      <c r="X1712"/>
      <c r="Y1712" s="7"/>
      <c r="Z1712"/>
      <c r="AA1712"/>
      <c r="AB1712"/>
      <c r="AC1712"/>
      <c r="AD1712"/>
      <c r="AE1712"/>
      <c r="AF1712"/>
      <c r="AG1712"/>
      <c r="AH1712"/>
      <c r="AI1712"/>
      <c r="AJ1712"/>
      <c r="AK1712"/>
      <c r="AL1712"/>
    </row>
    <row r="1713" spans="1:38" x14ac:dyDescent="0.25">
      <c r="A1713"/>
      <c r="B1713"/>
      <c r="C1713"/>
      <c r="D1713"/>
      <c r="E1713" s="38"/>
      <c r="F1713"/>
      <c r="G1713" s="39"/>
      <c r="H1713"/>
      <c r="I1713"/>
      <c r="J1713"/>
      <c r="K1713" s="53"/>
      <c r="L1713"/>
      <c r="M1713"/>
      <c r="N1713" s="56"/>
      <c r="O1713"/>
      <c r="P1713" s="56"/>
      <c r="Q1713"/>
      <c r="R1713"/>
      <c r="S1713"/>
      <c r="T1713"/>
      <c r="U1713"/>
      <c r="V1713"/>
      <c r="W1713"/>
      <c r="X1713"/>
      <c r="Y1713" s="7"/>
      <c r="Z1713"/>
      <c r="AA1713"/>
      <c r="AB1713"/>
      <c r="AC1713"/>
      <c r="AD1713"/>
      <c r="AE1713"/>
      <c r="AF1713"/>
      <c r="AG1713"/>
      <c r="AH1713"/>
      <c r="AI1713"/>
      <c r="AJ1713"/>
      <c r="AK1713"/>
      <c r="AL1713"/>
    </row>
    <row r="1714" spans="1:38" x14ac:dyDescent="0.25">
      <c r="A1714"/>
      <c r="B1714"/>
      <c r="C1714"/>
      <c r="D1714"/>
      <c r="E1714" s="38"/>
      <c r="F1714"/>
      <c r="G1714" s="39"/>
      <c r="H1714"/>
      <c r="I1714"/>
      <c r="J1714"/>
      <c r="K1714" s="53"/>
      <c r="L1714"/>
      <c r="M1714"/>
      <c r="N1714" s="56"/>
      <c r="O1714"/>
      <c r="P1714" s="56"/>
      <c r="Q1714"/>
      <c r="R1714"/>
      <c r="S1714"/>
      <c r="T1714"/>
      <c r="U1714"/>
      <c r="V1714"/>
      <c r="W1714"/>
      <c r="X1714"/>
      <c r="Y1714" s="7"/>
      <c r="Z1714"/>
      <c r="AA1714"/>
      <c r="AB1714"/>
      <c r="AC1714"/>
      <c r="AD1714"/>
      <c r="AE1714"/>
      <c r="AF1714"/>
      <c r="AG1714"/>
      <c r="AH1714"/>
      <c r="AI1714"/>
      <c r="AJ1714"/>
      <c r="AK1714"/>
      <c r="AL1714"/>
    </row>
    <row r="1715" spans="1:38" x14ac:dyDescent="0.25">
      <c r="A1715"/>
      <c r="B1715"/>
      <c r="C1715"/>
      <c r="D1715"/>
      <c r="E1715" s="38"/>
      <c r="F1715"/>
      <c r="G1715" s="39"/>
      <c r="H1715"/>
      <c r="I1715"/>
      <c r="J1715"/>
      <c r="K1715" s="53"/>
      <c r="L1715"/>
      <c r="M1715"/>
      <c r="N1715" s="56"/>
      <c r="O1715"/>
      <c r="P1715" s="56"/>
      <c r="Q1715"/>
      <c r="R1715"/>
      <c r="S1715"/>
      <c r="T1715"/>
      <c r="U1715"/>
      <c r="V1715"/>
      <c r="W1715"/>
      <c r="X1715"/>
      <c r="Y1715" s="7"/>
      <c r="Z1715"/>
      <c r="AA1715"/>
      <c r="AB1715"/>
      <c r="AC1715"/>
      <c r="AD1715"/>
      <c r="AE1715"/>
      <c r="AF1715"/>
      <c r="AG1715"/>
      <c r="AH1715"/>
      <c r="AI1715"/>
      <c r="AJ1715"/>
      <c r="AK1715"/>
      <c r="AL1715"/>
    </row>
    <row r="1716" spans="1:38" x14ac:dyDescent="0.25">
      <c r="A1716"/>
      <c r="B1716"/>
      <c r="C1716"/>
      <c r="D1716"/>
      <c r="E1716" s="38"/>
      <c r="F1716"/>
      <c r="G1716" s="39"/>
      <c r="H1716"/>
      <c r="I1716"/>
      <c r="J1716"/>
      <c r="K1716" s="53"/>
      <c r="L1716"/>
      <c r="M1716"/>
      <c r="N1716" s="56"/>
      <c r="O1716"/>
      <c r="P1716" s="56"/>
      <c r="Q1716"/>
      <c r="R1716"/>
      <c r="S1716"/>
      <c r="T1716"/>
      <c r="U1716"/>
      <c r="V1716"/>
      <c r="W1716"/>
      <c r="X1716"/>
      <c r="Y1716" s="7"/>
      <c r="Z1716"/>
      <c r="AA1716"/>
      <c r="AB1716"/>
      <c r="AC1716"/>
      <c r="AD1716"/>
      <c r="AE1716"/>
      <c r="AF1716"/>
      <c r="AG1716"/>
      <c r="AH1716"/>
      <c r="AI1716"/>
      <c r="AJ1716"/>
      <c r="AK1716"/>
      <c r="AL1716"/>
    </row>
    <row r="1717" spans="1:38" x14ac:dyDescent="0.25">
      <c r="A1717"/>
      <c r="B1717"/>
      <c r="C1717"/>
      <c r="D1717"/>
      <c r="E1717" s="38"/>
      <c r="F1717"/>
      <c r="G1717" s="39"/>
      <c r="H1717"/>
      <c r="I1717"/>
      <c r="J1717"/>
      <c r="K1717" s="53"/>
      <c r="L1717"/>
      <c r="M1717"/>
      <c r="N1717" s="56"/>
      <c r="O1717"/>
      <c r="P1717" s="56"/>
      <c r="Q1717"/>
      <c r="R1717"/>
      <c r="S1717"/>
      <c r="T1717"/>
      <c r="U1717"/>
      <c r="V1717"/>
      <c r="W1717"/>
      <c r="X1717"/>
      <c r="Y1717" s="7"/>
      <c r="Z1717"/>
      <c r="AA1717"/>
      <c r="AB1717"/>
      <c r="AC1717"/>
      <c r="AD1717"/>
      <c r="AE1717"/>
      <c r="AF1717"/>
      <c r="AG1717"/>
      <c r="AH1717"/>
      <c r="AI1717"/>
      <c r="AJ1717"/>
      <c r="AK1717"/>
      <c r="AL1717"/>
    </row>
    <row r="1718" spans="1:38" x14ac:dyDescent="0.25">
      <c r="A1718"/>
      <c r="B1718"/>
      <c r="C1718"/>
      <c r="D1718"/>
      <c r="E1718" s="38"/>
      <c r="F1718"/>
      <c r="G1718" s="39"/>
      <c r="H1718"/>
      <c r="I1718"/>
      <c r="J1718"/>
      <c r="K1718" s="53"/>
      <c r="L1718"/>
      <c r="M1718"/>
      <c r="N1718" s="56"/>
      <c r="O1718"/>
      <c r="P1718" s="56"/>
      <c r="Q1718"/>
      <c r="R1718"/>
      <c r="S1718"/>
      <c r="T1718"/>
      <c r="U1718"/>
      <c r="V1718"/>
      <c r="W1718"/>
      <c r="X1718"/>
      <c r="Y1718" s="7"/>
      <c r="Z1718"/>
      <c r="AA1718"/>
      <c r="AB1718"/>
      <c r="AC1718"/>
      <c r="AD1718"/>
      <c r="AE1718"/>
      <c r="AF1718"/>
      <c r="AG1718"/>
      <c r="AH1718"/>
      <c r="AI1718"/>
      <c r="AJ1718"/>
      <c r="AK1718"/>
      <c r="AL1718"/>
    </row>
    <row r="1719" spans="1:38" x14ac:dyDescent="0.25">
      <c r="A1719"/>
      <c r="B1719"/>
      <c r="C1719"/>
      <c r="D1719"/>
      <c r="E1719" s="38"/>
      <c r="F1719"/>
      <c r="G1719" s="39"/>
      <c r="H1719"/>
      <c r="I1719"/>
      <c r="J1719"/>
      <c r="K1719" s="53"/>
      <c r="L1719"/>
      <c r="M1719"/>
      <c r="N1719" s="56"/>
      <c r="O1719"/>
      <c r="P1719" s="56"/>
      <c r="Q1719"/>
      <c r="R1719"/>
      <c r="S1719"/>
      <c r="T1719"/>
      <c r="U1719"/>
      <c r="V1719"/>
      <c r="W1719"/>
      <c r="X1719"/>
      <c r="Y1719" s="7"/>
      <c r="Z1719"/>
      <c r="AA1719"/>
      <c r="AB1719"/>
      <c r="AC1719"/>
      <c r="AD1719"/>
      <c r="AE1719"/>
      <c r="AF1719"/>
      <c r="AG1719"/>
      <c r="AH1719"/>
      <c r="AI1719"/>
      <c r="AJ1719"/>
      <c r="AK1719"/>
      <c r="AL1719"/>
    </row>
    <row r="1720" spans="1:38" x14ac:dyDescent="0.25">
      <c r="A1720"/>
      <c r="B1720"/>
      <c r="C1720"/>
      <c r="D1720"/>
      <c r="E1720" s="38"/>
      <c r="F1720"/>
      <c r="G1720" s="39"/>
      <c r="H1720"/>
      <c r="I1720"/>
      <c r="J1720"/>
      <c r="K1720"/>
      <c r="L1720"/>
      <c r="M1720"/>
      <c r="N1720" s="56"/>
      <c r="O1720"/>
      <c r="P1720" s="56"/>
      <c r="Q1720"/>
      <c r="R1720"/>
      <c r="S1720"/>
      <c r="T1720"/>
      <c r="U1720"/>
      <c r="V1720"/>
      <c r="W1720"/>
      <c r="X1720"/>
      <c r="Y1720" s="7"/>
      <c r="Z1720"/>
      <c r="AA1720"/>
      <c r="AB1720"/>
      <c r="AC1720"/>
      <c r="AD1720"/>
      <c r="AE1720"/>
      <c r="AF1720"/>
      <c r="AG1720"/>
      <c r="AH1720"/>
      <c r="AI1720"/>
      <c r="AJ1720"/>
      <c r="AK1720"/>
      <c r="AL1720"/>
    </row>
    <row r="1721" spans="1:38" x14ac:dyDescent="0.25">
      <c r="A1721"/>
      <c r="B1721"/>
      <c r="C1721"/>
      <c r="D1721"/>
      <c r="E1721" s="38"/>
      <c r="F1721"/>
      <c r="G1721" s="39"/>
      <c r="H1721"/>
      <c r="I1721"/>
      <c r="J1721"/>
      <c r="K1721"/>
      <c r="L1721"/>
      <c r="M1721"/>
      <c r="N1721" s="56"/>
      <c r="O1721"/>
      <c r="P1721" s="56"/>
      <c r="Q1721"/>
      <c r="R1721"/>
      <c r="S1721"/>
      <c r="T1721"/>
      <c r="U1721"/>
      <c r="V1721"/>
      <c r="W1721"/>
      <c r="X1721"/>
      <c r="Y1721" s="7"/>
      <c r="Z1721"/>
      <c r="AA1721"/>
      <c r="AB1721"/>
      <c r="AC1721"/>
      <c r="AD1721"/>
      <c r="AE1721"/>
      <c r="AF1721"/>
      <c r="AG1721"/>
      <c r="AH1721"/>
      <c r="AI1721"/>
      <c r="AJ1721"/>
      <c r="AK1721"/>
      <c r="AL1721"/>
    </row>
    <row r="1722" spans="1:38" x14ac:dyDescent="0.25">
      <c r="A1722"/>
      <c r="B1722"/>
      <c r="C1722"/>
      <c r="D1722"/>
      <c r="E1722" s="38"/>
      <c r="F1722"/>
      <c r="G1722" s="39"/>
      <c r="H1722"/>
      <c r="I1722"/>
      <c r="J1722"/>
      <c r="K1722" s="53"/>
      <c r="L1722"/>
      <c r="M1722"/>
      <c r="N1722" s="56"/>
      <c r="O1722"/>
      <c r="P1722" s="56"/>
      <c r="Q1722"/>
      <c r="R1722"/>
      <c r="S1722"/>
      <c r="T1722"/>
      <c r="U1722"/>
      <c r="V1722"/>
      <c r="W1722"/>
      <c r="X1722"/>
      <c r="Y1722" s="7"/>
      <c r="Z1722"/>
      <c r="AA1722"/>
      <c r="AB1722"/>
      <c r="AC1722"/>
      <c r="AD1722"/>
      <c r="AE1722"/>
      <c r="AF1722"/>
      <c r="AG1722"/>
      <c r="AH1722"/>
      <c r="AI1722"/>
      <c r="AJ1722"/>
      <c r="AK1722"/>
      <c r="AL1722"/>
    </row>
    <row r="1723" spans="1:38" x14ac:dyDescent="0.25">
      <c r="A1723"/>
      <c r="B1723"/>
      <c r="C1723"/>
      <c r="D1723"/>
      <c r="E1723" s="38"/>
      <c r="F1723"/>
      <c r="G1723" s="39"/>
      <c r="H1723"/>
      <c r="I1723"/>
      <c r="J1723"/>
      <c r="K1723" s="53"/>
      <c r="L1723"/>
      <c r="M1723"/>
      <c r="N1723" s="56"/>
      <c r="O1723"/>
      <c r="P1723" s="56"/>
      <c r="Q1723"/>
      <c r="R1723"/>
      <c r="S1723"/>
      <c r="T1723"/>
      <c r="U1723"/>
      <c r="V1723"/>
      <c r="W1723"/>
      <c r="X1723"/>
      <c r="Y1723" s="7"/>
      <c r="Z1723"/>
      <c r="AA1723"/>
      <c r="AB1723"/>
      <c r="AC1723"/>
      <c r="AD1723"/>
      <c r="AE1723"/>
      <c r="AF1723"/>
      <c r="AG1723"/>
      <c r="AH1723"/>
      <c r="AI1723"/>
      <c r="AJ1723"/>
      <c r="AK1723"/>
      <c r="AL1723"/>
    </row>
    <row r="1724" spans="1:38" x14ac:dyDescent="0.25">
      <c r="A1724"/>
      <c r="B1724"/>
      <c r="C1724"/>
      <c r="D1724"/>
      <c r="E1724" s="38"/>
      <c r="F1724"/>
      <c r="G1724" s="39"/>
      <c r="H1724"/>
      <c r="I1724"/>
      <c r="J1724"/>
      <c r="K1724" s="53"/>
      <c r="L1724"/>
      <c r="M1724"/>
      <c r="N1724" s="56"/>
      <c r="O1724"/>
      <c r="P1724" s="56"/>
      <c r="Q1724"/>
      <c r="R1724"/>
      <c r="S1724"/>
      <c r="T1724"/>
      <c r="U1724"/>
      <c r="V1724"/>
      <c r="W1724"/>
      <c r="X1724"/>
      <c r="Y1724" s="7"/>
      <c r="Z1724"/>
      <c r="AA1724"/>
      <c r="AB1724"/>
      <c r="AC1724"/>
      <c r="AD1724"/>
      <c r="AE1724"/>
      <c r="AF1724"/>
      <c r="AG1724"/>
      <c r="AH1724"/>
      <c r="AI1724"/>
      <c r="AJ1724"/>
      <c r="AK1724"/>
      <c r="AL1724"/>
    </row>
    <row r="1725" spans="1:38" x14ac:dyDescent="0.25">
      <c r="A1725"/>
      <c r="B1725"/>
      <c r="C1725"/>
      <c r="D1725"/>
      <c r="E1725" s="38"/>
      <c r="F1725"/>
      <c r="G1725" s="39"/>
      <c r="H1725"/>
      <c r="I1725"/>
      <c r="J1725"/>
      <c r="K1725" s="53"/>
      <c r="L1725"/>
      <c r="M1725"/>
      <c r="N1725" s="56"/>
      <c r="O1725"/>
      <c r="P1725" s="56"/>
      <c r="Q1725"/>
      <c r="R1725"/>
      <c r="S1725"/>
      <c r="T1725"/>
      <c r="U1725"/>
      <c r="V1725"/>
      <c r="W1725"/>
      <c r="X1725"/>
      <c r="Y1725" s="7"/>
      <c r="Z1725"/>
      <c r="AA1725"/>
      <c r="AB1725"/>
      <c r="AC1725"/>
      <c r="AD1725"/>
      <c r="AE1725"/>
      <c r="AF1725"/>
      <c r="AG1725"/>
      <c r="AH1725"/>
      <c r="AI1725"/>
      <c r="AJ1725"/>
      <c r="AK1725"/>
      <c r="AL1725"/>
    </row>
    <row r="1726" spans="1:38" x14ac:dyDescent="0.25">
      <c r="A1726"/>
      <c r="B1726"/>
      <c r="C1726"/>
      <c r="D1726"/>
      <c r="E1726" s="38"/>
      <c r="F1726"/>
      <c r="G1726" s="39"/>
      <c r="H1726"/>
      <c r="I1726"/>
      <c r="J1726"/>
      <c r="K1726"/>
      <c r="L1726"/>
      <c r="M1726"/>
      <c r="N1726" s="56"/>
      <c r="O1726"/>
      <c r="P1726" s="56"/>
      <c r="Q1726"/>
      <c r="R1726"/>
      <c r="S1726"/>
      <c r="T1726"/>
      <c r="U1726"/>
      <c r="V1726"/>
      <c r="W1726"/>
      <c r="X1726"/>
      <c r="Y1726" s="7"/>
      <c r="Z1726"/>
      <c r="AA1726"/>
      <c r="AB1726"/>
      <c r="AC1726"/>
      <c r="AD1726"/>
      <c r="AE1726"/>
      <c r="AF1726"/>
      <c r="AG1726"/>
      <c r="AH1726"/>
      <c r="AI1726"/>
      <c r="AJ1726"/>
      <c r="AK1726"/>
      <c r="AL1726"/>
    </row>
    <row r="1727" spans="1:38" x14ac:dyDescent="0.25">
      <c r="A1727"/>
      <c r="B1727"/>
      <c r="C1727"/>
      <c r="D1727"/>
      <c r="E1727" s="38"/>
      <c r="F1727"/>
      <c r="G1727" s="39"/>
      <c r="H1727"/>
      <c r="I1727"/>
      <c r="J1727"/>
      <c r="K1727"/>
      <c r="L1727"/>
      <c r="M1727"/>
      <c r="N1727" s="56"/>
      <c r="O1727"/>
      <c r="P1727" s="56"/>
      <c r="Q1727"/>
      <c r="R1727"/>
      <c r="S1727"/>
      <c r="T1727"/>
      <c r="U1727"/>
      <c r="V1727"/>
      <c r="W1727"/>
      <c r="X1727"/>
      <c r="Y1727" s="7"/>
      <c r="Z1727"/>
      <c r="AA1727"/>
      <c r="AB1727"/>
      <c r="AC1727"/>
      <c r="AD1727"/>
      <c r="AE1727"/>
      <c r="AF1727"/>
      <c r="AG1727"/>
      <c r="AH1727"/>
      <c r="AI1727"/>
      <c r="AJ1727"/>
      <c r="AK1727"/>
      <c r="AL1727"/>
    </row>
    <row r="1728" spans="1:38" x14ac:dyDescent="0.25">
      <c r="A1728"/>
      <c r="B1728"/>
      <c r="C1728"/>
      <c r="D1728"/>
      <c r="E1728" s="38"/>
      <c r="F1728"/>
      <c r="G1728" s="39"/>
      <c r="H1728"/>
      <c r="I1728"/>
      <c r="J1728"/>
      <c r="K1728"/>
      <c r="L1728"/>
      <c r="M1728"/>
      <c r="N1728" s="56"/>
      <c r="O1728"/>
      <c r="P1728" s="56"/>
      <c r="Q1728"/>
      <c r="R1728"/>
      <c r="S1728"/>
      <c r="T1728"/>
      <c r="U1728"/>
      <c r="V1728"/>
      <c r="W1728"/>
      <c r="X1728"/>
      <c r="Y1728" s="7"/>
      <c r="Z1728"/>
      <c r="AA1728"/>
      <c r="AB1728"/>
      <c r="AC1728"/>
      <c r="AD1728"/>
      <c r="AE1728"/>
      <c r="AF1728"/>
      <c r="AG1728"/>
      <c r="AH1728"/>
      <c r="AI1728"/>
      <c r="AJ1728"/>
      <c r="AK1728"/>
      <c r="AL1728"/>
    </row>
    <row r="1729" spans="1:38" x14ac:dyDescent="0.25">
      <c r="A1729"/>
      <c r="B1729"/>
      <c r="C1729"/>
      <c r="D1729"/>
      <c r="E1729" s="38"/>
      <c r="F1729"/>
      <c r="G1729" s="39"/>
      <c r="H1729"/>
      <c r="I1729"/>
      <c r="J1729"/>
      <c r="K1729"/>
      <c r="L1729"/>
      <c r="M1729"/>
      <c r="N1729" s="56"/>
      <c r="O1729"/>
      <c r="P1729" s="56"/>
      <c r="Q1729"/>
      <c r="R1729"/>
      <c r="S1729"/>
      <c r="T1729"/>
      <c r="U1729"/>
      <c r="V1729"/>
      <c r="W1729"/>
      <c r="X1729"/>
      <c r="Y1729" s="7"/>
      <c r="Z1729"/>
      <c r="AA1729"/>
      <c r="AB1729"/>
      <c r="AC1729"/>
      <c r="AD1729"/>
      <c r="AE1729"/>
      <c r="AF1729"/>
      <c r="AG1729"/>
      <c r="AH1729"/>
      <c r="AI1729"/>
      <c r="AJ1729"/>
      <c r="AK1729"/>
      <c r="AL1729"/>
    </row>
    <row r="1730" spans="1:38" x14ac:dyDescent="0.25">
      <c r="A1730"/>
      <c r="B1730"/>
      <c r="C1730"/>
      <c r="D1730"/>
      <c r="E1730" s="38"/>
      <c r="F1730"/>
      <c r="G1730" s="39"/>
      <c r="H1730"/>
      <c r="I1730"/>
      <c r="J1730"/>
      <c r="K1730" s="53"/>
      <c r="L1730"/>
      <c r="M1730"/>
      <c r="N1730" s="7"/>
      <c r="O1730"/>
      <c r="P1730" s="7"/>
      <c r="Q1730"/>
      <c r="R1730"/>
      <c r="S1730"/>
      <c r="T1730"/>
      <c r="U1730"/>
      <c r="V1730"/>
      <c r="W1730"/>
      <c r="X1730"/>
      <c r="Y1730" s="7"/>
      <c r="Z1730"/>
      <c r="AA1730"/>
      <c r="AB1730"/>
      <c r="AC1730"/>
      <c r="AD1730"/>
      <c r="AE1730"/>
      <c r="AF1730"/>
      <c r="AG1730"/>
      <c r="AH1730"/>
      <c r="AI1730"/>
      <c r="AJ1730"/>
      <c r="AK1730"/>
      <c r="AL1730"/>
    </row>
    <row r="1731" spans="1:38" x14ac:dyDescent="0.25">
      <c r="A1731"/>
      <c r="B1731"/>
      <c r="C1731"/>
      <c r="D1731"/>
      <c r="E1731" s="38"/>
      <c r="F1731"/>
      <c r="G1731" s="39"/>
      <c r="H1731"/>
      <c r="I1731"/>
      <c r="J1731"/>
      <c r="K1731" s="53"/>
      <c r="L1731"/>
      <c r="M1731"/>
      <c r="N1731" s="7"/>
      <c r="O1731"/>
      <c r="P1731" s="7"/>
      <c r="Q1731"/>
      <c r="R1731"/>
      <c r="S1731"/>
      <c r="T1731"/>
      <c r="U1731"/>
      <c r="V1731"/>
      <c r="W1731"/>
      <c r="X1731"/>
      <c r="Y1731" s="7"/>
      <c r="Z1731"/>
      <c r="AA1731"/>
      <c r="AB1731"/>
      <c r="AC1731"/>
      <c r="AD1731"/>
      <c r="AE1731"/>
      <c r="AF1731"/>
      <c r="AG1731"/>
      <c r="AH1731"/>
      <c r="AI1731"/>
      <c r="AJ1731"/>
      <c r="AK1731"/>
      <c r="AL1731"/>
    </row>
    <row r="1732" spans="1:38" x14ac:dyDescent="0.25">
      <c r="A1732"/>
      <c r="B1732"/>
      <c r="C1732"/>
      <c r="D1732"/>
      <c r="E1732" s="38"/>
      <c r="F1732"/>
      <c r="G1732" s="39"/>
      <c r="H1732"/>
      <c r="I1732"/>
      <c r="J1732"/>
      <c r="K1732" s="53"/>
      <c r="L1732"/>
      <c r="M1732"/>
      <c r="N1732" s="7"/>
      <c r="O1732"/>
      <c r="P1732" s="7"/>
      <c r="Q1732"/>
      <c r="R1732"/>
      <c r="S1732"/>
      <c r="T1732"/>
      <c r="U1732"/>
      <c r="V1732"/>
      <c r="W1732"/>
      <c r="X1732"/>
      <c r="Y1732" s="7"/>
      <c r="Z1732"/>
      <c r="AA1732"/>
      <c r="AB1732"/>
      <c r="AC1732"/>
      <c r="AD1732"/>
      <c r="AE1732"/>
      <c r="AF1732"/>
      <c r="AG1732"/>
      <c r="AH1732"/>
      <c r="AI1732"/>
      <c r="AJ1732"/>
      <c r="AK1732"/>
      <c r="AL1732"/>
    </row>
    <row r="1733" spans="1:38" x14ac:dyDescent="0.25">
      <c r="A1733"/>
      <c r="B1733"/>
      <c r="C1733"/>
      <c r="D1733"/>
      <c r="E1733" s="38"/>
      <c r="F1733"/>
      <c r="G1733" s="39"/>
      <c r="H1733"/>
      <c r="I1733"/>
      <c r="J1733"/>
      <c r="K1733"/>
      <c r="L1733"/>
      <c r="M1733"/>
      <c r="N1733" s="56"/>
      <c r="O1733"/>
      <c r="P1733" s="56"/>
      <c r="Q1733"/>
      <c r="R1733"/>
      <c r="S1733"/>
      <c r="T1733"/>
      <c r="U1733"/>
      <c r="V1733"/>
      <c r="W1733"/>
      <c r="X1733"/>
      <c r="Y1733" s="7"/>
      <c r="Z1733"/>
      <c r="AA1733"/>
      <c r="AB1733"/>
      <c r="AC1733"/>
      <c r="AD1733"/>
      <c r="AE1733"/>
      <c r="AF1733"/>
      <c r="AG1733"/>
      <c r="AH1733"/>
      <c r="AI1733"/>
      <c r="AJ1733"/>
      <c r="AK1733"/>
      <c r="AL1733"/>
    </row>
    <row r="1734" spans="1:38" x14ac:dyDescent="0.25">
      <c r="A1734"/>
      <c r="B1734"/>
      <c r="C1734"/>
      <c r="D1734"/>
      <c r="E1734" s="38"/>
      <c r="F1734"/>
      <c r="G1734" s="39"/>
      <c r="H1734"/>
      <c r="I1734"/>
      <c r="J1734"/>
      <c r="K1734"/>
      <c r="L1734"/>
      <c r="M1734"/>
      <c r="N1734" s="56"/>
      <c r="O1734"/>
      <c r="P1734" s="56"/>
      <c r="Q1734"/>
      <c r="R1734"/>
      <c r="S1734"/>
      <c r="T1734"/>
      <c r="U1734"/>
      <c r="V1734"/>
      <c r="W1734"/>
      <c r="X1734"/>
      <c r="Y1734" s="7"/>
      <c r="Z1734"/>
      <c r="AA1734"/>
      <c r="AB1734"/>
      <c r="AC1734"/>
      <c r="AD1734"/>
      <c r="AE1734"/>
      <c r="AF1734"/>
      <c r="AG1734"/>
      <c r="AH1734"/>
      <c r="AI1734"/>
      <c r="AJ1734"/>
      <c r="AK1734"/>
      <c r="AL1734"/>
    </row>
    <row r="1735" spans="1:38" x14ac:dyDescent="0.25">
      <c r="A1735"/>
      <c r="B1735"/>
      <c r="C1735"/>
      <c r="D1735"/>
      <c r="E1735" s="38"/>
      <c r="F1735"/>
      <c r="G1735" s="39"/>
      <c r="H1735"/>
      <c r="I1735"/>
      <c r="J1735"/>
      <c r="K1735"/>
      <c r="L1735"/>
      <c r="M1735"/>
      <c r="N1735" s="56"/>
      <c r="O1735"/>
      <c r="P1735" s="56"/>
      <c r="Q1735"/>
      <c r="R1735"/>
      <c r="S1735"/>
      <c r="T1735"/>
      <c r="U1735"/>
      <c r="V1735"/>
      <c r="W1735"/>
      <c r="X1735"/>
      <c r="Y1735" s="7"/>
      <c r="Z1735"/>
      <c r="AA1735"/>
      <c r="AB1735"/>
      <c r="AC1735"/>
      <c r="AD1735"/>
      <c r="AE1735"/>
      <c r="AF1735"/>
      <c r="AG1735"/>
      <c r="AH1735"/>
      <c r="AI1735"/>
      <c r="AJ1735"/>
      <c r="AK1735"/>
      <c r="AL1735"/>
    </row>
    <row r="1736" spans="1:38" x14ac:dyDescent="0.25">
      <c r="A1736"/>
      <c r="B1736"/>
      <c r="C1736"/>
      <c r="D1736"/>
      <c r="E1736" s="38"/>
      <c r="F1736"/>
      <c r="G1736" s="39"/>
      <c r="H1736"/>
      <c r="I1736"/>
      <c r="J1736"/>
      <c r="K1736"/>
      <c r="L1736"/>
      <c r="M1736"/>
      <c r="N1736" s="56"/>
      <c r="O1736"/>
      <c r="P1736" s="56"/>
      <c r="Q1736"/>
      <c r="R1736"/>
      <c r="S1736"/>
      <c r="T1736"/>
      <c r="U1736"/>
      <c r="V1736"/>
      <c r="W1736"/>
      <c r="X1736"/>
      <c r="Y1736" s="7"/>
      <c r="Z1736"/>
      <c r="AA1736"/>
      <c r="AB1736"/>
      <c r="AC1736"/>
      <c r="AD1736"/>
      <c r="AE1736"/>
      <c r="AF1736"/>
      <c r="AG1736"/>
      <c r="AH1736"/>
      <c r="AI1736"/>
      <c r="AJ1736"/>
      <c r="AK1736"/>
      <c r="AL1736"/>
    </row>
    <row r="1737" spans="1:38" x14ac:dyDescent="0.25">
      <c r="A1737"/>
      <c r="B1737"/>
      <c r="C1737"/>
      <c r="D1737"/>
      <c r="E1737" s="38"/>
      <c r="F1737"/>
      <c r="G1737" s="39"/>
      <c r="H1737"/>
      <c r="I1737"/>
      <c r="J1737"/>
      <c r="K1737"/>
      <c r="L1737"/>
      <c r="M1737"/>
      <c r="N1737" s="56"/>
      <c r="O1737"/>
      <c r="P1737" s="56"/>
      <c r="Q1737"/>
      <c r="R1737"/>
      <c r="S1737"/>
      <c r="T1737"/>
      <c r="U1737"/>
      <c r="V1737"/>
      <c r="W1737"/>
      <c r="X1737"/>
      <c r="Y1737" s="7"/>
      <c r="Z1737"/>
      <c r="AA1737"/>
      <c r="AB1737"/>
      <c r="AC1737"/>
      <c r="AD1737"/>
      <c r="AE1737"/>
      <c r="AF1737"/>
      <c r="AG1737"/>
      <c r="AH1737"/>
      <c r="AI1737"/>
      <c r="AJ1737"/>
      <c r="AK1737"/>
      <c r="AL1737"/>
    </row>
    <row r="1738" spans="1:38" x14ac:dyDescent="0.25">
      <c r="A1738"/>
      <c r="B1738"/>
      <c r="C1738"/>
      <c r="D1738"/>
      <c r="E1738" s="38"/>
      <c r="F1738"/>
      <c r="G1738" s="39"/>
      <c r="H1738"/>
      <c r="I1738"/>
      <c r="J1738"/>
      <c r="K1738"/>
      <c r="L1738"/>
      <c r="M1738"/>
      <c r="N1738" s="56"/>
      <c r="O1738"/>
      <c r="P1738" s="56"/>
      <c r="Q1738"/>
      <c r="R1738"/>
      <c r="S1738"/>
      <c r="T1738"/>
      <c r="U1738"/>
      <c r="V1738"/>
      <c r="W1738"/>
      <c r="X1738"/>
      <c r="Y1738" s="7"/>
      <c r="Z1738"/>
      <c r="AA1738"/>
      <c r="AB1738"/>
      <c r="AC1738"/>
      <c r="AD1738"/>
      <c r="AE1738"/>
      <c r="AF1738"/>
      <c r="AG1738"/>
      <c r="AH1738"/>
      <c r="AI1738"/>
      <c r="AJ1738"/>
      <c r="AK1738"/>
      <c r="AL1738"/>
    </row>
    <row r="1739" spans="1:38" x14ac:dyDescent="0.25">
      <c r="A1739"/>
      <c r="B1739"/>
      <c r="C1739"/>
      <c r="D1739"/>
      <c r="E1739" s="38"/>
      <c r="F1739"/>
      <c r="G1739" s="39"/>
      <c r="H1739"/>
      <c r="I1739"/>
      <c r="J1739"/>
      <c r="K1739" s="53"/>
      <c r="L1739"/>
      <c r="M1739"/>
      <c r="N1739" s="7"/>
      <c r="O1739"/>
      <c r="P1739" s="7"/>
      <c r="Q1739"/>
      <c r="R1739"/>
      <c r="S1739"/>
      <c r="T1739"/>
      <c r="U1739"/>
      <c r="V1739"/>
      <c r="W1739"/>
      <c r="X1739"/>
      <c r="Y1739" s="7"/>
      <c r="Z1739"/>
      <c r="AA1739"/>
      <c r="AB1739"/>
      <c r="AC1739"/>
      <c r="AD1739"/>
      <c r="AE1739"/>
      <c r="AF1739"/>
      <c r="AG1739"/>
      <c r="AH1739"/>
      <c r="AI1739"/>
      <c r="AJ1739"/>
      <c r="AK1739"/>
      <c r="AL1739"/>
    </row>
    <row r="1740" spans="1:38" x14ac:dyDescent="0.25">
      <c r="A1740"/>
      <c r="B1740"/>
      <c r="C1740"/>
      <c r="D1740"/>
      <c r="E1740" s="38"/>
      <c r="F1740"/>
      <c r="G1740" s="39"/>
      <c r="H1740"/>
      <c r="I1740"/>
      <c r="J1740"/>
      <c r="K1740" s="53"/>
      <c r="L1740"/>
      <c r="M1740"/>
      <c r="N1740" s="7"/>
      <c r="O1740"/>
      <c r="P1740" s="7"/>
      <c r="Q1740"/>
      <c r="R1740"/>
      <c r="S1740"/>
      <c r="T1740"/>
      <c r="U1740"/>
      <c r="V1740"/>
      <c r="W1740"/>
      <c r="X1740"/>
      <c r="Y1740" s="7"/>
      <c r="Z1740"/>
      <c r="AA1740"/>
      <c r="AB1740"/>
      <c r="AC1740"/>
      <c r="AD1740"/>
      <c r="AE1740"/>
      <c r="AF1740"/>
      <c r="AG1740"/>
      <c r="AH1740"/>
      <c r="AI1740"/>
      <c r="AJ1740"/>
      <c r="AK1740"/>
      <c r="AL1740"/>
    </row>
    <row r="1741" spans="1:38" x14ac:dyDescent="0.25">
      <c r="A1741"/>
      <c r="B1741"/>
      <c r="C1741"/>
      <c r="D1741"/>
      <c r="E1741" s="38"/>
      <c r="F1741"/>
      <c r="G1741" s="39"/>
      <c r="H1741"/>
      <c r="I1741"/>
      <c r="J1741"/>
      <c r="K1741"/>
      <c r="L1741"/>
      <c r="M1741"/>
      <c r="N1741" s="56"/>
      <c r="O1741"/>
      <c r="P1741" s="56"/>
      <c r="Q1741"/>
      <c r="R1741"/>
      <c r="S1741"/>
      <c r="T1741"/>
      <c r="U1741"/>
      <c r="V1741"/>
      <c r="W1741"/>
      <c r="X1741"/>
      <c r="Y1741" s="7"/>
      <c r="Z1741"/>
      <c r="AA1741"/>
      <c r="AB1741"/>
      <c r="AC1741"/>
      <c r="AD1741"/>
      <c r="AE1741"/>
      <c r="AF1741"/>
      <c r="AG1741"/>
      <c r="AH1741"/>
      <c r="AI1741"/>
      <c r="AJ1741"/>
      <c r="AK1741"/>
      <c r="AL1741"/>
    </row>
    <row r="1742" spans="1:38" x14ac:dyDescent="0.25">
      <c r="A1742"/>
      <c r="B1742"/>
      <c r="C1742"/>
      <c r="D1742"/>
      <c r="E1742" s="38"/>
      <c r="F1742"/>
      <c r="G1742" s="39"/>
      <c r="H1742"/>
      <c r="I1742"/>
      <c r="J1742"/>
      <c r="K1742"/>
      <c r="L1742"/>
      <c r="M1742"/>
      <c r="N1742" s="56"/>
      <c r="O1742"/>
      <c r="P1742" s="56"/>
      <c r="Q1742"/>
      <c r="R1742"/>
      <c r="S1742"/>
      <c r="T1742"/>
      <c r="U1742"/>
      <c r="V1742"/>
      <c r="W1742"/>
      <c r="X1742"/>
      <c r="Y1742" s="7"/>
      <c r="Z1742"/>
      <c r="AA1742"/>
      <c r="AB1742"/>
      <c r="AC1742"/>
      <c r="AD1742"/>
      <c r="AE1742"/>
      <c r="AF1742"/>
      <c r="AG1742"/>
      <c r="AH1742"/>
      <c r="AI1742"/>
      <c r="AJ1742"/>
      <c r="AK1742"/>
      <c r="AL1742"/>
    </row>
    <row r="1743" spans="1:38" x14ac:dyDescent="0.25">
      <c r="A1743"/>
      <c r="B1743"/>
      <c r="C1743"/>
      <c r="D1743"/>
      <c r="E1743" s="38"/>
      <c r="F1743"/>
      <c r="G1743" s="39"/>
      <c r="H1743"/>
      <c r="I1743"/>
      <c r="J1743"/>
      <c r="K1743"/>
      <c r="L1743"/>
      <c r="M1743"/>
      <c r="N1743" s="56"/>
      <c r="O1743"/>
      <c r="P1743" s="56"/>
      <c r="Q1743"/>
      <c r="R1743"/>
      <c r="S1743"/>
      <c r="T1743"/>
      <c r="U1743"/>
      <c r="V1743"/>
      <c r="W1743"/>
      <c r="X1743"/>
      <c r="Y1743" s="7"/>
      <c r="Z1743"/>
      <c r="AA1743"/>
      <c r="AB1743"/>
      <c r="AC1743"/>
      <c r="AD1743"/>
      <c r="AE1743"/>
      <c r="AF1743"/>
      <c r="AG1743"/>
      <c r="AH1743"/>
      <c r="AI1743"/>
      <c r="AJ1743"/>
      <c r="AK1743"/>
      <c r="AL1743"/>
    </row>
    <row r="1744" spans="1:38" x14ac:dyDescent="0.25">
      <c r="A1744"/>
      <c r="B1744"/>
      <c r="C1744"/>
      <c r="D1744"/>
      <c r="E1744" s="38"/>
      <c r="F1744"/>
      <c r="G1744" s="39"/>
      <c r="H1744"/>
      <c r="I1744"/>
      <c r="J1744"/>
      <c r="K1744"/>
      <c r="L1744"/>
      <c r="M1744"/>
      <c r="N1744" s="57"/>
      <c r="O1744"/>
      <c r="P1744" s="57"/>
      <c r="Q1744"/>
      <c r="R1744"/>
      <c r="S1744"/>
      <c r="T1744"/>
      <c r="U1744"/>
      <c r="V1744"/>
      <c r="W1744"/>
      <c r="X1744"/>
      <c r="Y1744" s="45"/>
      <c r="Z1744"/>
      <c r="AA1744"/>
      <c r="AB1744"/>
      <c r="AC1744"/>
      <c r="AD1744"/>
      <c r="AE1744"/>
      <c r="AF1744"/>
      <c r="AG1744"/>
      <c r="AH1744"/>
      <c r="AI1744"/>
      <c r="AJ1744"/>
      <c r="AK1744"/>
      <c r="AL1744"/>
    </row>
    <row r="1745" spans="1:38" x14ac:dyDescent="0.25">
      <c r="A1745"/>
      <c r="B1745"/>
      <c r="C1745"/>
      <c r="D1745"/>
      <c r="E1745" s="38"/>
      <c r="F1745"/>
      <c r="G1745" s="39"/>
      <c r="H1745"/>
      <c r="I1745"/>
      <c r="J1745"/>
      <c r="K1745"/>
      <c r="L1745"/>
      <c r="M1745"/>
      <c r="N1745" s="57"/>
      <c r="O1745"/>
      <c r="P1745" s="57"/>
      <c r="Q1745"/>
      <c r="R1745"/>
      <c r="S1745"/>
      <c r="T1745"/>
      <c r="U1745"/>
      <c r="V1745"/>
      <c r="W1745"/>
      <c r="X1745"/>
      <c r="Y1745" s="45"/>
      <c r="Z1745"/>
      <c r="AA1745"/>
      <c r="AB1745"/>
      <c r="AC1745"/>
      <c r="AD1745"/>
      <c r="AE1745"/>
      <c r="AF1745"/>
      <c r="AG1745"/>
      <c r="AH1745"/>
      <c r="AI1745"/>
      <c r="AJ1745"/>
      <c r="AK1745"/>
      <c r="AL1745"/>
    </row>
    <row r="1746" spans="1:38" x14ac:dyDescent="0.25">
      <c r="A1746"/>
      <c r="B1746"/>
      <c r="C1746"/>
      <c r="D1746"/>
      <c r="E1746" s="38"/>
      <c r="F1746"/>
      <c r="G1746" s="39"/>
      <c r="H1746"/>
      <c r="I1746"/>
      <c r="J1746"/>
      <c r="K1746"/>
      <c r="L1746"/>
      <c r="M1746"/>
      <c r="N1746" s="56"/>
      <c r="O1746"/>
      <c r="P1746" s="56"/>
      <c r="Q1746"/>
      <c r="R1746"/>
      <c r="S1746"/>
      <c r="T1746"/>
      <c r="U1746"/>
      <c r="V1746"/>
      <c r="W1746"/>
      <c r="X1746"/>
      <c r="Y1746" s="7"/>
      <c r="Z1746"/>
      <c r="AA1746"/>
      <c r="AB1746"/>
      <c r="AC1746"/>
      <c r="AD1746"/>
      <c r="AE1746"/>
      <c r="AF1746"/>
      <c r="AG1746"/>
      <c r="AH1746"/>
      <c r="AI1746"/>
      <c r="AJ1746"/>
      <c r="AK1746"/>
      <c r="AL1746"/>
    </row>
    <row r="1747" spans="1:38" x14ac:dyDescent="0.25">
      <c r="A1747"/>
      <c r="B1747"/>
      <c r="C1747"/>
      <c r="D1747"/>
      <c r="E1747" s="38"/>
      <c r="F1747"/>
      <c r="G1747" s="39"/>
      <c r="H1747"/>
      <c r="I1747"/>
      <c r="J1747"/>
      <c r="K1747"/>
      <c r="L1747"/>
      <c r="M1747"/>
      <c r="N1747" s="56"/>
      <c r="O1747"/>
      <c r="P1747" s="56"/>
      <c r="Q1747"/>
      <c r="R1747"/>
      <c r="S1747"/>
      <c r="T1747"/>
      <c r="U1747"/>
      <c r="V1747"/>
      <c r="W1747"/>
      <c r="X1747"/>
      <c r="Y1747" s="7"/>
      <c r="Z1747"/>
      <c r="AA1747"/>
      <c r="AB1747"/>
      <c r="AC1747"/>
      <c r="AD1747"/>
      <c r="AE1747"/>
      <c r="AF1747"/>
      <c r="AG1747"/>
      <c r="AH1747"/>
      <c r="AI1747"/>
      <c r="AJ1747"/>
      <c r="AK1747"/>
      <c r="AL1747"/>
    </row>
    <row r="1748" spans="1:38" x14ac:dyDescent="0.25">
      <c r="A1748"/>
      <c r="B1748"/>
      <c r="C1748"/>
      <c r="D1748"/>
      <c r="E1748" s="38"/>
      <c r="F1748"/>
      <c r="G1748" s="39"/>
      <c r="H1748"/>
      <c r="I1748"/>
      <c r="J1748"/>
      <c r="K1748" s="53"/>
      <c r="L1748"/>
      <c r="M1748"/>
      <c r="N1748" s="56"/>
      <c r="O1748"/>
      <c r="P1748" s="56"/>
      <c r="Q1748"/>
      <c r="R1748"/>
      <c r="S1748"/>
      <c r="T1748"/>
      <c r="U1748"/>
      <c r="V1748"/>
      <c r="W1748"/>
      <c r="X1748"/>
      <c r="Y1748" s="7"/>
      <c r="Z1748"/>
      <c r="AA1748"/>
      <c r="AB1748"/>
      <c r="AC1748"/>
      <c r="AD1748"/>
      <c r="AE1748"/>
      <c r="AF1748"/>
      <c r="AG1748"/>
      <c r="AH1748"/>
      <c r="AI1748"/>
      <c r="AJ1748"/>
      <c r="AK1748"/>
      <c r="AL1748"/>
    </row>
    <row r="1749" spans="1:38" x14ac:dyDescent="0.25">
      <c r="A1749"/>
      <c r="B1749"/>
      <c r="C1749"/>
      <c r="D1749"/>
      <c r="E1749" s="38"/>
      <c r="F1749"/>
      <c r="G1749" s="39"/>
      <c r="H1749"/>
      <c r="I1749"/>
      <c r="J1749"/>
      <c r="K1749" s="53"/>
      <c r="L1749"/>
      <c r="M1749"/>
      <c r="N1749" s="56"/>
      <c r="O1749"/>
      <c r="P1749" s="56"/>
      <c r="Q1749"/>
      <c r="R1749"/>
      <c r="S1749"/>
      <c r="T1749"/>
      <c r="U1749"/>
      <c r="V1749"/>
      <c r="W1749"/>
      <c r="X1749"/>
      <c r="Y1749" s="7"/>
      <c r="Z1749"/>
      <c r="AA1749"/>
      <c r="AB1749"/>
      <c r="AC1749"/>
      <c r="AD1749"/>
      <c r="AE1749"/>
      <c r="AF1749"/>
      <c r="AG1749"/>
      <c r="AH1749"/>
      <c r="AI1749"/>
      <c r="AJ1749"/>
      <c r="AK1749"/>
      <c r="AL1749"/>
    </row>
    <row r="1750" spans="1:38" x14ac:dyDescent="0.25">
      <c r="A1750"/>
      <c r="B1750"/>
      <c r="C1750"/>
      <c r="D1750"/>
      <c r="E1750" s="38"/>
      <c r="F1750"/>
      <c r="G1750" s="39"/>
      <c r="H1750"/>
      <c r="I1750"/>
      <c r="J1750"/>
      <c r="K1750"/>
      <c r="L1750"/>
      <c r="M1750"/>
      <c r="N1750" s="56"/>
      <c r="O1750"/>
      <c r="P1750" s="56"/>
      <c r="Q1750"/>
      <c r="R1750"/>
      <c r="S1750"/>
      <c r="T1750"/>
      <c r="U1750"/>
      <c r="V1750"/>
      <c r="W1750"/>
      <c r="X1750"/>
      <c r="Y1750" s="7"/>
      <c r="Z1750"/>
      <c r="AA1750"/>
      <c r="AB1750"/>
      <c r="AC1750"/>
      <c r="AD1750"/>
      <c r="AE1750"/>
      <c r="AF1750"/>
      <c r="AG1750"/>
      <c r="AH1750"/>
      <c r="AI1750"/>
      <c r="AJ1750"/>
      <c r="AK1750"/>
      <c r="AL1750"/>
    </row>
    <row r="1751" spans="1:38" x14ac:dyDescent="0.25">
      <c r="A1751"/>
      <c r="B1751"/>
      <c r="C1751"/>
      <c r="D1751"/>
      <c r="E1751" s="38"/>
      <c r="F1751"/>
      <c r="G1751" s="39"/>
      <c r="H1751"/>
      <c r="I1751"/>
      <c r="J1751"/>
      <c r="K1751"/>
      <c r="L1751"/>
      <c r="M1751"/>
      <c r="N1751" s="56"/>
      <c r="O1751"/>
      <c r="P1751" s="56"/>
      <c r="Q1751"/>
      <c r="R1751"/>
      <c r="S1751"/>
      <c r="T1751"/>
      <c r="U1751"/>
      <c r="V1751"/>
      <c r="W1751"/>
      <c r="X1751"/>
      <c r="Y1751" s="7"/>
      <c r="Z1751"/>
      <c r="AA1751"/>
      <c r="AB1751"/>
      <c r="AC1751"/>
      <c r="AD1751"/>
      <c r="AE1751"/>
      <c r="AF1751"/>
      <c r="AG1751"/>
      <c r="AH1751"/>
      <c r="AI1751"/>
      <c r="AJ1751"/>
      <c r="AK1751"/>
      <c r="AL1751"/>
    </row>
    <row r="1752" spans="1:38" x14ac:dyDescent="0.25">
      <c r="A1752"/>
      <c r="B1752"/>
      <c r="C1752"/>
      <c r="D1752"/>
      <c r="E1752" s="38"/>
      <c r="F1752"/>
      <c r="G1752" s="39"/>
      <c r="H1752"/>
      <c r="I1752"/>
      <c r="J1752"/>
      <c r="K1752" s="53"/>
      <c r="L1752"/>
      <c r="M1752"/>
      <c r="N1752" s="56"/>
      <c r="O1752"/>
      <c r="P1752" s="56"/>
      <c r="Q1752"/>
      <c r="R1752"/>
      <c r="S1752"/>
      <c r="T1752"/>
      <c r="U1752"/>
      <c r="V1752"/>
      <c r="W1752"/>
      <c r="X1752"/>
      <c r="Y1752" s="7"/>
      <c r="Z1752"/>
      <c r="AA1752"/>
      <c r="AB1752"/>
      <c r="AC1752"/>
      <c r="AD1752"/>
      <c r="AE1752"/>
      <c r="AF1752"/>
      <c r="AG1752"/>
      <c r="AH1752"/>
      <c r="AI1752"/>
      <c r="AJ1752"/>
      <c r="AK1752"/>
      <c r="AL1752"/>
    </row>
    <row r="1753" spans="1:38" x14ac:dyDescent="0.25">
      <c r="A1753"/>
      <c r="B1753"/>
      <c r="C1753"/>
      <c r="D1753"/>
      <c r="E1753" s="38"/>
      <c r="F1753"/>
      <c r="G1753" s="39"/>
      <c r="H1753"/>
      <c r="I1753"/>
      <c r="J1753"/>
      <c r="K1753" s="53"/>
      <c r="L1753"/>
      <c r="M1753"/>
      <c r="N1753" s="56"/>
      <c r="O1753"/>
      <c r="P1753" s="56"/>
      <c r="Q1753"/>
      <c r="R1753"/>
      <c r="S1753"/>
      <c r="T1753"/>
      <c r="U1753"/>
      <c r="V1753"/>
      <c r="W1753"/>
      <c r="X1753"/>
      <c r="Y1753" s="7"/>
      <c r="Z1753"/>
      <c r="AA1753"/>
      <c r="AB1753"/>
      <c r="AC1753"/>
      <c r="AD1753"/>
      <c r="AE1753"/>
      <c r="AF1753"/>
      <c r="AG1753"/>
      <c r="AH1753"/>
      <c r="AI1753"/>
      <c r="AJ1753"/>
      <c r="AK1753"/>
      <c r="AL1753"/>
    </row>
    <row r="1754" spans="1:38" x14ac:dyDescent="0.25">
      <c r="A1754"/>
      <c r="B1754"/>
      <c r="C1754"/>
      <c r="D1754"/>
      <c r="E1754" s="38"/>
      <c r="F1754"/>
      <c r="G1754" s="39"/>
      <c r="H1754"/>
      <c r="I1754"/>
      <c r="J1754"/>
      <c r="K1754" s="53"/>
      <c r="L1754"/>
      <c r="M1754"/>
      <c r="N1754" s="56"/>
      <c r="O1754"/>
      <c r="P1754" s="56"/>
      <c r="Q1754"/>
      <c r="R1754"/>
      <c r="S1754"/>
      <c r="T1754"/>
      <c r="U1754"/>
      <c r="V1754"/>
      <c r="W1754"/>
      <c r="X1754"/>
      <c r="Y1754" s="7"/>
      <c r="Z1754"/>
      <c r="AA1754"/>
      <c r="AB1754"/>
      <c r="AC1754"/>
      <c r="AD1754"/>
      <c r="AE1754"/>
      <c r="AF1754"/>
      <c r="AG1754"/>
      <c r="AH1754"/>
      <c r="AI1754"/>
      <c r="AJ1754"/>
      <c r="AK1754"/>
      <c r="AL1754"/>
    </row>
    <row r="1755" spans="1:38" x14ac:dyDescent="0.25">
      <c r="A1755"/>
      <c r="B1755"/>
      <c r="C1755"/>
      <c r="D1755"/>
      <c r="E1755" s="38"/>
      <c r="F1755"/>
      <c r="G1755" s="39"/>
      <c r="H1755"/>
      <c r="I1755"/>
      <c r="J1755"/>
      <c r="K1755" s="53"/>
      <c r="L1755"/>
      <c r="M1755"/>
      <c r="N1755" s="56"/>
      <c r="O1755"/>
      <c r="P1755" s="56"/>
      <c r="Q1755"/>
      <c r="R1755"/>
      <c r="S1755"/>
      <c r="T1755"/>
      <c r="U1755"/>
      <c r="V1755"/>
      <c r="W1755"/>
      <c r="X1755"/>
      <c r="Y1755" s="7"/>
      <c r="Z1755"/>
      <c r="AA1755"/>
      <c r="AB1755"/>
      <c r="AC1755"/>
      <c r="AD1755"/>
      <c r="AE1755"/>
      <c r="AF1755"/>
      <c r="AG1755"/>
      <c r="AH1755"/>
      <c r="AI1755"/>
      <c r="AJ1755"/>
      <c r="AK1755"/>
      <c r="AL1755"/>
    </row>
    <row r="1756" spans="1:38" x14ac:dyDescent="0.25">
      <c r="A1756"/>
      <c r="B1756"/>
      <c r="C1756"/>
      <c r="D1756"/>
      <c r="E1756" s="38"/>
      <c r="F1756"/>
      <c r="G1756" s="39"/>
      <c r="H1756"/>
      <c r="I1756"/>
      <c r="J1756"/>
      <c r="K1756"/>
      <c r="L1756"/>
      <c r="M1756"/>
      <c r="N1756" s="56"/>
      <c r="O1756"/>
      <c r="P1756" s="56"/>
      <c r="Q1756"/>
      <c r="R1756"/>
      <c r="S1756"/>
      <c r="T1756"/>
      <c r="U1756"/>
      <c r="V1756"/>
      <c r="W1756"/>
      <c r="X1756"/>
      <c r="Y1756" s="7"/>
      <c r="Z1756"/>
      <c r="AA1756"/>
      <c r="AB1756"/>
      <c r="AC1756"/>
      <c r="AD1756"/>
      <c r="AE1756"/>
      <c r="AF1756"/>
      <c r="AG1756"/>
      <c r="AH1756"/>
      <c r="AI1756"/>
      <c r="AJ1756"/>
      <c r="AK1756"/>
      <c r="AL1756"/>
    </row>
    <row r="1757" spans="1:38" x14ac:dyDescent="0.25">
      <c r="A1757"/>
      <c r="B1757"/>
      <c r="C1757"/>
      <c r="D1757"/>
      <c r="E1757" s="38"/>
      <c r="F1757"/>
      <c r="G1757" s="39"/>
      <c r="H1757"/>
      <c r="I1757"/>
      <c r="J1757"/>
      <c r="K1757"/>
      <c r="L1757"/>
      <c r="M1757"/>
      <c r="N1757" s="56"/>
      <c r="O1757"/>
      <c r="P1757" s="56"/>
      <c r="Q1757"/>
      <c r="R1757"/>
      <c r="S1757"/>
      <c r="T1757"/>
      <c r="U1757"/>
      <c r="V1757"/>
      <c r="W1757"/>
      <c r="X1757"/>
      <c r="Y1757" s="7"/>
      <c r="Z1757"/>
      <c r="AA1757"/>
      <c r="AB1757"/>
      <c r="AC1757"/>
      <c r="AD1757"/>
      <c r="AE1757"/>
      <c r="AF1757"/>
      <c r="AG1757"/>
      <c r="AH1757"/>
      <c r="AI1757"/>
      <c r="AJ1757"/>
      <c r="AK1757"/>
      <c r="AL1757"/>
    </row>
    <row r="1758" spans="1:38" x14ac:dyDescent="0.25">
      <c r="A1758"/>
      <c r="B1758"/>
      <c r="C1758"/>
      <c r="D1758"/>
      <c r="E1758" s="38"/>
      <c r="F1758"/>
      <c r="G1758" s="39"/>
      <c r="H1758"/>
      <c r="I1758"/>
      <c r="J1758"/>
      <c r="K1758" s="53"/>
      <c r="L1758"/>
      <c r="M1758"/>
      <c r="N1758" s="56"/>
      <c r="O1758"/>
      <c r="P1758" s="56"/>
      <c r="Q1758"/>
      <c r="R1758"/>
      <c r="S1758"/>
      <c r="T1758"/>
      <c r="U1758"/>
      <c r="V1758"/>
      <c r="W1758"/>
      <c r="X1758"/>
      <c r="Y1758" s="7"/>
      <c r="Z1758"/>
      <c r="AA1758"/>
      <c r="AB1758"/>
      <c r="AC1758"/>
      <c r="AD1758"/>
      <c r="AE1758"/>
      <c r="AF1758"/>
      <c r="AG1758"/>
      <c r="AH1758"/>
      <c r="AI1758"/>
      <c r="AJ1758"/>
      <c r="AK1758"/>
      <c r="AL1758"/>
    </row>
    <row r="1759" spans="1:38" x14ac:dyDescent="0.25">
      <c r="A1759"/>
      <c r="B1759"/>
      <c r="C1759"/>
      <c r="D1759"/>
      <c r="E1759" s="38"/>
      <c r="F1759"/>
      <c r="G1759" s="39"/>
      <c r="H1759"/>
      <c r="I1759"/>
      <c r="J1759"/>
      <c r="K1759" s="53"/>
      <c r="L1759"/>
      <c r="M1759"/>
      <c r="N1759" s="56"/>
      <c r="O1759"/>
      <c r="P1759" s="56"/>
      <c r="Q1759"/>
      <c r="R1759"/>
      <c r="S1759"/>
      <c r="T1759"/>
      <c r="U1759"/>
      <c r="V1759"/>
      <c r="W1759"/>
      <c r="X1759"/>
      <c r="Y1759" s="7"/>
      <c r="Z1759"/>
      <c r="AA1759"/>
      <c r="AB1759"/>
      <c r="AC1759"/>
      <c r="AD1759"/>
      <c r="AE1759"/>
      <c r="AF1759"/>
      <c r="AG1759"/>
      <c r="AH1759"/>
      <c r="AI1759"/>
      <c r="AJ1759"/>
      <c r="AK1759"/>
      <c r="AL1759"/>
    </row>
    <row r="1760" spans="1:38" x14ac:dyDescent="0.25">
      <c r="A1760"/>
      <c r="B1760"/>
      <c r="C1760"/>
      <c r="D1760"/>
      <c r="E1760" s="38"/>
      <c r="F1760"/>
      <c r="G1760" s="39"/>
      <c r="H1760"/>
      <c r="I1760"/>
      <c r="J1760"/>
      <c r="K1760" s="53"/>
      <c r="L1760"/>
      <c r="M1760"/>
      <c r="N1760" s="56"/>
      <c r="O1760"/>
      <c r="P1760" s="56"/>
      <c r="Q1760"/>
      <c r="R1760"/>
      <c r="S1760"/>
      <c r="T1760"/>
      <c r="U1760"/>
      <c r="V1760"/>
      <c r="W1760"/>
      <c r="X1760"/>
      <c r="Y1760" s="7"/>
      <c r="Z1760"/>
      <c r="AA1760"/>
      <c r="AB1760"/>
      <c r="AC1760"/>
      <c r="AD1760"/>
      <c r="AE1760"/>
      <c r="AF1760"/>
      <c r="AG1760"/>
      <c r="AH1760"/>
      <c r="AI1760"/>
      <c r="AJ1760"/>
      <c r="AK1760"/>
      <c r="AL1760"/>
    </row>
    <row r="1761" spans="1:38" x14ac:dyDescent="0.25">
      <c r="A1761"/>
      <c r="B1761"/>
      <c r="C1761"/>
      <c r="D1761"/>
      <c r="E1761" s="38"/>
      <c r="F1761"/>
      <c r="G1761" s="39"/>
      <c r="H1761"/>
      <c r="I1761"/>
      <c r="J1761"/>
      <c r="K1761" s="53"/>
      <c r="L1761"/>
      <c r="M1761"/>
      <c r="N1761" s="56"/>
      <c r="O1761"/>
      <c r="P1761" s="56"/>
      <c r="Q1761"/>
      <c r="R1761"/>
      <c r="S1761"/>
      <c r="T1761"/>
      <c r="U1761"/>
      <c r="V1761"/>
      <c r="W1761"/>
      <c r="X1761"/>
      <c r="Y1761" s="7"/>
      <c r="Z1761"/>
      <c r="AA1761"/>
      <c r="AB1761"/>
      <c r="AC1761"/>
      <c r="AD1761"/>
      <c r="AE1761"/>
      <c r="AF1761"/>
      <c r="AG1761"/>
      <c r="AH1761"/>
      <c r="AI1761"/>
      <c r="AJ1761"/>
      <c r="AK1761"/>
      <c r="AL1761"/>
    </row>
    <row r="1762" spans="1:38" x14ac:dyDescent="0.25">
      <c r="A1762"/>
      <c r="B1762"/>
      <c r="C1762"/>
      <c r="D1762"/>
      <c r="E1762" s="38"/>
      <c r="F1762"/>
      <c r="G1762" s="39"/>
      <c r="H1762"/>
      <c r="I1762"/>
      <c r="J1762"/>
      <c r="K1762"/>
      <c r="L1762"/>
      <c r="M1762"/>
      <c r="N1762" s="56"/>
      <c r="O1762"/>
      <c r="P1762" s="56"/>
      <c r="Q1762"/>
      <c r="R1762"/>
      <c r="S1762"/>
      <c r="T1762"/>
      <c r="U1762"/>
      <c r="V1762"/>
      <c r="W1762"/>
      <c r="X1762"/>
      <c r="Y1762" s="7"/>
      <c r="Z1762"/>
      <c r="AA1762"/>
      <c r="AB1762"/>
      <c r="AC1762"/>
      <c r="AD1762"/>
      <c r="AE1762"/>
      <c r="AF1762"/>
      <c r="AG1762"/>
      <c r="AH1762"/>
      <c r="AI1762"/>
      <c r="AJ1762"/>
      <c r="AK1762"/>
      <c r="AL1762"/>
    </row>
    <row r="1763" spans="1:38" x14ac:dyDescent="0.25">
      <c r="A1763"/>
      <c r="B1763"/>
      <c r="C1763"/>
      <c r="D1763"/>
      <c r="E1763" s="38"/>
      <c r="F1763"/>
      <c r="G1763" s="39"/>
      <c r="H1763"/>
      <c r="I1763"/>
      <c r="J1763"/>
      <c r="K1763"/>
      <c r="L1763"/>
      <c r="M1763"/>
      <c r="N1763" s="56"/>
      <c r="O1763"/>
      <c r="P1763" s="56"/>
      <c r="Q1763"/>
      <c r="R1763"/>
      <c r="S1763"/>
      <c r="T1763"/>
      <c r="U1763"/>
      <c r="V1763"/>
      <c r="W1763"/>
      <c r="X1763"/>
      <c r="Y1763" s="7"/>
      <c r="Z1763"/>
      <c r="AA1763"/>
      <c r="AB1763"/>
      <c r="AC1763"/>
      <c r="AD1763"/>
      <c r="AE1763"/>
      <c r="AF1763"/>
      <c r="AG1763"/>
      <c r="AH1763"/>
      <c r="AI1763"/>
      <c r="AJ1763"/>
      <c r="AK1763"/>
      <c r="AL1763"/>
    </row>
    <row r="1764" spans="1:38" x14ac:dyDescent="0.25">
      <c r="A1764"/>
      <c r="B1764"/>
      <c r="C1764"/>
      <c r="D1764"/>
      <c r="E1764" s="38"/>
      <c r="F1764"/>
      <c r="G1764" s="39"/>
      <c r="H1764"/>
      <c r="I1764"/>
      <c r="J1764"/>
      <c r="K1764" s="53"/>
      <c r="L1764"/>
      <c r="M1764"/>
      <c r="N1764" s="7"/>
      <c r="O1764"/>
      <c r="P1764" s="7"/>
      <c r="Q1764"/>
      <c r="R1764"/>
      <c r="S1764"/>
      <c r="T1764"/>
      <c r="U1764"/>
      <c r="V1764"/>
      <c r="W1764"/>
      <c r="X1764"/>
      <c r="Y1764" s="7"/>
      <c r="Z1764"/>
      <c r="AA1764"/>
      <c r="AB1764"/>
      <c r="AC1764"/>
      <c r="AD1764"/>
      <c r="AE1764"/>
      <c r="AF1764"/>
      <c r="AG1764"/>
      <c r="AH1764"/>
      <c r="AI1764"/>
      <c r="AJ1764"/>
      <c r="AK1764"/>
      <c r="AL1764"/>
    </row>
    <row r="1765" spans="1:38" x14ac:dyDescent="0.25">
      <c r="A1765"/>
      <c r="B1765"/>
      <c r="C1765"/>
      <c r="D1765"/>
      <c r="E1765" s="38"/>
      <c r="F1765"/>
      <c r="G1765" s="39"/>
      <c r="H1765"/>
      <c r="I1765"/>
      <c r="J1765"/>
      <c r="K1765" s="53"/>
      <c r="L1765"/>
      <c r="M1765"/>
      <c r="N1765" s="7"/>
      <c r="O1765"/>
      <c r="P1765" s="7"/>
      <c r="Q1765"/>
      <c r="R1765"/>
      <c r="S1765"/>
      <c r="T1765"/>
      <c r="U1765"/>
      <c r="V1765"/>
      <c r="W1765"/>
      <c r="X1765"/>
      <c r="Y1765" s="7"/>
      <c r="Z1765"/>
      <c r="AA1765"/>
      <c r="AB1765"/>
      <c r="AC1765"/>
      <c r="AD1765"/>
      <c r="AE1765"/>
      <c r="AF1765"/>
      <c r="AG1765"/>
      <c r="AH1765"/>
      <c r="AI1765"/>
      <c r="AJ1765"/>
      <c r="AK1765"/>
      <c r="AL1765"/>
    </row>
    <row r="1766" spans="1:38" x14ac:dyDescent="0.25">
      <c r="A1766"/>
      <c r="B1766"/>
      <c r="C1766"/>
      <c r="D1766"/>
      <c r="E1766" s="38"/>
      <c r="F1766"/>
      <c r="G1766" s="39"/>
      <c r="H1766"/>
      <c r="I1766"/>
      <c r="J1766"/>
      <c r="K1766" s="53"/>
      <c r="L1766"/>
      <c r="M1766"/>
      <c r="N1766" s="7"/>
      <c r="O1766"/>
      <c r="P1766" s="7"/>
      <c r="Q1766"/>
      <c r="R1766"/>
      <c r="S1766"/>
      <c r="T1766"/>
      <c r="U1766"/>
      <c r="V1766"/>
      <c r="W1766"/>
      <c r="X1766"/>
      <c r="Y1766" s="7"/>
      <c r="Z1766"/>
      <c r="AA1766"/>
      <c r="AB1766"/>
      <c r="AC1766"/>
      <c r="AD1766"/>
      <c r="AE1766"/>
      <c r="AF1766"/>
      <c r="AG1766"/>
      <c r="AH1766"/>
      <c r="AI1766"/>
      <c r="AJ1766"/>
      <c r="AK1766"/>
      <c r="AL1766"/>
    </row>
    <row r="1767" spans="1:38" x14ac:dyDescent="0.25">
      <c r="A1767"/>
      <c r="B1767"/>
      <c r="C1767"/>
      <c r="D1767"/>
      <c r="E1767" s="38"/>
      <c r="F1767"/>
      <c r="G1767" s="39"/>
      <c r="H1767"/>
      <c r="I1767"/>
      <c r="J1767"/>
      <c r="K1767" s="53"/>
      <c r="L1767"/>
      <c r="M1767"/>
      <c r="N1767" s="56"/>
      <c r="O1767"/>
      <c r="P1767" s="56"/>
      <c r="Q1767"/>
      <c r="R1767"/>
      <c r="S1767"/>
      <c r="T1767"/>
      <c r="U1767"/>
      <c r="V1767"/>
      <c r="W1767"/>
      <c r="X1767"/>
      <c r="Y1767" s="7"/>
      <c r="Z1767"/>
      <c r="AA1767"/>
      <c r="AB1767"/>
      <c r="AC1767"/>
      <c r="AD1767"/>
      <c r="AE1767"/>
      <c r="AF1767"/>
      <c r="AG1767"/>
      <c r="AH1767"/>
      <c r="AI1767"/>
      <c r="AJ1767"/>
      <c r="AK1767"/>
      <c r="AL1767"/>
    </row>
    <row r="1768" spans="1:38" x14ac:dyDescent="0.25">
      <c r="A1768"/>
      <c r="B1768"/>
      <c r="C1768"/>
      <c r="D1768"/>
      <c r="E1768" s="38"/>
      <c r="F1768"/>
      <c r="G1768" s="39"/>
      <c r="H1768"/>
      <c r="I1768"/>
      <c r="J1768"/>
      <c r="K1768" s="53"/>
      <c r="L1768"/>
      <c r="M1768"/>
      <c r="N1768" s="56"/>
      <c r="O1768"/>
      <c r="P1768" s="56"/>
      <c r="Q1768"/>
      <c r="R1768"/>
      <c r="S1768"/>
      <c r="T1768"/>
      <c r="U1768"/>
      <c r="V1768"/>
      <c r="W1768"/>
      <c r="X1768"/>
      <c r="Y1768" s="7"/>
      <c r="Z1768"/>
      <c r="AA1768"/>
      <c r="AB1768"/>
      <c r="AC1768"/>
      <c r="AD1768"/>
      <c r="AE1768"/>
      <c r="AF1768"/>
      <c r="AG1768"/>
      <c r="AH1768"/>
      <c r="AI1768"/>
      <c r="AJ1768"/>
      <c r="AK1768"/>
      <c r="AL1768"/>
    </row>
    <row r="1769" spans="1:38" x14ac:dyDescent="0.25">
      <c r="A1769"/>
      <c r="B1769"/>
      <c r="C1769"/>
      <c r="D1769"/>
      <c r="E1769" s="38"/>
      <c r="F1769"/>
      <c r="G1769" s="39"/>
      <c r="H1769"/>
      <c r="I1769"/>
      <c r="J1769"/>
      <c r="K1769" s="53"/>
      <c r="L1769"/>
      <c r="M1769"/>
      <c r="N1769" s="56"/>
      <c r="O1769"/>
      <c r="P1769" s="56"/>
      <c r="Q1769"/>
      <c r="R1769"/>
      <c r="S1769"/>
      <c r="T1769"/>
      <c r="U1769"/>
      <c r="V1769"/>
      <c r="W1769"/>
      <c r="X1769"/>
      <c r="Y1769" s="7"/>
      <c r="Z1769"/>
      <c r="AA1769"/>
      <c r="AB1769"/>
      <c r="AC1769"/>
      <c r="AD1769"/>
      <c r="AE1769"/>
      <c r="AF1769"/>
      <c r="AG1769"/>
      <c r="AH1769"/>
      <c r="AI1769"/>
      <c r="AJ1769"/>
      <c r="AK1769"/>
      <c r="AL1769"/>
    </row>
    <row r="1770" spans="1:38" x14ac:dyDescent="0.25">
      <c r="A1770"/>
      <c r="B1770"/>
      <c r="C1770"/>
      <c r="D1770"/>
      <c r="E1770" s="38"/>
      <c r="F1770"/>
      <c r="G1770" s="39"/>
      <c r="H1770"/>
      <c r="I1770"/>
      <c r="J1770"/>
      <c r="K1770" s="53"/>
      <c r="L1770"/>
      <c r="M1770"/>
      <c r="N1770" s="56"/>
      <c r="O1770"/>
      <c r="P1770" s="56"/>
      <c r="Q1770"/>
      <c r="R1770"/>
      <c r="S1770"/>
      <c r="T1770"/>
      <c r="U1770"/>
      <c r="V1770"/>
      <c r="W1770"/>
      <c r="X1770"/>
      <c r="Y1770" s="7"/>
      <c r="Z1770"/>
      <c r="AA1770"/>
      <c r="AB1770"/>
      <c r="AC1770"/>
      <c r="AD1770"/>
      <c r="AE1770"/>
      <c r="AF1770"/>
      <c r="AG1770"/>
      <c r="AH1770"/>
      <c r="AI1770"/>
      <c r="AJ1770"/>
      <c r="AK1770"/>
      <c r="AL1770"/>
    </row>
    <row r="1771" spans="1:38" x14ac:dyDescent="0.25">
      <c r="A1771"/>
      <c r="B1771"/>
      <c r="C1771"/>
      <c r="D1771"/>
      <c r="E1771" s="38"/>
      <c r="F1771"/>
      <c r="G1771" s="39"/>
      <c r="H1771"/>
      <c r="I1771"/>
      <c r="J1771"/>
      <c r="K1771"/>
      <c r="L1771"/>
      <c r="M1771"/>
      <c r="N1771" s="56"/>
      <c r="O1771"/>
      <c r="P1771" s="56"/>
      <c r="Q1771"/>
      <c r="R1771"/>
      <c r="S1771"/>
      <c r="T1771"/>
      <c r="U1771"/>
      <c r="V1771"/>
      <c r="W1771"/>
      <c r="X1771"/>
      <c r="Y1771" s="7"/>
      <c r="Z1771"/>
      <c r="AA1771"/>
      <c r="AB1771"/>
      <c r="AC1771"/>
      <c r="AD1771"/>
      <c r="AE1771"/>
      <c r="AF1771"/>
      <c r="AG1771"/>
      <c r="AH1771"/>
      <c r="AI1771"/>
      <c r="AJ1771"/>
      <c r="AK1771"/>
      <c r="AL1771"/>
    </row>
    <row r="1772" spans="1:38" x14ac:dyDescent="0.25">
      <c r="A1772"/>
      <c r="B1772"/>
      <c r="C1772"/>
      <c r="D1772"/>
      <c r="E1772" s="38"/>
      <c r="F1772"/>
      <c r="G1772" s="39"/>
      <c r="H1772"/>
      <c r="I1772"/>
      <c r="J1772"/>
      <c r="K1772"/>
      <c r="L1772"/>
      <c r="M1772"/>
      <c r="N1772" s="56"/>
      <c r="O1772"/>
      <c r="P1772" s="56"/>
      <c r="Q1772"/>
      <c r="R1772"/>
      <c r="S1772"/>
      <c r="T1772"/>
      <c r="U1772"/>
      <c r="V1772"/>
      <c r="W1772"/>
      <c r="X1772"/>
      <c r="Y1772" s="7"/>
      <c r="Z1772"/>
      <c r="AA1772"/>
      <c r="AB1772"/>
      <c r="AC1772"/>
      <c r="AD1772"/>
      <c r="AE1772"/>
      <c r="AF1772"/>
      <c r="AG1772"/>
      <c r="AH1772"/>
      <c r="AI1772"/>
      <c r="AJ1772"/>
      <c r="AK1772"/>
      <c r="AL1772"/>
    </row>
    <row r="1773" spans="1:38" x14ac:dyDescent="0.25">
      <c r="A1773"/>
      <c r="B1773"/>
      <c r="C1773"/>
      <c r="D1773"/>
      <c r="E1773" s="38"/>
      <c r="F1773"/>
      <c r="G1773" s="39"/>
      <c r="H1773"/>
      <c r="I1773"/>
      <c r="J1773"/>
      <c r="K1773" s="53"/>
      <c r="L1773"/>
      <c r="M1773"/>
      <c r="N1773" s="56"/>
      <c r="O1773"/>
      <c r="P1773" s="56"/>
      <c r="Q1773"/>
      <c r="R1773"/>
      <c r="S1773"/>
      <c r="T1773"/>
      <c r="U1773"/>
      <c r="V1773"/>
      <c r="W1773"/>
      <c r="X1773"/>
      <c r="Y1773" s="7"/>
      <c r="Z1773"/>
      <c r="AA1773"/>
      <c r="AB1773"/>
      <c r="AC1773"/>
      <c r="AD1773"/>
      <c r="AE1773"/>
      <c r="AF1773"/>
      <c r="AG1773"/>
      <c r="AH1773"/>
      <c r="AI1773"/>
      <c r="AJ1773"/>
      <c r="AK1773"/>
      <c r="AL1773"/>
    </row>
    <row r="1774" spans="1:38" x14ac:dyDescent="0.25">
      <c r="A1774"/>
      <c r="B1774"/>
      <c r="C1774"/>
      <c r="D1774"/>
      <c r="E1774" s="38"/>
      <c r="F1774"/>
      <c r="G1774" s="39"/>
      <c r="H1774"/>
      <c r="I1774"/>
      <c r="J1774"/>
      <c r="K1774" s="53"/>
      <c r="L1774"/>
      <c r="M1774"/>
      <c r="N1774" s="56"/>
      <c r="O1774"/>
      <c r="P1774" s="56"/>
      <c r="Q1774"/>
      <c r="R1774"/>
      <c r="S1774"/>
      <c r="T1774"/>
      <c r="U1774"/>
      <c r="V1774"/>
      <c r="W1774"/>
      <c r="X1774"/>
      <c r="Y1774" s="7"/>
      <c r="Z1774"/>
      <c r="AA1774"/>
      <c r="AB1774"/>
      <c r="AC1774"/>
      <c r="AD1774"/>
      <c r="AE1774"/>
      <c r="AF1774"/>
      <c r="AG1774"/>
      <c r="AH1774"/>
      <c r="AI1774"/>
      <c r="AJ1774"/>
      <c r="AK1774"/>
      <c r="AL1774"/>
    </row>
    <row r="1775" spans="1:38" x14ac:dyDescent="0.25">
      <c r="A1775"/>
      <c r="B1775"/>
      <c r="C1775"/>
      <c r="D1775"/>
      <c r="E1775" s="38"/>
      <c r="F1775"/>
      <c r="G1775" s="39"/>
      <c r="H1775"/>
      <c r="I1775"/>
      <c r="J1775"/>
      <c r="K1775" s="53"/>
      <c r="L1775"/>
      <c r="M1775"/>
      <c r="N1775" s="56"/>
      <c r="O1775"/>
      <c r="P1775" s="56"/>
      <c r="Q1775"/>
      <c r="R1775"/>
      <c r="S1775"/>
      <c r="T1775"/>
      <c r="U1775"/>
      <c r="V1775"/>
      <c r="W1775"/>
      <c r="X1775"/>
      <c r="Y1775" s="7"/>
      <c r="Z1775"/>
      <c r="AA1775"/>
      <c r="AB1775"/>
      <c r="AC1775"/>
      <c r="AD1775"/>
      <c r="AE1775"/>
      <c r="AF1775"/>
      <c r="AG1775"/>
      <c r="AH1775"/>
      <c r="AI1775"/>
      <c r="AJ1775"/>
      <c r="AK1775"/>
      <c r="AL1775"/>
    </row>
    <row r="1776" spans="1:38" x14ac:dyDescent="0.25">
      <c r="A1776"/>
      <c r="B1776"/>
      <c r="C1776"/>
      <c r="D1776"/>
      <c r="E1776" s="38"/>
      <c r="F1776"/>
      <c r="G1776" s="39"/>
      <c r="H1776"/>
      <c r="I1776"/>
      <c r="J1776"/>
      <c r="K1776" s="53"/>
      <c r="L1776"/>
      <c r="M1776"/>
      <c r="N1776" s="56"/>
      <c r="O1776"/>
      <c r="P1776" s="56"/>
      <c r="Q1776"/>
      <c r="R1776"/>
      <c r="S1776"/>
      <c r="T1776"/>
      <c r="U1776"/>
      <c r="V1776"/>
      <c r="W1776"/>
      <c r="X1776"/>
      <c r="Y1776" s="7"/>
      <c r="Z1776"/>
      <c r="AA1776"/>
      <c r="AB1776"/>
      <c r="AC1776"/>
      <c r="AD1776"/>
      <c r="AE1776"/>
      <c r="AF1776"/>
      <c r="AG1776"/>
      <c r="AH1776"/>
      <c r="AI1776"/>
      <c r="AJ1776"/>
      <c r="AK1776"/>
      <c r="AL1776"/>
    </row>
    <row r="1777" spans="1:38" x14ac:dyDescent="0.25">
      <c r="A1777"/>
      <c r="B1777"/>
      <c r="C1777"/>
      <c r="D1777"/>
      <c r="E1777" s="38"/>
      <c r="F1777"/>
      <c r="G1777" s="39"/>
      <c r="H1777"/>
      <c r="I1777"/>
      <c r="J1777"/>
      <c r="K1777"/>
      <c r="L1777"/>
      <c r="M1777"/>
      <c r="N1777" s="56"/>
      <c r="O1777"/>
      <c r="P1777" s="56"/>
      <c r="Q1777"/>
      <c r="R1777"/>
      <c r="S1777"/>
      <c r="T1777"/>
      <c r="U1777"/>
      <c r="V1777"/>
      <c r="W1777"/>
      <c r="X1777"/>
      <c r="Y1777" s="7"/>
      <c r="Z1777"/>
      <c r="AA1777"/>
      <c r="AB1777"/>
      <c r="AC1777"/>
      <c r="AD1777"/>
      <c r="AE1777"/>
      <c r="AF1777"/>
      <c r="AG1777"/>
      <c r="AH1777"/>
      <c r="AI1777"/>
      <c r="AJ1777"/>
      <c r="AK1777"/>
      <c r="AL1777"/>
    </row>
    <row r="1778" spans="1:38" x14ac:dyDescent="0.25">
      <c r="A1778"/>
      <c r="B1778"/>
      <c r="C1778"/>
      <c r="D1778"/>
      <c r="E1778" s="38"/>
      <c r="F1778"/>
      <c r="G1778" s="39"/>
      <c r="H1778"/>
      <c r="I1778"/>
      <c r="J1778"/>
      <c r="K1778"/>
      <c r="L1778"/>
      <c r="M1778"/>
      <c r="N1778" s="56"/>
      <c r="O1778"/>
      <c r="P1778" s="56"/>
      <c r="Q1778"/>
      <c r="R1778"/>
      <c r="S1778"/>
      <c r="T1778"/>
      <c r="U1778"/>
      <c r="V1778"/>
      <c r="W1778"/>
      <c r="X1778"/>
      <c r="Y1778" s="7"/>
      <c r="Z1778"/>
      <c r="AA1778"/>
      <c r="AB1778"/>
      <c r="AC1778"/>
      <c r="AD1778"/>
      <c r="AE1778"/>
      <c r="AF1778"/>
      <c r="AG1778"/>
      <c r="AH1778"/>
      <c r="AI1778"/>
      <c r="AJ1778"/>
      <c r="AK1778"/>
      <c r="AL1778"/>
    </row>
    <row r="1779" spans="1:38" x14ac:dyDescent="0.25">
      <c r="A1779"/>
      <c r="B1779"/>
      <c r="C1779"/>
      <c r="D1779"/>
      <c r="E1779" s="38"/>
      <c r="F1779"/>
      <c r="G1779" s="39"/>
      <c r="H1779"/>
      <c r="I1779"/>
      <c r="J1779"/>
      <c r="K1779" s="53"/>
      <c r="L1779"/>
      <c r="M1779"/>
      <c r="N1779" s="56"/>
      <c r="O1779"/>
      <c r="P1779" s="56"/>
      <c r="Q1779"/>
      <c r="R1779"/>
      <c r="S1779"/>
      <c r="T1779"/>
      <c r="U1779"/>
      <c r="V1779"/>
      <c r="W1779"/>
      <c r="X1779"/>
      <c r="Y1779" s="7"/>
      <c r="Z1779"/>
      <c r="AA1779"/>
      <c r="AB1779"/>
      <c r="AC1779"/>
      <c r="AD1779"/>
      <c r="AE1779"/>
      <c r="AF1779"/>
      <c r="AG1779"/>
      <c r="AH1779"/>
      <c r="AI1779"/>
      <c r="AJ1779"/>
      <c r="AK1779"/>
      <c r="AL1779"/>
    </row>
    <row r="1780" spans="1:38" x14ac:dyDescent="0.25">
      <c r="A1780"/>
      <c r="B1780"/>
      <c r="C1780"/>
      <c r="D1780"/>
      <c r="E1780" s="38"/>
      <c r="F1780"/>
      <c r="G1780" s="39"/>
      <c r="H1780"/>
      <c r="I1780"/>
      <c r="J1780"/>
      <c r="K1780" s="53"/>
      <c r="L1780"/>
      <c r="M1780"/>
      <c r="N1780" s="56"/>
      <c r="O1780"/>
      <c r="P1780" s="56"/>
      <c r="Q1780"/>
      <c r="R1780"/>
      <c r="S1780"/>
      <c r="T1780"/>
      <c r="U1780"/>
      <c r="V1780"/>
      <c r="W1780"/>
      <c r="X1780"/>
      <c r="Y1780" s="7"/>
      <c r="Z1780"/>
      <c r="AA1780"/>
      <c r="AB1780"/>
      <c r="AC1780"/>
      <c r="AD1780"/>
      <c r="AE1780"/>
      <c r="AF1780"/>
      <c r="AG1780"/>
      <c r="AH1780"/>
      <c r="AI1780"/>
      <c r="AJ1780"/>
      <c r="AK1780"/>
      <c r="AL1780"/>
    </row>
    <row r="1781" spans="1:38" x14ac:dyDescent="0.25">
      <c r="A1781"/>
      <c r="B1781"/>
      <c r="C1781"/>
      <c r="D1781"/>
      <c r="E1781" s="38"/>
      <c r="F1781"/>
      <c r="G1781" s="39"/>
      <c r="H1781"/>
      <c r="I1781"/>
      <c r="J1781"/>
      <c r="K1781" s="53"/>
      <c r="L1781"/>
      <c r="M1781"/>
      <c r="N1781" s="56"/>
      <c r="O1781"/>
      <c r="P1781" s="56"/>
      <c r="Q1781"/>
      <c r="R1781"/>
      <c r="S1781"/>
      <c r="T1781"/>
      <c r="U1781"/>
      <c r="V1781"/>
      <c r="W1781"/>
      <c r="X1781"/>
      <c r="Y1781" s="7"/>
      <c r="Z1781"/>
      <c r="AA1781"/>
      <c r="AB1781"/>
      <c r="AC1781"/>
      <c r="AD1781"/>
      <c r="AE1781"/>
      <c r="AF1781"/>
      <c r="AG1781"/>
      <c r="AH1781"/>
      <c r="AI1781"/>
      <c r="AJ1781"/>
      <c r="AK1781"/>
      <c r="AL1781"/>
    </row>
    <row r="1782" spans="1:38" x14ac:dyDescent="0.25">
      <c r="A1782"/>
      <c r="B1782"/>
      <c r="C1782"/>
      <c r="D1782"/>
      <c r="E1782" s="38"/>
      <c r="F1782"/>
      <c r="G1782" s="39"/>
      <c r="H1782"/>
      <c r="I1782"/>
      <c r="J1782"/>
      <c r="K1782" s="53"/>
      <c r="L1782"/>
      <c r="M1782"/>
      <c r="N1782" s="56"/>
      <c r="O1782"/>
      <c r="P1782" s="56"/>
      <c r="Q1782"/>
      <c r="R1782"/>
      <c r="S1782"/>
      <c r="T1782"/>
      <c r="U1782"/>
      <c r="V1782"/>
      <c r="W1782"/>
      <c r="X1782"/>
      <c r="Y1782" s="7"/>
      <c r="Z1782"/>
      <c r="AA1782"/>
      <c r="AB1782"/>
      <c r="AC1782"/>
      <c r="AD1782"/>
      <c r="AE1782"/>
      <c r="AF1782"/>
      <c r="AG1782"/>
      <c r="AH1782"/>
      <c r="AI1782"/>
      <c r="AJ1782"/>
      <c r="AK1782"/>
      <c r="AL1782"/>
    </row>
    <row r="1783" spans="1:38" x14ac:dyDescent="0.25">
      <c r="A1783"/>
      <c r="B1783"/>
      <c r="C1783"/>
      <c r="D1783"/>
      <c r="E1783" s="38"/>
      <c r="F1783"/>
      <c r="G1783" s="39"/>
      <c r="H1783"/>
      <c r="I1783"/>
      <c r="J1783"/>
      <c r="K1783"/>
      <c r="L1783"/>
      <c r="M1783"/>
      <c r="N1783" s="56"/>
      <c r="O1783"/>
      <c r="P1783" s="56"/>
      <c r="Q1783"/>
      <c r="R1783"/>
      <c r="S1783"/>
      <c r="T1783"/>
      <c r="U1783"/>
      <c r="V1783"/>
      <c r="W1783"/>
      <c r="X1783"/>
      <c r="Y1783" s="7"/>
      <c r="Z1783"/>
      <c r="AA1783"/>
      <c r="AB1783"/>
      <c r="AC1783"/>
      <c r="AD1783"/>
      <c r="AE1783"/>
      <c r="AF1783"/>
      <c r="AG1783"/>
      <c r="AH1783"/>
      <c r="AI1783"/>
      <c r="AJ1783"/>
      <c r="AK1783"/>
      <c r="AL1783"/>
    </row>
    <row r="1784" spans="1:38" x14ac:dyDescent="0.25">
      <c r="A1784"/>
      <c r="B1784"/>
      <c r="C1784"/>
      <c r="D1784"/>
      <c r="E1784" s="38"/>
      <c r="F1784"/>
      <c r="G1784" s="39"/>
      <c r="H1784"/>
      <c r="I1784"/>
      <c r="J1784"/>
      <c r="K1784"/>
      <c r="L1784"/>
      <c r="M1784"/>
      <c r="N1784" s="56"/>
      <c r="O1784"/>
      <c r="P1784" s="56"/>
      <c r="Q1784"/>
      <c r="R1784"/>
      <c r="S1784"/>
      <c r="T1784"/>
      <c r="U1784"/>
      <c r="V1784"/>
      <c r="W1784"/>
      <c r="X1784"/>
      <c r="Y1784" s="7"/>
      <c r="Z1784"/>
      <c r="AA1784"/>
      <c r="AB1784"/>
      <c r="AC1784"/>
      <c r="AD1784"/>
      <c r="AE1784"/>
      <c r="AF1784"/>
      <c r="AG1784"/>
      <c r="AH1784"/>
      <c r="AI1784"/>
      <c r="AJ1784"/>
      <c r="AK1784"/>
      <c r="AL1784"/>
    </row>
    <row r="1785" spans="1:38" x14ac:dyDescent="0.25">
      <c r="A1785"/>
      <c r="B1785"/>
      <c r="C1785"/>
      <c r="D1785"/>
      <c r="E1785" s="38"/>
      <c r="F1785"/>
      <c r="G1785" s="39"/>
      <c r="H1785"/>
      <c r="I1785"/>
      <c r="J1785"/>
      <c r="K1785" s="53"/>
      <c r="L1785"/>
      <c r="M1785"/>
      <c r="N1785" s="7"/>
      <c r="O1785"/>
      <c r="P1785" s="7"/>
      <c r="Q1785"/>
      <c r="R1785"/>
      <c r="S1785"/>
      <c r="T1785"/>
      <c r="U1785"/>
      <c r="V1785"/>
      <c r="W1785"/>
      <c r="X1785"/>
      <c r="Y1785" s="7"/>
      <c r="Z1785"/>
      <c r="AA1785"/>
      <c r="AB1785"/>
      <c r="AC1785"/>
      <c r="AD1785"/>
      <c r="AE1785"/>
      <c r="AF1785"/>
      <c r="AG1785"/>
      <c r="AH1785"/>
      <c r="AI1785"/>
      <c r="AJ1785"/>
      <c r="AK1785"/>
      <c r="AL1785"/>
    </row>
    <row r="1786" spans="1:38" x14ac:dyDescent="0.25">
      <c r="A1786"/>
      <c r="B1786"/>
      <c r="C1786"/>
      <c r="D1786"/>
      <c r="E1786" s="38"/>
      <c r="F1786"/>
      <c r="G1786" s="39"/>
      <c r="H1786"/>
      <c r="I1786"/>
      <c r="J1786"/>
      <c r="K1786" s="53"/>
      <c r="L1786"/>
      <c r="M1786"/>
      <c r="N1786" s="7"/>
      <c r="O1786"/>
      <c r="P1786" s="7"/>
      <c r="Q1786"/>
      <c r="R1786"/>
      <c r="S1786"/>
      <c r="T1786"/>
      <c r="U1786"/>
      <c r="V1786"/>
      <c r="W1786"/>
      <c r="X1786"/>
      <c r="Y1786" s="7"/>
      <c r="Z1786"/>
      <c r="AA1786"/>
      <c r="AB1786"/>
      <c r="AC1786"/>
      <c r="AD1786"/>
      <c r="AE1786"/>
      <c r="AF1786"/>
      <c r="AG1786"/>
      <c r="AH1786"/>
      <c r="AI1786"/>
      <c r="AJ1786"/>
      <c r="AK1786"/>
      <c r="AL1786"/>
    </row>
    <row r="1787" spans="1:38" x14ac:dyDescent="0.25">
      <c r="A1787"/>
      <c r="B1787"/>
      <c r="C1787"/>
      <c r="D1787"/>
      <c r="E1787" s="38"/>
      <c r="F1787"/>
      <c r="G1787" s="39"/>
      <c r="H1787"/>
      <c r="I1787"/>
      <c r="J1787"/>
      <c r="K1787" s="53"/>
      <c r="L1787"/>
      <c r="M1787"/>
      <c r="N1787" s="7"/>
      <c r="O1787"/>
      <c r="P1787" s="7"/>
      <c r="Q1787"/>
      <c r="R1787"/>
      <c r="S1787"/>
      <c r="T1787"/>
      <c r="U1787"/>
      <c r="V1787"/>
      <c r="W1787"/>
      <c r="X1787"/>
      <c r="Y1787" s="7"/>
      <c r="Z1787"/>
      <c r="AA1787"/>
      <c r="AB1787"/>
      <c r="AC1787"/>
      <c r="AD1787"/>
      <c r="AE1787"/>
      <c r="AF1787"/>
      <c r="AG1787"/>
      <c r="AH1787"/>
      <c r="AI1787"/>
      <c r="AJ1787"/>
      <c r="AK1787"/>
      <c r="AL1787"/>
    </row>
    <row r="1788" spans="1:38" x14ac:dyDescent="0.25">
      <c r="A1788"/>
      <c r="B1788"/>
      <c r="C1788"/>
      <c r="D1788"/>
      <c r="E1788" s="38"/>
      <c r="F1788"/>
      <c r="G1788" s="39"/>
      <c r="H1788"/>
      <c r="I1788"/>
      <c r="J1788"/>
      <c r="K1788" s="53"/>
      <c r="L1788"/>
      <c r="M1788"/>
      <c r="N1788" s="56"/>
      <c r="O1788"/>
      <c r="P1788" s="56"/>
      <c r="Q1788"/>
      <c r="R1788"/>
      <c r="S1788"/>
      <c r="T1788"/>
      <c r="U1788"/>
      <c r="V1788"/>
      <c r="W1788"/>
      <c r="X1788"/>
      <c r="Y1788" s="7"/>
      <c r="Z1788"/>
      <c r="AA1788"/>
      <c r="AB1788"/>
      <c r="AC1788"/>
      <c r="AD1788"/>
      <c r="AE1788"/>
      <c r="AF1788"/>
      <c r="AG1788"/>
      <c r="AH1788"/>
      <c r="AI1788"/>
      <c r="AJ1788"/>
      <c r="AK1788"/>
      <c r="AL1788"/>
    </row>
    <row r="1789" spans="1:38" x14ac:dyDescent="0.25">
      <c r="A1789"/>
      <c r="B1789"/>
      <c r="C1789"/>
      <c r="D1789"/>
      <c r="E1789" s="38"/>
      <c r="F1789"/>
      <c r="G1789" s="39"/>
      <c r="H1789"/>
      <c r="I1789"/>
      <c r="J1789"/>
      <c r="K1789" s="53"/>
      <c r="L1789"/>
      <c r="M1789"/>
      <c r="N1789" s="56"/>
      <c r="O1789"/>
      <c r="P1789" s="56"/>
      <c r="Q1789"/>
      <c r="R1789"/>
      <c r="S1789"/>
      <c r="T1789"/>
      <c r="U1789"/>
      <c r="V1789"/>
      <c r="W1789"/>
      <c r="X1789"/>
      <c r="Y1789" s="7"/>
      <c r="Z1789"/>
      <c r="AA1789"/>
      <c r="AB1789"/>
      <c r="AC1789"/>
      <c r="AD1789"/>
      <c r="AE1789"/>
      <c r="AF1789"/>
      <c r="AG1789"/>
      <c r="AH1789"/>
      <c r="AI1789"/>
      <c r="AJ1789"/>
      <c r="AK1789"/>
      <c r="AL1789"/>
    </row>
    <row r="1790" spans="1:38" x14ac:dyDescent="0.25">
      <c r="A1790"/>
      <c r="B1790"/>
      <c r="C1790"/>
      <c r="D1790"/>
      <c r="E1790" s="38"/>
      <c r="F1790"/>
      <c r="G1790" s="39"/>
      <c r="H1790"/>
      <c r="I1790"/>
      <c r="J1790"/>
      <c r="K1790" s="53"/>
      <c r="L1790"/>
      <c r="M1790"/>
      <c r="N1790" s="56"/>
      <c r="O1790"/>
      <c r="P1790" s="56"/>
      <c r="Q1790"/>
      <c r="R1790"/>
      <c r="S1790"/>
      <c r="T1790"/>
      <c r="U1790"/>
      <c r="V1790"/>
      <c r="W1790"/>
      <c r="X1790"/>
      <c r="Y1790" s="7"/>
      <c r="Z1790"/>
      <c r="AA1790"/>
      <c r="AB1790"/>
      <c r="AC1790"/>
      <c r="AD1790"/>
      <c r="AE1790"/>
      <c r="AF1790"/>
      <c r="AG1790"/>
      <c r="AH1790"/>
      <c r="AI1790"/>
      <c r="AJ1790"/>
      <c r="AK1790"/>
      <c r="AL1790"/>
    </row>
    <row r="1791" spans="1:38" x14ac:dyDescent="0.25">
      <c r="A1791"/>
      <c r="B1791"/>
      <c r="C1791"/>
      <c r="D1791"/>
      <c r="E1791" s="38"/>
      <c r="F1791"/>
      <c r="G1791" s="39"/>
      <c r="H1791"/>
      <c r="I1791"/>
      <c r="J1791"/>
      <c r="K1791" s="53"/>
      <c r="L1791"/>
      <c r="M1791"/>
      <c r="N1791" s="56"/>
      <c r="O1791"/>
      <c r="P1791" s="56"/>
      <c r="Q1791"/>
      <c r="R1791"/>
      <c r="S1791"/>
      <c r="T1791"/>
      <c r="U1791"/>
      <c r="V1791"/>
      <c r="W1791"/>
      <c r="X1791"/>
      <c r="Y1791" s="7"/>
      <c r="Z1791"/>
      <c r="AA1791"/>
      <c r="AB1791"/>
      <c r="AC1791"/>
      <c r="AD1791"/>
      <c r="AE1791"/>
      <c r="AF1791"/>
      <c r="AG1791"/>
      <c r="AH1791"/>
      <c r="AI1791"/>
      <c r="AJ1791"/>
      <c r="AK1791"/>
      <c r="AL1791"/>
    </row>
    <row r="1792" spans="1:38" x14ac:dyDescent="0.25">
      <c r="A1792"/>
      <c r="B1792"/>
      <c r="C1792"/>
      <c r="D1792"/>
      <c r="E1792" s="38"/>
      <c r="F1792"/>
      <c r="G1792" s="39"/>
      <c r="H1792"/>
      <c r="I1792"/>
      <c r="J1792"/>
      <c r="K1792"/>
      <c r="L1792"/>
      <c r="M1792"/>
      <c r="N1792" s="56"/>
      <c r="O1792"/>
      <c r="P1792" s="56"/>
      <c r="Q1792"/>
      <c r="R1792"/>
      <c r="S1792"/>
      <c r="T1792"/>
      <c r="U1792"/>
      <c r="V1792"/>
      <c r="W1792"/>
      <c r="X1792"/>
      <c r="Y1792" s="7"/>
      <c r="Z1792"/>
      <c r="AA1792"/>
      <c r="AB1792"/>
      <c r="AC1792"/>
      <c r="AD1792"/>
      <c r="AE1792"/>
      <c r="AF1792"/>
      <c r="AG1792"/>
      <c r="AH1792"/>
      <c r="AI1792"/>
      <c r="AJ1792"/>
      <c r="AK1792"/>
      <c r="AL1792"/>
    </row>
    <row r="1793" spans="1:38" x14ac:dyDescent="0.25">
      <c r="A1793"/>
      <c r="B1793"/>
      <c r="C1793"/>
      <c r="D1793"/>
      <c r="E1793" s="38"/>
      <c r="F1793"/>
      <c r="G1793" s="39"/>
      <c r="H1793"/>
      <c r="I1793"/>
      <c r="J1793"/>
      <c r="K1793"/>
      <c r="L1793"/>
      <c r="M1793"/>
      <c r="N1793" s="56"/>
      <c r="O1793"/>
      <c r="P1793" s="56"/>
      <c r="Q1793"/>
      <c r="R1793"/>
      <c r="S1793"/>
      <c r="T1793"/>
      <c r="U1793"/>
      <c r="V1793"/>
      <c r="W1793"/>
      <c r="X1793"/>
      <c r="Y1793" s="7"/>
      <c r="Z1793"/>
      <c r="AA1793"/>
      <c r="AB1793"/>
      <c r="AC1793"/>
      <c r="AD1793"/>
      <c r="AE1793"/>
      <c r="AF1793"/>
      <c r="AG1793"/>
      <c r="AH1793"/>
      <c r="AI1793"/>
      <c r="AJ1793"/>
      <c r="AK1793"/>
      <c r="AL1793"/>
    </row>
    <row r="1794" spans="1:38" x14ac:dyDescent="0.25">
      <c r="A1794"/>
      <c r="B1794"/>
      <c r="C1794"/>
      <c r="D1794"/>
      <c r="E1794" s="38"/>
      <c r="F1794"/>
      <c r="G1794" s="39"/>
      <c r="H1794"/>
      <c r="I1794"/>
      <c r="J1794"/>
      <c r="K1794"/>
      <c r="L1794"/>
      <c r="M1794"/>
      <c r="N1794" s="56"/>
      <c r="O1794"/>
      <c r="P1794" s="56"/>
      <c r="Q1794"/>
      <c r="R1794"/>
      <c r="S1794"/>
      <c r="T1794"/>
      <c r="U1794"/>
      <c r="V1794"/>
      <c r="W1794"/>
      <c r="X1794"/>
      <c r="Y1794" s="7"/>
      <c r="Z1794"/>
      <c r="AA1794"/>
      <c r="AB1794"/>
      <c r="AC1794"/>
      <c r="AD1794"/>
      <c r="AE1794"/>
      <c r="AF1794"/>
      <c r="AG1794"/>
      <c r="AH1794"/>
      <c r="AI1794"/>
      <c r="AJ1794"/>
      <c r="AK1794"/>
      <c r="AL1794"/>
    </row>
    <row r="1795" spans="1:38" x14ac:dyDescent="0.25">
      <c r="A1795"/>
      <c r="B1795"/>
      <c r="C1795"/>
      <c r="D1795"/>
      <c r="E1795" s="38"/>
      <c r="F1795"/>
      <c r="G1795" s="39"/>
      <c r="H1795"/>
      <c r="I1795"/>
      <c r="J1795"/>
      <c r="K1795"/>
      <c r="L1795"/>
      <c r="M1795"/>
      <c r="N1795" s="56"/>
      <c r="O1795"/>
      <c r="P1795" s="56"/>
      <c r="Q1795"/>
      <c r="R1795"/>
      <c r="S1795"/>
      <c r="T1795"/>
      <c r="U1795"/>
      <c r="V1795"/>
      <c r="W1795"/>
      <c r="X1795"/>
      <c r="Y1795" s="7"/>
      <c r="Z1795"/>
      <c r="AA1795"/>
      <c r="AB1795"/>
      <c r="AC1795"/>
      <c r="AD1795"/>
      <c r="AE1795"/>
      <c r="AF1795"/>
      <c r="AG1795"/>
      <c r="AH1795"/>
      <c r="AI1795"/>
      <c r="AJ1795"/>
      <c r="AK1795"/>
      <c r="AL1795"/>
    </row>
    <row r="1796" spans="1:38" x14ac:dyDescent="0.25">
      <c r="A1796"/>
      <c r="B1796"/>
      <c r="C1796"/>
      <c r="D1796"/>
      <c r="E1796" s="38"/>
      <c r="F1796"/>
      <c r="G1796" s="39"/>
      <c r="H1796"/>
      <c r="I1796"/>
      <c r="J1796"/>
      <c r="K1796" s="53"/>
      <c r="L1796"/>
      <c r="M1796"/>
      <c r="N1796" s="56"/>
      <c r="O1796"/>
      <c r="P1796" s="56"/>
      <c r="Q1796"/>
      <c r="R1796"/>
      <c r="S1796"/>
      <c r="T1796"/>
      <c r="U1796"/>
      <c r="V1796"/>
      <c r="W1796"/>
      <c r="X1796"/>
      <c r="Y1796" s="7"/>
      <c r="Z1796"/>
      <c r="AA1796"/>
      <c r="AB1796"/>
      <c r="AC1796"/>
      <c r="AD1796"/>
      <c r="AE1796"/>
      <c r="AF1796"/>
      <c r="AG1796"/>
      <c r="AH1796"/>
      <c r="AI1796"/>
      <c r="AJ1796"/>
      <c r="AK1796"/>
      <c r="AL1796"/>
    </row>
    <row r="1797" spans="1:38" x14ac:dyDescent="0.25">
      <c r="A1797"/>
      <c r="B1797"/>
      <c r="C1797"/>
      <c r="D1797"/>
      <c r="E1797" s="38"/>
      <c r="F1797"/>
      <c r="G1797" s="39"/>
      <c r="H1797"/>
      <c r="I1797"/>
      <c r="J1797"/>
      <c r="K1797" s="53"/>
      <c r="L1797"/>
      <c r="M1797"/>
      <c r="N1797" s="56"/>
      <c r="O1797"/>
      <c r="P1797" s="56"/>
      <c r="Q1797"/>
      <c r="R1797"/>
      <c r="S1797"/>
      <c r="T1797"/>
      <c r="U1797"/>
      <c r="V1797"/>
      <c r="W1797"/>
      <c r="X1797"/>
      <c r="Y1797" s="7"/>
      <c r="Z1797"/>
      <c r="AA1797"/>
      <c r="AB1797"/>
      <c r="AC1797"/>
      <c r="AD1797"/>
      <c r="AE1797"/>
      <c r="AF1797"/>
      <c r="AG1797"/>
      <c r="AH1797"/>
      <c r="AI1797"/>
      <c r="AJ1797"/>
      <c r="AK1797"/>
      <c r="AL1797"/>
    </row>
    <row r="1798" spans="1:38" x14ac:dyDescent="0.25">
      <c r="A1798"/>
      <c r="B1798"/>
      <c r="C1798"/>
      <c r="D1798"/>
      <c r="E1798" s="38"/>
      <c r="F1798"/>
      <c r="G1798" s="39"/>
      <c r="H1798"/>
      <c r="I1798"/>
      <c r="J1798"/>
      <c r="K1798" s="53"/>
      <c r="L1798"/>
      <c r="M1798"/>
      <c r="N1798" s="56"/>
      <c r="O1798"/>
      <c r="P1798" s="56"/>
      <c r="Q1798"/>
      <c r="R1798"/>
      <c r="S1798"/>
      <c r="T1798"/>
      <c r="U1798"/>
      <c r="V1798"/>
      <c r="W1798"/>
      <c r="X1798"/>
      <c r="Y1798" s="7"/>
      <c r="Z1798"/>
      <c r="AA1798"/>
      <c r="AB1798"/>
      <c r="AC1798"/>
      <c r="AD1798"/>
      <c r="AE1798"/>
      <c r="AF1798"/>
      <c r="AG1798"/>
      <c r="AH1798"/>
      <c r="AI1798"/>
      <c r="AJ1798"/>
      <c r="AK1798"/>
      <c r="AL1798"/>
    </row>
    <row r="1799" spans="1:38" x14ac:dyDescent="0.25">
      <c r="A1799"/>
      <c r="B1799"/>
      <c r="C1799"/>
      <c r="D1799"/>
      <c r="E1799" s="38"/>
      <c r="F1799"/>
      <c r="G1799" s="39"/>
      <c r="H1799"/>
      <c r="I1799"/>
      <c r="J1799"/>
      <c r="K1799" s="53"/>
      <c r="L1799"/>
      <c r="M1799"/>
      <c r="N1799" s="56"/>
      <c r="O1799"/>
      <c r="P1799" s="56"/>
      <c r="Q1799"/>
      <c r="R1799"/>
      <c r="S1799"/>
      <c r="T1799"/>
      <c r="U1799"/>
      <c r="V1799"/>
      <c r="W1799"/>
      <c r="X1799"/>
      <c r="Y1799" s="7"/>
      <c r="Z1799"/>
      <c r="AA1799"/>
      <c r="AB1799"/>
      <c r="AC1799"/>
      <c r="AD1799"/>
      <c r="AE1799"/>
      <c r="AF1799"/>
      <c r="AG1799"/>
      <c r="AH1799"/>
      <c r="AI1799"/>
      <c r="AJ1799"/>
      <c r="AK1799"/>
      <c r="AL1799"/>
    </row>
    <row r="1800" spans="1:38" x14ac:dyDescent="0.25">
      <c r="A1800"/>
      <c r="B1800"/>
      <c r="C1800"/>
      <c r="D1800"/>
      <c r="E1800" s="38"/>
      <c r="F1800"/>
      <c r="G1800" s="39"/>
      <c r="H1800"/>
      <c r="I1800"/>
      <c r="J1800"/>
      <c r="K1800" s="53"/>
      <c r="L1800"/>
      <c r="M1800"/>
      <c r="N1800" s="56"/>
      <c r="O1800"/>
      <c r="P1800" s="56"/>
      <c r="Q1800"/>
      <c r="R1800"/>
      <c r="S1800"/>
      <c r="T1800"/>
      <c r="U1800"/>
      <c r="V1800"/>
      <c r="W1800"/>
      <c r="X1800"/>
      <c r="Y1800" s="7"/>
      <c r="Z1800"/>
      <c r="AA1800"/>
      <c r="AB1800"/>
      <c r="AC1800"/>
      <c r="AD1800"/>
      <c r="AE1800"/>
      <c r="AF1800"/>
      <c r="AG1800"/>
      <c r="AH1800"/>
      <c r="AI1800"/>
      <c r="AJ1800"/>
      <c r="AK1800"/>
      <c r="AL1800"/>
    </row>
    <row r="1801" spans="1:38" x14ac:dyDescent="0.25">
      <c r="A1801"/>
      <c r="B1801"/>
      <c r="C1801"/>
      <c r="D1801"/>
      <c r="E1801" s="38"/>
      <c r="F1801"/>
      <c r="G1801" s="39"/>
      <c r="H1801"/>
      <c r="I1801"/>
      <c r="J1801"/>
      <c r="K1801" s="53"/>
      <c r="L1801"/>
      <c r="M1801"/>
      <c r="N1801" s="56"/>
      <c r="O1801"/>
      <c r="P1801" s="56"/>
      <c r="Q1801"/>
      <c r="R1801"/>
      <c r="S1801"/>
      <c r="T1801"/>
      <c r="U1801"/>
      <c r="V1801"/>
      <c r="W1801"/>
      <c r="X1801"/>
      <c r="Y1801" s="7"/>
      <c r="Z1801"/>
      <c r="AA1801"/>
      <c r="AB1801"/>
      <c r="AC1801"/>
      <c r="AD1801"/>
      <c r="AE1801"/>
      <c r="AF1801"/>
      <c r="AG1801"/>
      <c r="AH1801"/>
      <c r="AI1801"/>
      <c r="AJ1801"/>
      <c r="AK1801"/>
      <c r="AL1801"/>
    </row>
    <row r="1802" spans="1:38" x14ac:dyDescent="0.25">
      <c r="A1802"/>
      <c r="B1802"/>
      <c r="C1802"/>
      <c r="D1802"/>
      <c r="E1802" s="38"/>
      <c r="F1802"/>
      <c r="G1802" s="39"/>
      <c r="H1802"/>
      <c r="I1802"/>
      <c r="J1802"/>
      <c r="K1802" s="53"/>
      <c r="L1802"/>
      <c r="M1802"/>
      <c r="N1802" s="56"/>
      <c r="O1802"/>
      <c r="P1802" s="56"/>
      <c r="Q1802"/>
      <c r="R1802"/>
      <c r="S1802"/>
      <c r="T1802"/>
      <c r="U1802"/>
      <c r="V1802"/>
      <c r="W1802"/>
      <c r="X1802"/>
      <c r="Y1802" s="7"/>
      <c r="Z1802"/>
      <c r="AA1802"/>
      <c r="AB1802"/>
      <c r="AC1802"/>
      <c r="AD1802"/>
      <c r="AE1802"/>
      <c r="AF1802"/>
      <c r="AG1802"/>
      <c r="AH1802"/>
      <c r="AI1802"/>
      <c r="AJ1802"/>
      <c r="AK1802"/>
      <c r="AL1802"/>
    </row>
    <row r="1803" spans="1:38" x14ac:dyDescent="0.25">
      <c r="A1803"/>
      <c r="B1803"/>
      <c r="C1803"/>
      <c r="D1803"/>
      <c r="E1803" s="38"/>
      <c r="F1803"/>
      <c r="G1803" s="39"/>
      <c r="H1803"/>
      <c r="I1803"/>
      <c r="J1803"/>
      <c r="K1803" s="53"/>
      <c r="L1803"/>
      <c r="M1803"/>
      <c r="N1803" s="56"/>
      <c r="O1803"/>
      <c r="P1803" s="56"/>
      <c r="Q1803"/>
      <c r="R1803"/>
      <c r="S1803"/>
      <c r="T1803"/>
      <c r="U1803"/>
      <c r="V1803"/>
      <c r="W1803"/>
      <c r="X1803"/>
      <c r="Y1803" s="7"/>
      <c r="Z1803"/>
      <c r="AA1803"/>
      <c r="AB1803"/>
      <c r="AC1803"/>
      <c r="AD1803"/>
      <c r="AE1803"/>
      <c r="AF1803"/>
      <c r="AG1803"/>
      <c r="AH1803"/>
      <c r="AI1803"/>
      <c r="AJ1803"/>
      <c r="AK1803"/>
      <c r="AL1803"/>
    </row>
    <row r="1804" spans="1:38" x14ac:dyDescent="0.25">
      <c r="A1804"/>
      <c r="B1804"/>
      <c r="C1804"/>
      <c r="D1804"/>
      <c r="E1804" s="38"/>
      <c r="F1804"/>
      <c r="G1804" s="39"/>
      <c r="H1804"/>
      <c r="I1804"/>
      <c r="J1804"/>
      <c r="K1804"/>
      <c r="L1804"/>
      <c r="M1804"/>
      <c r="N1804" s="56"/>
      <c r="O1804"/>
      <c r="P1804" s="56"/>
      <c r="Q1804"/>
      <c r="R1804"/>
      <c r="S1804"/>
      <c r="T1804"/>
      <c r="U1804"/>
      <c r="V1804"/>
      <c r="W1804"/>
      <c r="X1804"/>
      <c r="Y1804" s="7"/>
      <c r="Z1804"/>
      <c r="AA1804"/>
      <c r="AB1804"/>
      <c r="AC1804"/>
      <c r="AD1804"/>
      <c r="AE1804"/>
      <c r="AF1804"/>
      <c r="AG1804"/>
      <c r="AH1804"/>
      <c r="AI1804"/>
      <c r="AJ1804"/>
      <c r="AK1804"/>
      <c r="AL1804"/>
    </row>
    <row r="1805" spans="1:38" x14ac:dyDescent="0.25">
      <c r="A1805"/>
      <c r="B1805"/>
      <c r="C1805"/>
      <c r="D1805"/>
      <c r="E1805" s="38"/>
      <c r="F1805"/>
      <c r="G1805" s="39"/>
      <c r="H1805"/>
      <c r="I1805"/>
      <c r="J1805"/>
      <c r="K1805"/>
      <c r="L1805"/>
      <c r="M1805"/>
      <c r="N1805" s="56"/>
      <c r="O1805"/>
      <c r="P1805" s="56"/>
      <c r="Q1805"/>
      <c r="R1805"/>
      <c r="S1805"/>
      <c r="T1805"/>
      <c r="U1805"/>
      <c r="V1805"/>
      <c r="W1805"/>
      <c r="X1805"/>
      <c r="Y1805" s="7"/>
      <c r="Z1805"/>
      <c r="AA1805"/>
      <c r="AB1805"/>
      <c r="AC1805"/>
      <c r="AD1805"/>
      <c r="AE1805"/>
      <c r="AF1805"/>
      <c r="AG1805"/>
      <c r="AH1805"/>
      <c r="AI1805"/>
      <c r="AJ1805"/>
      <c r="AK1805"/>
      <c r="AL1805"/>
    </row>
    <row r="1806" spans="1:38" x14ac:dyDescent="0.25">
      <c r="A1806"/>
      <c r="B1806"/>
      <c r="C1806"/>
      <c r="D1806"/>
      <c r="E1806" s="38"/>
      <c r="F1806"/>
      <c r="G1806" s="39"/>
      <c r="H1806"/>
      <c r="I1806"/>
      <c r="J1806"/>
      <c r="K1806"/>
      <c r="L1806"/>
      <c r="M1806"/>
      <c r="N1806" s="56"/>
      <c r="O1806"/>
      <c r="P1806" s="56"/>
      <c r="Q1806"/>
      <c r="R1806"/>
      <c r="S1806"/>
      <c r="T1806"/>
      <c r="U1806"/>
      <c r="V1806"/>
      <c r="W1806"/>
      <c r="X1806"/>
      <c r="Y1806" s="7"/>
      <c r="Z1806"/>
      <c r="AA1806"/>
      <c r="AB1806"/>
      <c r="AC1806"/>
      <c r="AD1806"/>
      <c r="AE1806"/>
      <c r="AF1806"/>
      <c r="AG1806"/>
      <c r="AH1806"/>
      <c r="AI1806"/>
      <c r="AJ1806"/>
      <c r="AK1806"/>
      <c r="AL1806"/>
    </row>
    <row r="1807" spans="1:38" x14ac:dyDescent="0.25">
      <c r="A1807"/>
      <c r="B1807"/>
      <c r="C1807"/>
      <c r="D1807"/>
      <c r="E1807" s="38"/>
      <c r="F1807"/>
      <c r="G1807" s="39"/>
      <c r="H1807"/>
      <c r="I1807"/>
      <c r="J1807"/>
      <c r="K1807"/>
      <c r="L1807"/>
      <c r="M1807"/>
      <c r="N1807" s="56"/>
      <c r="O1807"/>
      <c r="P1807" s="56"/>
      <c r="Q1807"/>
      <c r="R1807"/>
      <c r="S1807"/>
      <c r="T1807"/>
      <c r="U1807"/>
      <c r="V1807"/>
      <c r="W1807"/>
      <c r="X1807"/>
      <c r="Y1807" s="7"/>
      <c r="Z1807"/>
      <c r="AA1807"/>
      <c r="AB1807"/>
      <c r="AC1807"/>
      <c r="AD1807"/>
      <c r="AE1807"/>
      <c r="AF1807"/>
      <c r="AG1807"/>
      <c r="AH1807"/>
      <c r="AI1807"/>
      <c r="AJ1807"/>
      <c r="AK1807"/>
      <c r="AL1807"/>
    </row>
    <row r="1808" spans="1:38" x14ac:dyDescent="0.25">
      <c r="A1808"/>
      <c r="B1808"/>
      <c r="C1808"/>
      <c r="D1808"/>
      <c r="E1808" s="38"/>
      <c r="F1808"/>
      <c r="G1808" s="39"/>
      <c r="H1808"/>
      <c r="I1808"/>
      <c r="J1808"/>
      <c r="K1808" s="53"/>
      <c r="L1808"/>
      <c r="M1808"/>
      <c r="N1808" s="56"/>
      <c r="O1808"/>
      <c r="P1808" s="56"/>
      <c r="Q1808"/>
      <c r="R1808"/>
      <c r="S1808"/>
      <c r="T1808"/>
      <c r="U1808"/>
      <c r="V1808"/>
      <c r="W1808"/>
      <c r="X1808"/>
      <c r="Y1808" s="7"/>
      <c r="Z1808"/>
      <c r="AA1808"/>
      <c r="AB1808"/>
      <c r="AC1808"/>
      <c r="AD1808"/>
      <c r="AE1808"/>
      <c r="AF1808"/>
      <c r="AG1808"/>
      <c r="AH1808"/>
      <c r="AI1808"/>
      <c r="AJ1808"/>
      <c r="AK1808"/>
      <c r="AL1808"/>
    </row>
    <row r="1809" spans="1:38" x14ac:dyDescent="0.25">
      <c r="A1809"/>
      <c r="B1809"/>
      <c r="C1809"/>
      <c r="D1809"/>
      <c r="E1809" s="38"/>
      <c r="F1809"/>
      <c r="G1809" s="39"/>
      <c r="H1809"/>
      <c r="I1809"/>
      <c r="J1809"/>
      <c r="K1809" s="53"/>
      <c r="L1809"/>
      <c r="M1809"/>
      <c r="N1809" s="56"/>
      <c r="O1809"/>
      <c r="P1809" s="56"/>
      <c r="Q1809"/>
      <c r="R1809"/>
      <c r="S1809"/>
      <c r="T1809"/>
      <c r="U1809"/>
      <c r="V1809"/>
      <c r="W1809"/>
      <c r="X1809"/>
      <c r="Y1809" s="7"/>
      <c r="Z1809"/>
      <c r="AA1809"/>
      <c r="AB1809"/>
      <c r="AC1809"/>
      <c r="AD1809"/>
      <c r="AE1809"/>
      <c r="AF1809"/>
      <c r="AG1809"/>
      <c r="AH1809"/>
      <c r="AI1809"/>
      <c r="AJ1809"/>
      <c r="AK1809"/>
      <c r="AL1809"/>
    </row>
    <row r="1810" spans="1:38" x14ac:dyDescent="0.25">
      <c r="A1810"/>
      <c r="B1810"/>
      <c r="C1810"/>
      <c r="D1810"/>
      <c r="E1810" s="38"/>
      <c r="F1810"/>
      <c r="G1810" s="39"/>
      <c r="H1810"/>
      <c r="I1810"/>
      <c r="J1810"/>
      <c r="K1810" s="53"/>
      <c r="L1810"/>
      <c r="M1810"/>
      <c r="N1810" s="56"/>
      <c r="O1810"/>
      <c r="P1810" s="56"/>
      <c r="Q1810"/>
      <c r="R1810"/>
      <c r="S1810"/>
      <c r="T1810"/>
      <c r="U1810"/>
      <c r="V1810"/>
      <c r="W1810"/>
      <c r="X1810"/>
      <c r="Y1810" s="7"/>
      <c r="Z1810"/>
      <c r="AA1810"/>
      <c r="AB1810"/>
      <c r="AC1810"/>
      <c r="AD1810"/>
      <c r="AE1810"/>
      <c r="AF1810"/>
      <c r="AG1810"/>
      <c r="AH1810"/>
      <c r="AI1810"/>
      <c r="AJ1810"/>
      <c r="AK1810"/>
      <c r="AL1810"/>
    </row>
    <row r="1811" spans="1:38" x14ac:dyDescent="0.25">
      <c r="A1811"/>
      <c r="B1811"/>
      <c r="C1811"/>
      <c r="D1811"/>
      <c r="E1811" s="38"/>
      <c r="F1811"/>
      <c r="G1811" s="39"/>
      <c r="H1811"/>
      <c r="I1811"/>
      <c r="J1811"/>
      <c r="K1811" s="53"/>
      <c r="L1811"/>
      <c r="M1811"/>
      <c r="N1811" s="56"/>
      <c r="O1811"/>
      <c r="P1811" s="56"/>
      <c r="Q1811"/>
      <c r="R1811"/>
      <c r="S1811"/>
      <c r="T1811"/>
      <c r="U1811"/>
      <c r="V1811"/>
      <c r="W1811"/>
      <c r="X1811"/>
      <c r="Y1811" s="7"/>
      <c r="Z1811"/>
      <c r="AA1811"/>
      <c r="AB1811"/>
      <c r="AC1811"/>
      <c r="AD1811"/>
      <c r="AE1811"/>
      <c r="AF1811"/>
      <c r="AG1811"/>
      <c r="AH1811"/>
      <c r="AI1811"/>
      <c r="AJ1811"/>
      <c r="AK1811"/>
      <c r="AL1811"/>
    </row>
    <row r="1812" spans="1:38" x14ac:dyDescent="0.25">
      <c r="A1812"/>
      <c r="B1812"/>
      <c r="C1812"/>
      <c r="D1812"/>
      <c r="E1812" s="38"/>
      <c r="F1812"/>
      <c r="G1812" s="39"/>
      <c r="H1812"/>
      <c r="I1812"/>
      <c r="J1812"/>
      <c r="K1812" s="53"/>
      <c r="L1812"/>
      <c r="M1812"/>
      <c r="N1812" s="56"/>
      <c r="O1812"/>
      <c r="P1812" s="56"/>
      <c r="Q1812"/>
      <c r="R1812"/>
      <c r="S1812"/>
      <c r="T1812"/>
      <c r="U1812"/>
      <c r="V1812"/>
      <c r="W1812"/>
      <c r="X1812"/>
      <c r="Y1812" s="7"/>
      <c r="Z1812"/>
      <c r="AA1812"/>
      <c r="AB1812"/>
      <c r="AC1812"/>
      <c r="AD1812"/>
      <c r="AE1812"/>
      <c r="AF1812"/>
      <c r="AG1812"/>
      <c r="AH1812"/>
      <c r="AI1812"/>
      <c r="AJ1812"/>
      <c r="AK1812"/>
      <c r="AL1812"/>
    </row>
    <row r="1813" spans="1:38" x14ac:dyDescent="0.25">
      <c r="A1813"/>
      <c r="B1813"/>
      <c r="C1813"/>
      <c r="D1813"/>
      <c r="E1813" s="38"/>
      <c r="F1813"/>
      <c r="G1813" s="39"/>
      <c r="H1813"/>
      <c r="I1813"/>
      <c r="J1813"/>
      <c r="K1813" s="53"/>
      <c r="L1813"/>
      <c r="M1813"/>
      <c r="N1813" s="56"/>
      <c r="O1813"/>
      <c r="P1813" s="56"/>
      <c r="Q1813"/>
      <c r="R1813"/>
      <c r="S1813"/>
      <c r="T1813"/>
      <c r="U1813"/>
      <c r="V1813"/>
      <c r="W1813"/>
      <c r="X1813"/>
      <c r="Y1813" s="7"/>
      <c r="Z1813"/>
      <c r="AA1813"/>
      <c r="AB1813"/>
      <c r="AC1813"/>
      <c r="AD1813"/>
      <c r="AE1813"/>
      <c r="AF1813"/>
      <c r="AG1813"/>
      <c r="AH1813"/>
      <c r="AI1813"/>
      <c r="AJ1813"/>
      <c r="AK1813"/>
      <c r="AL1813"/>
    </row>
    <row r="1814" spans="1:38" x14ac:dyDescent="0.25">
      <c r="A1814"/>
      <c r="B1814"/>
      <c r="C1814"/>
      <c r="D1814"/>
      <c r="E1814" s="38"/>
      <c r="F1814"/>
      <c r="G1814" s="39"/>
      <c r="H1814"/>
      <c r="I1814"/>
      <c r="J1814"/>
      <c r="K1814" s="53"/>
      <c r="L1814"/>
      <c r="M1814"/>
      <c r="N1814" s="56"/>
      <c r="O1814"/>
      <c r="P1814" s="56"/>
      <c r="Q1814"/>
      <c r="R1814"/>
      <c r="S1814"/>
      <c r="T1814"/>
      <c r="U1814"/>
      <c r="V1814"/>
      <c r="W1814"/>
      <c r="X1814"/>
      <c r="Y1814" s="7"/>
      <c r="Z1814"/>
      <c r="AA1814"/>
      <c r="AB1814"/>
      <c r="AC1814"/>
      <c r="AD1814"/>
      <c r="AE1814"/>
      <c r="AF1814"/>
      <c r="AG1814"/>
      <c r="AH1814"/>
      <c r="AI1814"/>
      <c r="AJ1814"/>
      <c r="AK1814"/>
      <c r="AL1814"/>
    </row>
    <row r="1815" spans="1:38" x14ac:dyDescent="0.25">
      <c r="A1815"/>
      <c r="B1815"/>
      <c r="C1815"/>
      <c r="D1815"/>
      <c r="E1815" s="38"/>
      <c r="F1815"/>
      <c r="G1815" s="39"/>
      <c r="H1815"/>
      <c r="I1815"/>
      <c r="J1815"/>
      <c r="K1815" s="53"/>
      <c r="L1815"/>
      <c r="M1815"/>
      <c r="N1815" s="56"/>
      <c r="O1815"/>
      <c r="P1815" s="56"/>
      <c r="Q1815"/>
      <c r="R1815"/>
      <c r="S1815"/>
      <c r="T1815"/>
      <c r="U1815"/>
      <c r="V1815"/>
      <c r="W1815"/>
      <c r="X1815"/>
      <c r="Y1815" s="7"/>
      <c r="Z1815"/>
      <c r="AA1815"/>
      <c r="AB1815"/>
      <c r="AC1815"/>
      <c r="AD1815"/>
      <c r="AE1815"/>
      <c r="AF1815"/>
      <c r="AG1815"/>
      <c r="AH1815"/>
      <c r="AI1815"/>
      <c r="AJ1815"/>
      <c r="AK1815"/>
      <c r="AL1815"/>
    </row>
    <row r="1816" spans="1:38" x14ac:dyDescent="0.25">
      <c r="A1816"/>
      <c r="B1816"/>
      <c r="C1816"/>
      <c r="D1816"/>
      <c r="E1816" s="38"/>
      <c r="F1816"/>
      <c r="G1816" s="39"/>
      <c r="H1816"/>
      <c r="I1816"/>
      <c r="J1816"/>
      <c r="K1816"/>
      <c r="L1816"/>
      <c r="M1816"/>
      <c r="N1816" s="56"/>
      <c r="O1816"/>
      <c r="P1816" s="56"/>
      <c r="Q1816"/>
      <c r="R1816"/>
      <c r="S1816"/>
      <c r="T1816"/>
      <c r="U1816"/>
      <c r="V1816"/>
      <c r="W1816"/>
      <c r="X1816"/>
      <c r="Y1816" s="7"/>
      <c r="Z1816"/>
      <c r="AA1816"/>
      <c r="AB1816"/>
      <c r="AC1816"/>
      <c r="AD1816"/>
      <c r="AE1816"/>
      <c r="AF1816"/>
      <c r="AG1816"/>
      <c r="AH1816"/>
      <c r="AI1816"/>
      <c r="AJ1816"/>
      <c r="AK1816"/>
      <c r="AL1816"/>
    </row>
    <row r="1817" spans="1:38" x14ac:dyDescent="0.25">
      <c r="A1817"/>
      <c r="B1817"/>
      <c r="C1817"/>
      <c r="D1817"/>
      <c r="E1817" s="38"/>
      <c r="F1817"/>
      <c r="G1817" s="39"/>
      <c r="H1817"/>
      <c r="I1817"/>
      <c r="J1817"/>
      <c r="K1817" s="53"/>
      <c r="L1817"/>
      <c r="M1817"/>
      <c r="N1817" s="56"/>
      <c r="O1817"/>
      <c r="P1817" s="56"/>
      <c r="Q1817"/>
      <c r="R1817"/>
      <c r="S1817"/>
      <c r="T1817"/>
      <c r="U1817"/>
      <c r="V1817"/>
      <c r="W1817"/>
      <c r="X1817"/>
      <c r="Y1817" s="7"/>
      <c r="Z1817"/>
      <c r="AA1817"/>
      <c r="AB1817"/>
      <c r="AC1817"/>
      <c r="AD1817"/>
      <c r="AE1817"/>
      <c r="AF1817"/>
      <c r="AG1817"/>
      <c r="AH1817"/>
      <c r="AI1817"/>
      <c r="AJ1817"/>
      <c r="AK1817"/>
      <c r="AL1817"/>
    </row>
    <row r="1818" spans="1:38" x14ac:dyDescent="0.25">
      <c r="A1818"/>
      <c r="B1818"/>
      <c r="C1818"/>
      <c r="D1818"/>
      <c r="E1818" s="38"/>
      <c r="F1818"/>
      <c r="G1818" s="39"/>
      <c r="H1818"/>
      <c r="I1818"/>
      <c r="J1818"/>
      <c r="K1818"/>
      <c r="L1818"/>
      <c r="M1818"/>
      <c r="N1818" s="56"/>
      <c r="O1818"/>
      <c r="P1818" s="56"/>
      <c r="Q1818"/>
      <c r="R1818"/>
      <c r="S1818"/>
      <c r="T1818"/>
      <c r="U1818"/>
      <c r="V1818"/>
      <c r="W1818"/>
      <c r="X1818"/>
      <c r="Y1818" s="7"/>
      <c r="Z1818"/>
      <c r="AA1818"/>
      <c r="AB1818"/>
      <c r="AC1818"/>
      <c r="AD1818"/>
      <c r="AE1818"/>
      <c r="AF1818"/>
      <c r="AG1818"/>
      <c r="AH1818"/>
      <c r="AI1818"/>
      <c r="AJ1818"/>
      <c r="AK1818"/>
      <c r="AL1818"/>
    </row>
    <row r="1819" spans="1:38" x14ac:dyDescent="0.25">
      <c r="A1819"/>
      <c r="B1819"/>
      <c r="C1819"/>
      <c r="D1819"/>
      <c r="E1819" s="38"/>
      <c r="F1819"/>
      <c r="G1819" s="39"/>
      <c r="H1819"/>
      <c r="I1819"/>
      <c r="J1819"/>
      <c r="K1819" s="53"/>
      <c r="L1819"/>
      <c r="M1819"/>
      <c r="N1819" s="56"/>
      <c r="O1819"/>
      <c r="P1819" s="56"/>
      <c r="Q1819"/>
      <c r="R1819"/>
      <c r="S1819"/>
      <c r="T1819"/>
      <c r="U1819"/>
      <c r="V1819"/>
      <c r="W1819"/>
      <c r="X1819"/>
      <c r="Y1819" s="7"/>
      <c r="Z1819"/>
      <c r="AA1819"/>
      <c r="AB1819"/>
      <c r="AC1819"/>
      <c r="AD1819"/>
      <c r="AE1819"/>
      <c r="AF1819"/>
      <c r="AG1819"/>
      <c r="AH1819"/>
      <c r="AI1819"/>
      <c r="AJ1819"/>
      <c r="AK1819"/>
      <c r="AL1819"/>
    </row>
    <row r="1820" spans="1:38" x14ac:dyDescent="0.25">
      <c r="A1820"/>
      <c r="B1820"/>
      <c r="C1820"/>
      <c r="D1820"/>
      <c r="E1820" s="38"/>
      <c r="F1820"/>
      <c r="G1820" s="39"/>
      <c r="H1820"/>
      <c r="I1820"/>
      <c r="J1820"/>
      <c r="K1820" s="53"/>
      <c r="L1820"/>
      <c r="M1820"/>
      <c r="N1820" s="56"/>
      <c r="O1820"/>
      <c r="P1820" s="56"/>
      <c r="Q1820"/>
      <c r="R1820"/>
      <c r="S1820"/>
      <c r="T1820"/>
      <c r="U1820"/>
      <c r="V1820"/>
      <c r="W1820"/>
      <c r="X1820"/>
      <c r="Y1820" s="7"/>
      <c r="Z1820"/>
      <c r="AA1820"/>
      <c r="AB1820"/>
      <c r="AC1820"/>
      <c r="AD1820"/>
      <c r="AE1820"/>
      <c r="AF1820"/>
      <c r="AG1820"/>
      <c r="AH1820"/>
      <c r="AI1820"/>
      <c r="AJ1820"/>
      <c r="AK1820"/>
      <c r="AL1820"/>
    </row>
    <row r="1821" spans="1:38" x14ac:dyDescent="0.25">
      <c r="A1821"/>
      <c r="B1821"/>
      <c r="C1821"/>
      <c r="D1821"/>
      <c r="E1821" s="38"/>
      <c r="F1821"/>
      <c r="G1821" s="39"/>
      <c r="H1821"/>
      <c r="I1821"/>
      <c r="J1821"/>
      <c r="K1821" s="53"/>
      <c r="L1821"/>
      <c r="M1821"/>
      <c r="N1821" s="56"/>
      <c r="O1821"/>
      <c r="P1821" s="56"/>
      <c r="Q1821"/>
      <c r="R1821"/>
      <c r="S1821"/>
      <c r="T1821"/>
      <c r="U1821"/>
      <c r="V1821"/>
      <c r="W1821"/>
      <c r="X1821"/>
      <c r="Y1821" s="7"/>
      <c r="Z1821"/>
      <c r="AA1821"/>
      <c r="AB1821"/>
      <c r="AC1821"/>
      <c r="AD1821"/>
      <c r="AE1821"/>
      <c r="AF1821"/>
      <c r="AG1821"/>
      <c r="AH1821"/>
      <c r="AI1821"/>
      <c r="AJ1821"/>
      <c r="AK1821"/>
      <c r="AL1821"/>
    </row>
    <row r="1822" spans="1:38" x14ac:dyDescent="0.25">
      <c r="A1822"/>
      <c r="B1822"/>
      <c r="C1822"/>
      <c r="D1822"/>
      <c r="E1822" s="38"/>
      <c r="F1822"/>
      <c r="G1822" s="39"/>
      <c r="H1822"/>
      <c r="I1822"/>
      <c r="J1822"/>
      <c r="K1822" s="53"/>
      <c r="L1822"/>
      <c r="M1822"/>
      <c r="N1822" s="56"/>
      <c r="O1822"/>
      <c r="P1822" s="56"/>
      <c r="Q1822"/>
      <c r="R1822"/>
      <c r="S1822"/>
      <c r="T1822"/>
      <c r="U1822"/>
      <c r="V1822"/>
      <c r="W1822"/>
      <c r="X1822"/>
      <c r="Y1822" s="7"/>
      <c r="Z1822"/>
      <c r="AA1822"/>
      <c r="AB1822"/>
      <c r="AC1822"/>
      <c r="AD1822"/>
      <c r="AE1822"/>
      <c r="AF1822"/>
      <c r="AG1822"/>
      <c r="AH1822"/>
      <c r="AI1822"/>
      <c r="AJ1822"/>
      <c r="AK1822"/>
      <c r="AL1822"/>
    </row>
    <row r="1823" spans="1:38" x14ac:dyDescent="0.25">
      <c r="A1823"/>
      <c r="B1823"/>
      <c r="C1823"/>
      <c r="D1823"/>
      <c r="E1823" s="38"/>
      <c r="F1823"/>
      <c r="G1823" s="39"/>
      <c r="H1823"/>
      <c r="I1823"/>
      <c r="J1823"/>
      <c r="K1823" s="53"/>
      <c r="L1823"/>
      <c r="M1823"/>
      <c r="N1823" s="56"/>
      <c r="O1823"/>
      <c r="P1823" s="56"/>
      <c r="Q1823"/>
      <c r="R1823"/>
      <c r="S1823"/>
      <c r="T1823"/>
      <c r="U1823"/>
      <c r="V1823"/>
      <c r="W1823"/>
      <c r="X1823"/>
      <c r="Y1823" s="7"/>
      <c r="Z1823"/>
      <c r="AA1823"/>
      <c r="AB1823"/>
      <c r="AC1823"/>
      <c r="AD1823"/>
      <c r="AE1823"/>
      <c r="AF1823"/>
      <c r="AG1823"/>
      <c r="AH1823"/>
      <c r="AI1823"/>
      <c r="AJ1823"/>
      <c r="AK1823"/>
      <c r="AL1823"/>
    </row>
    <row r="1824" spans="1:38" x14ac:dyDescent="0.25">
      <c r="A1824"/>
      <c r="B1824"/>
      <c r="C1824"/>
      <c r="D1824"/>
      <c r="E1824" s="38"/>
      <c r="F1824"/>
      <c r="G1824" s="39"/>
      <c r="H1824"/>
      <c r="I1824"/>
      <c r="J1824"/>
      <c r="K1824"/>
      <c r="L1824"/>
      <c r="M1824"/>
      <c r="N1824" s="56"/>
      <c r="O1824"/>
      <c r="P1824" s="56"/>
      <c r="Q1824"/>
      <c r="R1824"/>
      <c r="S1824"/>
      <c r="T1824"/>
      <c r="U1824"/>
      <c r="V1824"/>
      <c r="W1824"/>
      <c r="X1824"/>
      <c r="Y1824" s="7"/>
      <c r="Z1824"/>
      <c r="AA1824"/>
      <c r="AB1824"/>
      <c r="AC1824"/>
      <c r="AD1824"/>
      <c r="AE1824"/>
      <c r="AF1824"/>
      <c r="AG1824"/>
      <c r="AH1824"/>
      <c r="AI1824"/>
      <c r="AJ1824"/>
      <c r="AK1824"/>
      <c r="AL1824"/>
    </row>
    <row r="1825" spans="1:38" x14ac:dyDescent="0.25">
      <c r="A1825"/>
      <c r="B1825"/>
      <c r="C1825"/>
      <c r="D1825"/>
      <c r="E1825" s="38"/>
      <c r="F1825"/>
      <c r="G1825" s="39"/>
      <c r="H1825"/>
      <c r="I1825"/>
      <c r="J1825"/>
      <c r="K1825"/>
      <c r="L1825"/>
      <c r="M1825"/>
      <c r="N1825" s="56"/>
      <c r="O1825"/>
      <c r="P1825" s="56"/>
      <c r="Q1825"/>
      <c r="R1825"/>
      <c r="S1825"/>
      <c r="T1825"/>
      <c r="U1825"/>
      <c r="V1825"/>
      <c r="W1825"/>
      <c r="X1825"/>
      <c r="Y1825" s="7"/>
      <c r="Z1825"/>
      <c r="AA1825"/>
      <c r="AB1825"/>
      <c r="AC1825"/>
      <c r="AD1825"/>
      <c r="AE1825"/>
      <c r="AF1825"/>
      <c r="AG1825"/>
      <c r="AH1825"/>
      <c r="AI1825"/>
      <c r="AJ1825"/>
      <c r="AK1825"/>
      <c r="AL1825"/>
    </row>
    <row r="1826" spans="1:38" x14ac:dyDescent="0.25">
      <c r="A1826"/>
      <c r="B1826"/>
      <c r="C1826"/>
      <c r="D1826"/>
      <c r="E1826" s="38"/>
      <c r="F1826"/>
      <c r="G1826" s="39"/>
      <c r="H1826"/>
      <c r="I1826"/>
      <c r="J1826"/>
      <c r="K1826" s="53"/>
      <c r="L1826"/>
      <c r="M1826"/>
      <c r="N1826" s="56"/>
      <c r="O1826"/>
      <c r="P1826" s="56"/>
      <c r="Q1826"/>
      <c r="R1826"/>
      <c r="S1826"/>
      <c r="T1826"/>
      <c r="U1826"/>
      <c r="V1826"/>
      <c r="W1826"/>
      <c r="X1826"/>
      <c r="Y1826" s="7"/>
      <c r="Z1826"/>
      <c r="AA1826"/>
      <c r="AB1826"/>
      <c r="AC1826"/>
      <c r="AD1826"/>
      <c r="AE1826"/>
      <c r="AF1826"/>
      <c r="AG1826"/>
      <c r="AH1826"/>
      <c r="AI1826"/>
      <c r="AJ1826"/>
      <c r="AK1826"/>
      <c r="AL1826"/>
    </row>
    <row r="1827" spans="1:38" x14ac:dyDescent="0.25">
      <c r="A1827"/>
      <c r="B1827"/>
      <c r="C1827"/>
      <c r="D1827"/>
      <c r="E1827" s="38"/>
      <c r="F1827"/>
      <c r="G1827" s="39"/>
      <c r="H1827"/>
      <c r="I1827"/>
      <c r="J1827"/>
      <c r="K1827" s="53"/>
      <c r="L1827"/>
      <c r="M1827"/>
      <c r="N1827" s="56"/>
      <c r="O1827"/>
      <c r="P1827" s="56"/>
      <c r="Q1827"/>
      <c r="R1827"/>
      <c r="S1827"/>
      <c r="T1827"/>
      <c r="U1827"/>
      <c r="V1827"/>
      <c r="W1827"/>
      <c r="X1827"/>
      <c r="Y1827" s="7"/>
      <c r="Z1827"/>
      <c r="AA1827"/>
      <c r="AB1827"/>
      <c r="AC1827"/>
      <c r="AD1827"/>
      <c r="AE1827"/>
      <c r="AF1827"/>
      <c r="AG1827"/>
      <c r="AH1827"/>
      <c r="AI1827"/>
      <c r="AJ1827"/>
      <c r="AK1827"/>
      <c r="AL1827"/>
    </row>
    <row r="1828" spans="1:38" x14ac:dyDescent="0.25">
      <c r="A1828"/>
      <c r="B1828"/>
      <c r="C1828"/>
      <c r="D1828"/>
      <c r="E1828" s="38"/>
      <c r="F1828"/>
      <c r="G1828" s="39"/>
      <c r="H1828"/>
      <c r="I1828"/>
      <c r="J1828"/>
      <c r="K1828" s="53"/>
      <c r="L1828"/>
      <c r="M1828"/>
      <c r="N1828" s="56"/>
      <c r="O1828"/>
      <c r="P1828" s="56"/>
      <c r="Q1828"/>
      <c r="R1828"/>
      <c r="S1828"/>
      <c r="T1828"/>
      <c r="U1828"/>
      <c r="V1828"/>
      <c r="W1828"/>
      <c r="X1828"/>
      <c r="Y1828" s="7"/>
      <c r="Z1828"/>
      <c r="AA1828"/>
      <c r="AB1828"/>
      <c r="AC1828"/>
      <c r="AD1828"/>
      <c r="AE1828"/>
      <c r="AF1828"/>
      <c r="AG1828"/>
      <c r="AH1828"/>
      <c r="AI1828"/>
      <c r="AJ1828"/>
      <c r="AK1828"/>
      <c r="AL1828"/>
    </row>
    <row r="1829" spans="1:38" x14ac:dyDescent="0.25">
      <c r="A1829"/>
      <c r="B1829"/>
      <c r="C1829"/>
      <c r="D1829"/>
      <c r="E1829" s="38"/>
      <c r="F1829"/>
      <c r="G1829" s="39"/>
      <c r="H1829"/>
      <c r="I1829"/>
      <c r="J1829"/>
      <c r="K1829" s="53"/>
      <c r="L1829"/>
      <c r="M1829"/>
      <c r="N1829" s="57"/>
      <c r="O1829"/>
      <c r="P1829" s="57"/>
      <c r="Q1829"/>
      <c r="R1829"/>
      <c r="S1829"/>
      <c r="T1829"/>
      <c r="U1829"/>
      <c r="V1829"/>
      <c r="W1829"/>
      <c r="X1829"/>
      <c r="Y1829" s="45"/>
      <c r="Z1829"/>
      <c r="AA1829"/>
      <c r="AB1829"/>
      <c r="AC1829"/>
      <c r="AD1829"/>
      <c r="AE1829"/>
      <c r="AF1829"/>
      <c r="AG1829"/>
      <c r="AH1829"/>
      <c r="AI1829"/>
      <c r="AJ1829"/>
      <c r="AK1829"/>
      <c r="AL1829"/>
    </row>
    <row r="1830" spans="1:38" x14ac:dyDescent="0.25">
      <c r="A1830"/>
      <c r="B1830"/>
      <c r="C1830"/>
      <c r="D1830"/>
      <c r="E1830" s="38"/>
      <c r="F1830"/>
      <c r="G1830" s="39"/>
      <c r="H1830"/>
      <c r="I1830"/>
      <c r="J1830"/>
      <c r="K1830" s="53"/>
      <c r="L1830"/>
      <c r="M1830"/>
      <c r="N1830" s="57"/>
      <c r="O1830"/>
      <c r="P1830" s="57"/>
      <c r="Q1830"/>
      <c r="R1830"/>
      <c r="S1830"/>
      <c r="T1830"/>
      <c r="U1830"/>
      <c r="V1830"/>
      <c r="W1830"/>
      <c r="X1830"/>
      <c r="Y1830" s="45"/>
      <c r="Z1830"/>
      <c r="AA1830"/>
      <c r="AB1830"/>
      <c r="AC1830"/>
      <c r="AD1830"/>
      <c r="AE1830"/>
      <c r="AF1830"/>
      <c r="AG1830"/>
      <c r="AH1830"/>
      <c r="AI1830"/>
      <c r="AJ1830"/>
      <c r="AK1830"/>
      <c r="AL1830"/>
    </row>
    <row r="1831" spans="1:38" x14ac:dyDescent="0.25">
      <c r="A1831"/>
      <c r="B1831"/>
      <c r="C1831"/>
      <c r="D1831"/>
      <c r="E1831" s="38"/>
      <c r="F1831"/>
      <c r="G1831" s="39"/>
      <c r="H1831"/>
      <c r="I1831"/>
      <c r="J1831"/>
      <c r="K1831" s="53"/>
      <c r="L1831"/>
      <c r="M1831"/>
      <c r="N1831" s="56"/>
      <c r="O1831"/>
      <c r="P1831" s="56"/>
      <c r="Q1831"/>
      <c r="R1831"/>
      <c r="S1831"/>
      <c r="T1831"/>
      <c r="U1831"/>
      <c r="V1831"/>
      <c r="W1831"/>
      <c r="X1831"/>
      <c r="Y1831" s="7"/>
      <c r="Z1831"/>
      <c r="AA1831"/>
      <c r="AB1831"/>
      <c r="AC1831"/>
      <c r="AD1831"/>
      <c r="AE1831"/>
      <c r="AF1831"/>
      <c r="AG1831"/>
      <c r="AH1831"/>
      <c r="AI1831"/>
      <c r="AJ1831"/>
      <c r="AK1831"/>
      <c r="AL1831"/>
    </row>
    <row r="1832" spans="1:38" x14ac:dyDescent="0.25">
      <c r="A1832"/>
      <c r="B1832"/>
      <c r="C1832"/>
      <c r="D1832"/>
      <c r="E1832" s="38"/>
      <c r="F1832"/>
      <c r="G1832" s="39"/>
      <c r="H1832"/>
      <c r="I1832"/>
      <c r="J1832"/>
      <c r="K1832" s="53"/>
      <c r="L1832"/>
      <c r="M1832"/>
      <c r="N1832" s="56"/>
      <c r="O1832"/>
      <c r="P1832" s="56"/>
      <c r="Q1832"/>
      <c r="R1832"/>
      <c r="S1832"/>
      <c r="T1832"/>
      <c r="U1832"/>
      <c r="V1832"/>
      <c r="W1832"/>
      <c r="X1832"/>
      <c r="Y1832" s="7"/>
      <c r="Z1832"/>
      <c r="AA1832"/>
      <c r="AB1832"/>
      <c r="AC1832"/>
      <c r="AD1832"/>
      <c r="AE1832"/>
      <c r="AF1832"/>
      <c r="AG1832"/>
      <c r="AH1832"/>
      <c r="AI1832"/>
      <c r="AJ1832"/>
      <c r="AK1832"/>
      <c r="AL1832"/>
    </row>
    <row r="1833" spans="1:38" x14ac:dyDescent="0.25">
      <c r="A1833"/>
      <c r="B1833"/>
      <c r="C1833"/>
      <c r="D1833"/>
      <c r="E1833" s="38"/>
      <c r="F1833"/>
      <c r="G1833" s="39"/>
      <c r="H1833"/>
      <c r="I1833"/>
      <c r="J1833"/>
      <c r="K1833" s="53"/>
      <c r="L1833"/>
      <c r="M1833"/>
      <c r="N1833" s="56"/>
      <c r="O1833"/>
      <c r="P1833" s="56"/>
      <c r="Q1833"/>
      <c r="R1833"/>
      <c r="S1833"/>
      <c r="T1833"/>
      <c r="U1833"/>
      <c r="V1833"/>
      <c r="W1833"/>
      <c r="X1833"/>
      <c r="Y1833" s="7"/>
      <c r="Z1833"/>
      <c r="AA1833"/>
      <c r="AB1833"/>
      <c r="AC1833"/>
      <c r="AD1833"/>
      <c r="AE1833"/>
      <c r="AF1833"/>
      <c r="AG1833"/>
      <c r="AH1833"/>
      <c r="AI1833"/>
      <c r="AJ1833"/>
      <c r="AK1833"/>
      <c r="AL1833"/>
    </row>
    <row r="1834" spans="1:38" x14ac:dyDescent="0.25">
      <c r="A1834"/>
      <c r="B1834"/>
      <c r="C1834"/>
      <c r="D1834"/>
      <c r="E1834" s="38"/>
      <c r="F1834"/>
      <c r="G1834" s="39"/>
      <c r="H1834"/>
      <c r="I1834"/>
      <c r="J1834"/>
      <c r="K1834" s="53"/>
      <c r="L1834"/>
      <c r="M1834"/>
      <c r="N1834" s="57"/>
      <c r="O1834"/>
      <c r="P1834" s="57"/>
      <c r="Q1834"/>
      <c r="R1834"/>
      <c r="S1834"/>
      <c r="T1834"/>
      <c r="U1834"/>
      <c r="V1834"/>
      <c r="W1834"/>
      <c r="X1834"/>
      <c r="Y1834" s="45"/>
      <c r="Z1834"/>
      <c r="AA1834"/>
      <c r="AB1834"/>
      <c r="AC1834"/>
      <c r="AD1834"/>
      <c r="AE1834"/>
      <c r="AF1834"/>
      <c r="AG1834"/>
      <c r="AH1834"/>
      <c r="AI1834"/>
      <c r="AJ1834"/>
      <c r="AK1834"/>
      <c r="AL1834"/>
    </row>
    <row r="1835" spans="1:38" x14ac:dyDescent="0.25">
      <c r="A1835"/>
      <c r="B1835"/>
      <c r="C1835"/>
      <c r="D1835"/>
      <c r="E1835" s="38"/>
      <c r="F1835"/>
      <c r="G1835" s="39"/>
      <c r="H1835"/>
      <c r="I1835"/>
      <c r="J1835"/>
      <c r="K1835" s="53"/>
      <c r="L1835"/>
      <c r="M1835"/>
      <c r="N1835" s="57"/>
      <c r="O1835"/>
      <c r="P1835" s="57"/>
      <c r="Q1835"/>
      <c r="R1835"/>
      <c r="S1835"/>
      <c r="T1835"/>
      <c r="U1835"/>
      <c r="V1835"/>
      <c r="W1835"/>
      <c r="X1835"/>
      <c r="Y1835" s="45"/>
      <c r="Z1835"/>
      <c r="AA1835"/>
      <c r="AB1835"/>
      <c r="AC1835"/>
      <c r="AD1835"/>
      <c r="AE1835"/>
      <c r="AF1835"/>
      <c r="AG1835"/>
      <c r="AH1835"/>
      <c r="AI1835"/>
      <c r="AJ1835"/>
      <c r="AK1835"/>
      <c r="AL1835"/>
    </row>
    <row r="1836" spans="1:38" x14ac:dyDescent="0.25">
      <c r="A1836"/>
      <c r="B1836"/>
      <c r="C1836"/>
      <c r="D1836"/>
      <c r="E1836" s="38"/>
      <c r="F1836"/>
      <c r="G1836" s="39"/>
      <c r="H1836"/>
      <c r="I1836"/>
      <c r="J1836"/>
      <c r="K1836"/>
      <c r="L1836"/>
      <c r="M1836"/>
      <c r="N1836" s="56"/>
      <c r="O1836"/>
      <c r="P1836" s="56"/>
      <c r="Q1836"/>
      <c r="R1836"/>
      <c r="S1836"/>
      <c r="T1836"/>
      <c r="U1836"/>
      <c r="V1836"/>
      <c r="W1836"/>
      <c r="X1836"/>
      <c r="Y1836" s="7"/>
      <c r="Z1836"/>
      <c r="AA1836"/>
      <c r="AB1836"/>
      <c r="AC1836"/>
      <c r="AD1836"/>
      <c r="AE1836"/>
      <c r="AF1836"/>
      <c r="AG1836"/>
      <c r="AH1836"/>
      <c r="AI1836"/>
      <c r="AJ1836"/>
      <c r="AK1836"/>
      <c r="AL1836"/>
    </row>
    <row r="1837" spans="1:38" x14ac:dyDescent="0.25">
      <c r="A1837"/>
      <c r="B1837"/>
      <c r="C1837"/>
      <c r="D1837"/>
      <c r="E1837" s="38"/>
      <c r="F1837"/>
      <c r="G1837" s="39"/>
      <c r="H1837"/>
      <c r="I1837"/>
      <c r="J1837"/>
      <c r="K1837"/>
      <c r="L1837"/>
      <c r="M1837"/>
      <c r="N1837" s="56"/>
      <c r="O1837"/>
      <c r="P1837" s="56"/>
      <c r="Q1837"/>
      <c r="R1837"/>
      <c r="S1837"/>
      <c r="T1837"/>
      <c r="U1837"/>
      <c r="V1837"/>
      <c r="W1837"/>
      <c r="X1837"/>
      <c r="Y1837" s="7"/>
      <c r="Z1837"/>
      <c r="AA1837"/>
      <c r="AB1837"/>
      <c r="AC1837"/>
      <c r="AD1837"/>
      <c r="AE1837"/>
      <c r="AF1837"/>
      <c r="AG1837"/>
      <c r="AH1837"/>
      <c r="AI1837"/>
      <c r="AJ1837"/>
      <c r="AK1837"/>
      <c r="AL1837"/>
    </row>
    <row r="1838" spans="1:38" x14ac:dyDescent="0.25">
      <c r="A1838"/>
      <c r="B1838"/>
      <c r="C1838"/>
      <c r="D1838"/>
      <c r="E1838" s="38"/>
      <c r="F1838"/>
      <c r="G1838" s="39"/>
      <c r="H1838"/>
      <c r="I1838"/>
      <c r="J1838"/>
      <c r="K1838"/>
      <c r="L1838"/>
      <c r="M1838"/>
      <c r="N1838" s="56"/>
      <c r="O1838"/>
      <c r="P1838" s="56"/>
      <c r="Q1838"/>
      <c r="R1838"/>
      <c r="S1838"/>
      <c r="T1838"/>
      <c r="U1838"/>
      <c r="V1838"/>
      <c r="W1838"/>
      <c r="X1838"/>
      <c r="Y1838" s="7"/>
      <c r="Z1838"/>
      <c r="AA1838"/>
      <c r="AB1838"/>
      <c r="AC1838"/>
      <c r="AD1838"/>
      <c r="AE1838"/>
      <c r="AF1838"/>
      <c r="AG1838"/>
      <c r="AH1838"/>
      <c r="AI1838"/>
      <c r="AJ1838"/>
      <c r="AK1838"/>
      <c r="AL1838"/>
    </row>
    <row r="1839" spans="1:38" x14ac:dyDescent="0.25">
      <c r="A1839"/>
      <c r="B1839"/>
      <c r="C1839"/>
      <c r="D1839"/>
      <c r="E1839" s="38"/>
      <c r="F1839"/>
      <c r="G1839" s="39"/>
      <c r="H1839"/>
      <c r="I1839"/>
      <c r="J1839"/>
      <c r="K1839"/>
      <c r="L1839"/>
      <c r="M1839"/>
      <c r="N1839" s="57"/>
      <c r="O1839"/>
      <c r="P1839" s="57"/>
      <c r="Q1839"/>
      <c r="R1839"/>
      <c r="S1839"/>
      <c r="T1839"/>
      <c r="U1839"/>
      <c r="V1839"/>
      <c r="W1839"/>
      <c r="X1839"/>
      <c r="Y1839" s="45"/>
      <c r="Z1839"/>
      <c r="AA1839"/>
      <c r="AB1839"/>
      <c r="AC1839"/>
      <c r="AD1839"/>
      <c r="AE1839"/>
      <c r="AF1839"/>
      <c r="AG1839"/>
      <c r="AH1839"/>
      <c r="AI1839"/>
      <c r="AJ1839"/>
      <c r="AK1839"/>
      <c r="AL1839"/>
    </row>
    <row r="1840" spans="1:38" x14ac:dyDescent="0.25">
      <c r="A1840"/>
      <c r="B1840"/>
      <c r="C1840"/>
      <c r="D1840"/>
      <c r="E1840" s="38"/>
      <c r="F1840"/>
      <c r="G1840" s="39"/>
      <c r="H1840"/>
      <c r="I1840"/>
      <c r="J1840"/>
      <c r="K1840"/>
      <c r="L1840"/>
      <c r="M1840"/>
      <c r="N1840" s="57"/>
      <c r="O1840"/>
      <c r="P1840" s="57"/>
      <c r="Q1840"/>
      <c r="R1840"/>
      <c r="S1840"/>
      <c r="T1840"/>
      <c r="U1840"/>
      <c r="V1840"/>
      <c r="W1840"/>
      <c r="X1840"/>
      <c r="Y1840" s="45"/>
      <c r="Z1840"/>
      <c r="AA1840"/>
      <c r="AB1840"/>
      <c r="AC1840"/>
      <c r="AD1840"/>
      <c r="AE1840"/>
      <c r="AF1840"/>
      <c r="AG1840"/>
      <c r="AH1840"/>
      <c r="AI1840"/>
      <c r="AJ1840"/>
      <c r="AK1840"/>
      <c r="AL1840"/>
    </row>
    <row r="1841" spans="1:38" x14ac:dyDescent="0.25">
      <c r="A1841"/>
      <c r="B1841"/>
      <c r="C1841"/>
      <c r="D1841"/>
      <c r="E1841" s="38"/>
      <c r="F1841"/>
      <c r="G1841" s="39"/>
      <c r="H1841"/>
      <c r="I1841"/>
      <c r="J1841"/>
      <c r="K1841"/>
      <c r="L1841"/>
      <c r="M1841"/>
      <c r="N1841" s="56"/>
      <c r="O1841"/>
      <c r="P1841" s="56"/>
      <c r="Q1841"/>
      <c r="R1841"/>
      <c r="S1841"/>
      <c r="T1841"/>
      <c r="U1841"/>
      <c r="V1841"/>
      <c r="W1841"/>
      <c r="X1841"/>
      <c r="Y1841" s="7"/>
      <c r="Z1841"/>
      <c r="AA1841"/>
      <c r="AB1841"/>
      <c r="AC1841"/>
      <c r="AD1841"/>
      <c r="AE1841"/>
      <c r="AF1841"/>
      <c r="AG1841"/>
      <c r="AH1841"/>
      <c r="AI1841"/>
      <c r="AJ1841"/>
      <c r="AK1841"/>
      <c r="AL1841"/>
    </row>
    <row r="1842" spans="1:38" x14ac:dyDescent="0.25">
      <c r="A1842"/>
      <c r="B1842"/>
      <c r="C1842"/>
      <c r="D1842"/>
      <c r="E1842" s="38"/>
      <c r="F1842"/>
      <c r="G1842" s="39"/>
      <c r="H1842"/>
      <c r="I1842"/>
      <c r="J1842"/>
      <c r="K1842"/>
      <c r="L1842"/>
      <c r="M1842"/>
      <c r="N1842" s="56"/>
      <c r="O1842"/>
      <c r="P1842" s="56"/>
      <c r="Q1842"/>
      <c r="R1842"/>
      <c r="S1842"/>
      <c r="T1842"/>
      <c r="U1842"/>
      <c r="V1842"/>
      <c r="W1842"/>
      <c r="X1842"/>
      <c r="Y1842" s="7"/>
      <c r="Z1842"/>
      <c r="AA1842"/>
      <c r="AB1842"/>
      <c r="AC1842"/>
      <c r="AD1842"/>
      <c r="AE1842"/>
      <c r="AF1842"/>
      <c r="AG1842"/>
      <c r="AH1842"/>
      <c r="AI1842"/>
      <c r="AJ1842"/>
      <c r="AK1842"/>
      <c r="AL1842"/>
    </row>
    <row r="1843" spans="1:38" x14ac:dyDescent="0.25">
      <c r="A1843"/>
      <c r="B1843"/>
      <c r="C1843"/>
      <c r="D1843"/>
      <c r="E1843" s="38"/>
      <c r="F1843"/>
      <c r="G1843" s="39"/>
      <c r="H1843"/>
      <c r="I1843"/>
      <c r="J1843"/>
      <c r="K1843" s="53"/>
      <c r="L1843"/>
      <c r="M1843"/>
      <c r="N1843" s="56"/>
      <c r="O1843"/>
      <c r="P1843" s="56"/>
      <c r="Q1843"/>
      <c r="R1843"/>
      <c r="S1843"/>
      <c r="T1843"/>
      <c r="U1843"/>
      <c r="V1843"/>
      <c r="W1843"/>
      <c r="X1843"/>
      <c r="Y1843" s="7"/>
      <c r="Z1843"/>
      <c r="AA1843"/>
      <c r="AB1843"/>
      <c r="AC1843"/>
      <c r="AD1843"/>
      <c r="AE1843"/>
      <c r="AF1843"/>
      <c r="AG1843"/>
      <c r="AH1843"/>
      <c r="AI1843"/>
      <c r="AJ1843"/>
      <c r="AK1843"/>
      <c r="AL1843"/>
    </row>
    <row r="1844" spans="1:38" x14ac:dyDescent="0.25">
      <c r="A1844"/>
      <c r="B1844"/>
      <c r="C1844"/>
      <c r="D1844"/>
      <c r="E1844" s="38"/>
      <c r="F1844"/>
      <c r="G1844" s="39"/>
      <c r="H1844"/>
      <c r="I1844"/>
      <c r="J1844"/>
      <c r="K1844" s="53"/>
      <c r="L1844"/>
      <c r="M1844"/>
      <c r="N1844" s="56"/>
      <c r="O1844"/>
      <c r="P1844" s="56"/>
      <c r="Q1844"/>
      <c r="R1844"/>
      <c r="S1844"/>
      <c r="T1844"/>
      <c r="U1844"/>
      <c r="V1844"/>
      <c r="W1844"/>
      <c r="X1844"/>
      <c r="Y1844" s="7"/>
      <c r="Z1844"/>
      <c r="AA1844"/>
      <c r="AB1844"/>
      <c r="AC1844"/>
      <c r="AD1844"/>
      <c r="AE1844"/>
      <c r="AF1844"/>
      <c r="AG1844"/>
      <c r="AH1844"/>
      <c r="AI1844"/>
      <c r="AJ1844"/>
      <c r="AK1844"/>
      <c r="AL1844"/>
    </row>
    <row r="1845" spans="1:38" x14ac:dyDescent="0.25">
      <c r="A1845"/>
      <c r="B1845"/>
      <c r="C1845"/>
      <c r="D1845"/>
      <c r="E1845" s="38"/>
      <c r="F1845"/>
      <c r="G1845" s="39"/>
      <c r="H1845"/>
      <c r="I1845"/>
      <c r="J1845"/>
      <c r="K1845" s="53"/>
      <c r="L1845"/>
      <c r="M1845"/>
      <c r="N1845" s="56"/>
      <c r="O1845"/>
      <c r="P1845" s="56"/>
      <c r="Q1845"/>
      <c r="R1845"/>
      <c r="S1845"/>
      <c r="T1845"/>
      <c r="U1845"/>
      <c r="V1845"/>
      <c r="W1845"/>
      <c r="X1845"/>
      <c r="Y1845" s="7"/>
      <c r="Z1845"/>
      <c r="AA1845"/>
      <c r="AB1845"/>
      <c r="AC1845"/>
      <c r="AD1845"/>
      <c r="AE1845"/>
      <c r="AF1845"/>
      <c r="AG1845"/>
      <c r="AH1845"/>
      <c r="AI1845"/>
      <c r="AJ1845"/>
      <c r="AK1845"/>
      <c r="AL1845"/>
    </row>
    <row r="1846" spans="1:38" x14ac:dyDescent="0.25">
      <c r="A1846"/>
      <c r="B1846"/>
      <c r="C1846"/>
      <c r="D1846"/>
      <c r="E1846" s="38"/>
      <c r="F1846"/>
      <c r="G1846" s="39"/>
      <c r="H1846"/>
      <c r="I1846"/>
      <c r="J1846"/>
      <c r="K1846" s="53"/>
      <c r="L1846"/>
      <c r="M1846"/>
      <c r="N1846" s="56"/>
      <c r="O1846"/>
      <c r="P1846" s="56"/>
      <c r="Q1846"/>
      <c r="R1846"/>
      <c r="S1846"/>
      <c r="T1846"/>
      <c r="U1846"/>
      <c r="V1846"/>
      <c r="W1846"/>
      <c r="X1846"/>
      <c r="Y1846" s="7"/>
      <c r="Z1846"/>
      <c r="AA1846"/>
      <c r="AB1846"/>
      <c r="AC1846"/>
      <c r="AD1846"/>
      <c r="AE1846"/>
      <c r="AF1846"/>
      <c r="AG1846"/>
      <c r="AH1846"/>
      <c r="AI1846"/>
      <c r="AJ1846"/>
      <c r="AK1846"/>
      <c r="AL1846"/>
    </row>
    <row r="1847" spans="1:38" x14ac:dyDescent="0.25">
      <c r="A1847"/>
      <c r="B1847"/>
      <c r="C1847"/>
      <c r="D1847"/>
      <c r="E1847" s="38"/>
      <c r="F1847"/>
      <c r="G1847" s="39"/>
      <c r="H1847"/>
      <c r="I1847"/>
      <c r="J1847"/>
      <c r="K1847" s="53"/>
      <c r="L1847"/>
      <c r="M1847"/>
      <c r="N1847" s="56"/>
      <c r="O1847"/>
      <c r="P1847" s="56"/>
      <c r="Q1847"/>
      <c r="R1847"/>
      <c r="S1847"/>
      <c r="T1847"/>
      <c r="U1847"/>
      <c r="V1847"/>
      <c r="W1847"/>
      <c r="X1847"/>
      <c r="Y1847" s="7"/>
      <c r="Z1847"/>
      <c r="AA1847"/>
      <c r="AB1847"/>
      <c r="AC1847"/>
      <c r="AD1847"/>
      <c r="AE1847"/>
      <c r="AF1847"/>
      <c r="AG1847"/>
      <c r="AH1847"/>
      <c r="AI1847"/>
      <c r="AJ1847"/>
      <c r="AK1847"/>
      <c r="AL1847"/>
    </row>
    <row r="1848" spans="1:38" x14ac:dyDescent="0.25">
      <c r="A1848"/>
      <c r="B1848"/>
      <c r="C1848"/>
      <c r="D1848"/>
      <c r="E1848" s="38"/>
      <c r="F1848"/>
      <c r="G1848" s="39"/>
      <c r="H1848"/>
      <c r="I1848"/>
      <c r="J1848"/>
      <c r="K1848" s="53"/>
      <c r="L1848"/>
      <c r="M1848"/>
      <c r="N1848" s="56"/>
      <c r="O1848"/>
      <c r="P1848" s="56"/>
      <c r="Q1848"/>
      <c r="R1848"/>
      <c r="S1848"/>
      <c r="T1848"/>
      <c r="U1848"/>
      <c r="V1848"/>
      <c r="W1848"/>
      <c r="X1848"/>
      <c r="Y1848" s="7"/>
      <c r="Z1848"/>
      <c r="AA1848"/>
      <c r="AB1848"/>
      <c r="AC1848"/>
      <c r="AD1848"/>
      <c r="AE1848"/>
      <c r="AF1848"/>
      <c r="AG1848"/>
      <c r="AH1848"/>
      <c r="AI1848"/>
      <c r="AJ1848"/>
      <c r="AK1848"/>
      <c r="AL1848"/>
    </row>
    <row r="1849" spans="1:38" x14ac:dyDescent="0.25">
      <c r="A1849"/>
      <c r="B1849"/>
      <c r="C1849"/>
      <c r="D1849"/>
      <c r="E1849" s="38"/>
      <c r="F1849"/>
      <c r="G1849" s="39"/>
      <c r="H1849"/>
      <c r="I1849"/>
      <c r="J1849"/>
      <c r="K1849" s="53"/>
      <c r="L1849"/>
      <c r="M1849"/>
      <c r="N1849" s="56"/>
      <c r="O1849"/>
      <c r="P1849" s="56"/>
      <c r="Q1849"/>
      <c r="R1849"/>
      <c r="S1849"/>
      <c r="T1849"/>
      <c r="U1849"/>
      <c r="V1849"/>
      <c r="W1849"/>
      <c r="X1849"/>
      <c r="Y1849" s="7"/>
      <c r="Z1849"/>
      <c r="AA1849"/>
      <c r="AB1849"/>
      <c r="AC1849"/>
      <c r="AD1849"/>
      <c r="AE1849"/>
      <c r="AF1849"/>
      <c r="AG1849"/>
      <c r="AH1849"/>
      <c r="AI1849"/>
      <c r="AJ1849"/>
      <c r="AK1849"/>
      <c r="AL1849"/>
    </row>
    <row r="1850" spans="1:38" x14ac:dyDescent="0.25">
      <c r="A1850"/>
      <c r="B1850"/>
      <c r="C1850"/>
      <c r="D1850"/>
      <c r="E1850" s="38"/>
      <c r="F1850"/>
      <c r="G1850" s="39"/>
      <c r="H1850"/>
      <c r="I1850"/>
      <c r="J1850"/>
      <c r="K1850" s="53"/>
      <c r="L1850"/>
      <c r="M1850"/>
      <c r="N1850" s="56"/>
      <c r="O1850"/>
      <c r="P1850" s="56"/>
      <c r="Q1850"/>
      <c r="R1850"/>
      <c r="S1850"/>
      <c r="T1850"/>
      <c r="U1850"/>
      <c r="V1850"/>
      <c r="W1850"/>
      <c r="X1850"/>
      <c r="Y1850" s="7"/>
      <c r="Z1850"/>
      <c r="AA1850"/>
      <c r="AB1850"/>
      <c r="AC1850"/>
      <c r="AD1850"/>
      <c r="AE1850"/>
      <c r="AF1850"/>
      <c r="AG1850"/>
      <c r="AH1850"/>
      <c r="AI1850"/>
      <c r="AJ1850"/>
      <c r="AK1850"/>
      <c r="AL1850"/>
    </row>
    <row r="1851" spans="1:38" x14ac:dyDescent="0.25">
      <c r="A1851"/>
      <c r="B1851"/>
      <c r="C1851"/>
      <c r="D1851"/>
      <c r="E1851" s="38"/>
      <c r="F1851"/>
      <c r="G1851" s="39"/>
      <c r="H1851"/>
      <c r="I1851"/>
      <c r="J1851"/>
      <c r="K1851"/>
      <c r="L1851"/>
      <c r="M1851"/>
      <c r="N1851" s="56"/>
      <c r="O1851"/>
      <c r="P1851" s="56"/>
      <c r="Q1851"/>
      <c r="R1851"/>
      <c r="S1851"/>
      <c r="T1851"/>
      <c r="U1851"/>
      <c r="V1851"/>
      <c r="W1851"/>
      <c r="X1851"/>
      <c r="Y1851" s="7"/>
      <c r="Z1851"/>
      <c r="AA1851"/>
      <c r="AB1851"/>
      <c r="AC1851"/>
      <c r="AD1851"/>
      <c r="AE1851"/>
      <c r="AF1851"/>
      <c r="AG1851"/>
      <c r="AH1851"/>
      <c r="AI1851"/>
      <c r="AJ1851"/>
      <c r="AK1851"/>
      <c r="AL1851"/>
    </row>
    <row r="1852" spans="1:38" x14ac:dyDescent="0.25">
      <c r="A1852"/>
      <c r="B1852"/>
      <c r="C1852"/>
      <c r="D1852"/>
      <c r="E1852" s="38"/>
      <c r="F1852"/>
      <c r="G1852" s="39"/>
      <c r="H1852"/>
      <c r="I1852"/>
      <c r="J1852"/>
      <c r="K1852"/>
      <c r="L1852"/>
      <c r="M1852"/>
      <c r="N1852" s="56"/>
      <c r="O1852"/>
      <c r="P1852" s="56"/>
      <c r="Q1852"/>
      <c r="R1852"/>
      <c r="S1852"/>
      <c r="T1852"/>
      <c r="U1852"/>
      <c r="V1852"/>
      <c r="W1852"/>
      <c r="X1852"/>
      <c r="Y1852" s="7"/>
      <c r="Z1852"/>
      <c r="AA1852"/>
      <c r="AB1852"/>
      <c r="AC1852"/>
      <c r="AD1852"/>
      <c r="AE1852"/>
      <c r="AF1852"/>
      <c r="AG1852"/>
      <c r="AH1852"/>
      <c r="AI1852"/>
      <c r="AJ1852"/>
      <c r="AK1852"/>
      <c r="AL1852"/>
    </row>
    <row r="1853" spans="1:38" x14ac:dyDescent="0.25">
      <c r="A1853"/>
      <c r="B1853"/>
      <c r="C1853"/>
      <c r="D1853"/>
      <c r="E1853" s="38"/>
      <c r="F1853"/>
      <c r="G1853" s="39"/>
      <c r="H1853"/>
      <c r="I1853"/>
      <c r="J1853"/>
      <c r="K1853"/>
      <c r="L1853"/>
      <c r="M1853"/>
      <c r="N1853" s="56"/>
      <c r="O1853"/>
      <c r="P1853" s="56"/>
      <c r="Q1853"/>
      <c r="R1853"/>
      <c r="S1853"/>
      <c r="T1853"/>
      <c r="U1853"/>
      <c r="V1853"/>
      <c r="W1853"/>
      <c r="X1853"/>
      <c r="Y1853" s="7"/>
      <c r="Z1853"/>
      <c r="AA1853"/>
      <c r="AB1853"/>
      <c r="AC1853"/>
      <c r="AD1853"/>
      <c r="AE1853"/>
      <c r="AF1853"/>
      <c r="AG1853"/>
      <c r="AH1853"/>
      <c r="AI1853"/>
      <c r="AJ1853"/>
      <c r="AK1853"/>
      <c r="AL1853"/>
    </row>
    <row r="1854" spans="1:38" x14ac:dyDescent="0.25">
      <c r="A1854"/>
      <c r="B1854"/>
      <c r="C1854"/>
      <c r="D1854"/>
      <c r="E1854" s="38"/>
      <c r="F1854"/>
      <c r="G1854" s="39"/>
      <c r="H1854"/>
      <c r="I1854"/>
      <c r="J1854"/>
      <c r="K1854"/>
      <c r="L1854"/>
      <c r="M1854"/>
      <c r="N1854" s="56"/>
      <c r="O1854"/>
      <c r="P1854" s="56"/>
      <c r="Q1854"/>
      <c r="R1854"/>
      <c r="S1854"/>
      <c r="T1854"/>
      <c r="U1854"/>
      <c r="V1854"/>
      <c r="W1854"/>
      <c r="X1854"/>
      <c r="Y1854" s="7"/>
      <c r="Z1854"/>
      <c r="AA1854"/>
      <c r="AB1854"/>
      <c r="AC1854"/>
      <c r="AD1854"/>
      <c r="AE1854"/>
      <c r="AF1854"/>
      <c r="AG1854"/>
      <c r="AH1854"/>
      <c r="AI1854"/>
      <c r="AJ1854"/>
      <c r="AK1854"/>
      <c r="AL1854"/>
    </row>
    <row r="1855" spans="1:38" x14ac:dyDescent="0.25">
      <c r="A1855"/>
      <c r="B1855"/>
      <c r="C1855"/>
      <c r="D1855"/>
      <c r="E1855" s="38"/>
      <c r="F1855"/>
      <c r="G1855" s="39"/>
      <c r="H1855"/>
      <c r="I1855"/>
      <c r="J1855"/>
      <c r="K1855" s="53"/>
      <c r="L1855"/>
      <c r="M1855"/>
      <c r="N1855" s="56"/>
      <c r="O1855"/>
      <c r="P1855" s="56"/>
      <c r="Q1855"/>
      <c r="R1855"/>
      <c r="S1855"/>
      <c r="T1855"/>
      <c r="U1855"/>
      <c r="V1855"/>
      <c r="W1855"/>
      <c r="X1855"/>
      <c r="Y1855" s="7"/>
      <c r="Z1855"/>
      <c r="AA1855"/>
      <c r="AB1855"/>
      <c r="AC1855"/>
      <c r="AD1855"/>
      <c r="AE1855"/>
      <c r="AF1855"/>
      <c r="AG1855"/>
      <c r="AH1855"/>
      <c r="AI1855"/>
      <c r="AJ1855"/>
      <c r="AK1855"/>
      <c r="AL1855"/>
    </row>
    <row r="1856" spans="1:38" x14ac:dyDescent="0.25">
      <c r="A1856"/>
      <c r="B1856"/>
      <c r="C1856"/>
      <c r="D1856"/>
      <c r="E1856" s="38"/>
      <c r="F1856"/>
      <c r="G1856" s="39"/>
      <c r="H1856"/>
      <c r="I1856"/>
      <c r="J1856"/>
      <c r="K1856" s="53"/>
      <c r="L1856"/>
      <c r="M1856"/>
      <c r="N1856" s="56"/>
      <c r="O1856"/>
      <c r="P1856" s="56"/>
      <c r="Q1856"/>
      <c r="R1856"/>
      <c r="S1856"/>
      <c r="T1856"/>
      <c r="U1856"/>
      <c r="V1856"/>
      <c r="W1856"/>
      <c r="X1856"/>
      <c r="Y1856" s="7"/>
      <c r="Z1856"/>
      <c r="AA1856"/>
      <c r="AB1856"/>
      <c r="AC1856"/>
      <c r="AD1856"/>
      <c r="AE1856"/>
      <c r="AF1856"/>
      <c r="AG1856"/>
      <c r="AH1856"/>
      <c r="AI1856"/>
      <c r="AJ1856"/>
      <c r="AK1856"/>
      <c r="AL1856"/>
    </row>
    <row r="1857" spans="1:38" x14ac:dyDescent="0.25">
      <c r="A1857"/>
      <c r="B1857"/>
      <c r="C1857"/>
      <c r="D1857"/>
      <c r="E1857" s="38"/>
      <c r="F1857"/>
      <c r="G1857" s="39"/>
      <c r="H1857"/>
      <c r="I1857"/>
      <c r="J1857"/>
      <c r="K1857" s="53"/>
      <c r="L1857"/>
      <c r="M1857"/>
      <c r="N1857" s="56"/>
      <c r="O1857"/>
      <c r="P1857" s="56"/>
      <c r="Q1857"/>
      <c r="R1857"/>
      <c r="S1857"/>
      <c r="T1857"/>
      <c r="U1857"/>
      <c r="V1857"/>
      <c r="W1857"/>
      <c r="X1857"/>
      <c r="Y1857" s="7"/>
      <c r="Z1857"/>
      <c r="AA1857"/>
      <c r="AB1857"/>
      <c r="AC1857"/>
      <c r="AD1857"/>
      <c r="AE1857"/>
      <c r="AF1857"/>
      <c r="AG1857"/>
      <c r="AH1857"/>
      <c r="AI1857"/>
      <c r="AJ1857"/>
      <c r="AK1857"/>
      <c r="AL1857"/>
    </row>
    <row r="1858" spans="1:38" x14ac:dyDescent="0.25">
      <c r="A1858"/>
      <c r="B1858"/>
      <c r="C1858"/>
      <c r="D1858"/>
      <c r="E1858" s="38"/>
      <c r="F1858"/>
      <c r="G1858" s="39"/>
      <c r="H1858"/>
      <c r="I1858"/>
      <c r="J1858"/>
      <c r="K1858" s="53"/>
      <c r="L1858"/>
      <c r="M1858"/>
      <c r="N1858" s="56"/>
      <c r="O1858"/>
      <c r="P1858" s="56"/>
      <c r="Q1858"/>
      <c r="R1858"/>
      <c r="S1858"/>
      <c r="T1858"/>
      <c r="U1858"/>
      <c r="V1858"/>
      <c r="W1858"/>
      <c r="X1858"/>
      <c r="Y1858" s="7"/>
      <c r="Z1858"/>
      <c r="AA1858"/>
      <c r="AB1858"/>
      <c r="AC1858"/>
      <c r="AD1858"/>
      <c r="AE1858"/>
      <c r="AF1858"/>
      <c r="AG1858"/>
      <c r="AH1858"/>
      <c r="AI1858"/>
      <c r="AJ1858"/>
      <c r="AK1858"/>
      <c r="AL1858"/>
    </row>
    <row r="1859" spans="1:38" x14ac:dyDescent="0.25">
      <c r="A1859"/>
      <c r="B1859"/>
      <c r="C1859"/>
      <c r="D1859"/>
      <c r="E1859" s="38"/>
      <c r="F1859"/>
      <c r="G1859" s="39"/>
      <c r="H1859"/>
      <c r="I1859"/>
      <c r="J1859"/>
      <c r="K1859"/>
      <c r="L1859"/>
      <c r="M1859"/>
      <c r="N1859" s="56"/>
      <c r="O1859"/>
      <c r="P1859" s="56"/>
      <c r="Q1859"/>
      <c r="R1859"/>
      <c r="S1859"/>
      <c r="T1859"/>
      <c r="U1859"/>
      <c r="V1859"/>
      <c r="W1859"/>
      <c r="X1859"/>
      <c r="Y1859" s="7"/>
      <c r="Z1859"/>
      <c r="AA1859"/>
      <c r="AB1859"/>
      <c r="AC1859"/>
      <c r="AD1859"/>
      <c r="AE1859"/>
      <c r="AF1859"/>
      <c r="AG1859"/>
      <c r="AH1859"/>
      <c r="AI1859"/>
      <c r="AJ1859"/>
      <c r="AK1859"/>
      <c r="AL1859"/>
    </row>
    <row r="1860" spans="1:38" x14ac:dyDescent="0.25">
      <c r="A1860"/>
      <c r="B1860"/>
      <c r="C1860"/>
      <c r="D1860"/>
      <c r="E1860" s="38"/>
      <c r="F1860"/>
      <c r="G1860" s="39"/>
      <c r="H1860"/>
      <c r="I1860"/>
      <c r="J1860"/>
      <c r="K1860"/>
      <c r="L1860"/>
      <c r="M1860"/>
      <c r="N1860" s="56"/>
      <c r="O1860"/>
      <c r="P1860" s="56"/>
      <c r="Q1860"/>
      <c r="R1860"/>
      <c r="S1860"/>
      <c r="T1860"/>
      <c r="U1860"/>
      <c r="V1860"/>
      <c r="W1860"/>
      <c r="X1860"/>
      <c r="Y1860" s="7"/>
      <c r="Z1860"/>
      <c r="AA1860"/>
      <c r="AB1860"/>
      <c r="AC1860"/>
      <c r="AD1860"/>
      <c r="AE1860"/>
      <c r="AF1860"/>
      <c r="AG1860"/>
      <c r="AH1860"/>
      <c r="AI1860"/>
      <c r="AJ1860"/>
      <c r="AK1860"/>
      <c r="AL1860"/>
    </row>
    <row r="1861" spans="1:38" x14ac:dyDescent="0.25">
      <c r="A1861"/>
      <c r="B1861"/>
      <c r="C1861"/>
      <c r="D1861"/>
      <c r="E1861" s="38"/>
      <c r="F1861"/>
      <c r="G1861" s="39"/>
      <c r="H1861"/>
      <c r="I1861"/>
      <c r="J1861"/>
      <c r="K1861"/>
      <c r="L1861"/>
      <c r="M1861"/>
      <c r="N1861" s="56"/>
      <c r="O1861"/>
      <c r="P1861" s="43"/>
      <c r="Q1861"/>
      <c r="R1861"/>
      <c r="S1861"/>
      <c r="T1861"/>
      <c r="U1861"/>
      <c r="V1861"/>
      <c r="W1861"/>
      <c r="X1861"/>
      <c r="Y1861" s="7"/>
      <c r="Z1861"/>
      <c r="AA1861"/>
      <c r="AB1861"/>
      <c r="AC1861"/>
      <c r="AD1861"/>
      <c r="AE1861"/>
      <c r="AF1861"/>
      <c r="AG1861"/>
      <c r="AH1861"/>
      <c r="AI1861"/>
      <c r="AJ1861"/>
      <c r="AK1861"/>
      <c r="AL1861"/>
    </row>
    <row r="1862" spans="1:38" x14ac:dyDescent="0.25">
      <c r="A1862"/>
      <c r="B1862"/>
      <c r="C1862"/>
      <c r="D1862"/>
      <c r="E1862" s="38"/>
      <c r="F1862"/>
      <c r="G1862" s="39"/>
      <c r="H1862"/>
      <c r="I1862"/>
      <c r="J1862"/>
      <c r="K1862"/>
      <c r="L1862"/>
      <c r="M1862"/>
      <c r="N1862" s="56"/>
      <c r="O1862"/>
      <c r="P1862" s="43"/>
      <c r="Q1862"/>
      <c r="R1862"/>
      <c r="S1862"/>
      <c r="T1862"/>
      <c r="U1862"/>
      <c r="V1862"/>
      <c r="W1862"/>
      <c r="X1862"/>
      <c r="Y1862" s="7"/>
      <c r="Z1862"/>
      <c r="AA1862"/>
      <c r="AB1862"/>
      <c r="AC1862"/>
      <c r="AD1862"/>
      <c r="AE1862"/>
      <c r="AF1862"/>
      <c r="AG1862"/>
      <c r="AH1862"/>
      <c r="AI1862"/>
      <c r="AJ1862"/>
      <c r="AK1862"/>
      <c r="AL1862"/>
    </row>
    <row r="1863" spans="1:38" x14ac:dyDescent="0.25">
      <c r="A1863"/>
      <c r="B1863"/>
      <c r="C1863"/>
      <c r="D1863"/>
      <c r="E1863" s="38"/>
      <c r="F1863"/>
      <c r="G1863" s="39"/>
      <c r="H1863"/>
      <c r="I1863"/>
      <c r="J1863"/>
      <c r="K1863"/>
      <c r="L1863"/>
      <c r="M1863"/>
      <c r="N1863" s="56"/>
      <c r="O1863"/>
      <c r="P1863" s="43"/>
      <c r="Q1863"/>
      <c r="R1863"/>
      <c r="S1863"/>
      <c r="T1863"/>
      <c r="U1863"/>
      <c r="V1863"/>
      <c r="W1863"/>
      <c r="X1863"/>
      <c r="Y1863" s="7"/>
      <c r="Z1863"/>
      <c r="AA1863"/>
      <c r="AB1863"/>
      <c r="AC1863"/>
      <c r="AD1863"/>
      <c r="AE1863"/>
      <c r="AF1863"/>
      <c r="AG1863"/>
      <c r="AH1863"/>
      <c r="AI1863"/>
      <c r="AJ1863"/>
      <c r="AK1863"/>
      <c r="AL1863"/>
    </row>
    <row r="1864" spans="1:38" x14ac:dyDescent="0.25">
      <c r="A1864"/>
      <c r="B1864"/>
      <c r="C1864"/>
      <c r="D1864"/>
      <c r="E1864" s="38"/>
      <c r="F1864"/>
      <c r="G1864" s="39"/>
      <c r="H1864"/>
      <c r="I1864"/>
      <c r="J1864"/>
      <c r="K1864"/>
      <c r="L1864"/>
      <c r="M1864"/>
      <c r="N1864" s="57"/>
      <c r="O1864"/>
      <c r="P1864" s="55"/>
      <c r="Q1864"/>
      <c r="R1864"/>
      <c r="S1864"/>
      <c r="T1864"/>
      <c r="U1864"/>
      <c r="V1864"/>
      <c r="W1864"/>
      <c r="X1864"/>
      <c r="Y1864" s="45"/>
      <c r="Z1864"/>
      <c r="AA1864"/>
      <c r="AB1864"/>
      <c r="AC1864"/>
      <c r="AD1864"/>
      <c r="AE1864"/>
      <c r="AF1864"/>
      <c r="AG1864"/>
      <c r="AH1864"/>
      <c r="AI1864"/>
      <c r="AJ1864"/>
      <c r="AK1864"/>
      <c r="AL1864"/>
    </row>
    <row r="1865" spans="1:38" x14ac:dyDescent="0.25">
      <c r="A1865"/>
      <c r="B1865"/>
      <c r="C1865"/>
      <c r="D1865"/>
      <c r="E1865" s="38"/>
      <c r="F1865"/>
      <c r="G1865" s="39"/>
      <c r="H1865"/>
      <c r="I1865"/>
      <c r="J1865"/>
      <c r="K1865"/>
      <c r="L1865"/>
      <c r="M1865"/>
      <c r="N1865" s="57"/>
      <c r="O1865"/>
      <c r="P1865" s="55"/>
      <c r="Q1865"/>
      <c r="R1865"/>
      <c r="S1865"/>
      <c r="T1865"/>
      <c r="U1865"/>
      <c r="V1865"/>
      <c r="W1865"/>
      <c r="X1865"/>
      <c r="Y1865" s="45"/>
      <c r="Z1865"/>
      <c r="AA1865"/>
      <c r="AB1865"/>
      <c r="AC1865"/>
      <c r="AD1865"/>
      <c r="AE1865"/>
      <c r="AF1865"/>
      <c r="AG1865"/>
      <c r="AH1865"/>
      <c r="AI1865"/>
      <c r="AJ1865"/>
      <c r="AK1865"/>
      <c r="AL1865"/>
    </row>
    <row r="1866" spans="1:38" x14ac:dyDescent="0.25">
      <c r="A1866"/>
      <c r="B1866"/>
      <c r="C1866"/>
      <c r="D1866"/>
      <c r="E1866" s="38"/>
      <c r="F1866"/>
      <c r="G1866" s="39"/>
      <c r="H1866"/>
      <c r="I1866"/>
      <c r="J1866"/>
      <c r="K1866" s="53"/>
      <c r="L1866"/>
      <c r="M1866"/>
      <c r="N1866" s="56"/>
      <c r="O1866"/>
      <c r="P1866" s="43"/>
      <c r="Q1866"/>
      <c r="R1866"/>
      <c r="S1866"/>
      <c r="T1866"/>
      <c r="U1866"/>
      <c r="V1866"/>
      <c r="W1866"/>
      <c r="X1866"/>
      <c r="Y1866" s="7"/>
      <c r="Z1866"/>
      <c r="AA1866"/>
      <c r="AB1866"/>
      <c r="AC1866"/>
      <c r="AD1866"/>
      <c r="AE1866"/>
      <c r="AF1866"/>
      <c r="AG1866"/>
      <c r="AH1866"/>
      <c r="AI1866"/>
      <c r="AJ1866"/>
      <c r="AK1866"/>
      <c r="AL1866"/>
    </row>
    <row r="1867" spans="1:38" x14ac:dyDescent="0.25">
      <c r="A1867"/>
      <c r="B1867"/>
      <c r="C1867"/>
      <c r="D1867"/>
      <c r="E1867" s="38"/>
      <c r="F1867"/>
      <c r="G1867" s="39"/>
      <c r="H1867"/>
      <c r="I1867"/>
      <c r="J1867"/>
      <c r="K1867" s="53"/>
      <c r="L1867"/>
      <c r="M1867"/>
      <c r="N1867" s="56"/>
      <c r="O1867"/>
      <c r="P1867" s="43"/>
      <c r="Q1867"/>
      <c r="R1867"/>
      <c r="S1867"/>
      <c r="T1867"/>
      <c r="U1867"/>
      <c r="V1867"/>
      <c r="W1867"/>
      <c r="X1867"/>
      <c r="Y1867" s="7"/>
      <c r="Z1867"/>
      <c r="AA1867"/>
      <c r="AB1867"/>
      <c r="AC1867"/>
      <c r="AD1867"/>
      <c r="AE1867"/>
      <c r="AF1867"/>
      <c r="AG1867"/>
      <c r="AH1867"/>
      <c r="AI1867"/>
      <c r="AJ1867"/>
      <c r="AK1867"/>
      <c r="AL1867"/>
    </row>
    <row r="1868" spans="1:38" x14ac:dyDescent="0.25">
      <c r="A1868"/>
      <c r="B1868"/>
      <c r="C1868"/>
      <c r="D1868"/>
      <c r="E1868" s="38"/>
      <c r="F1868"/>
      <c r="G1868" s="39"/>
      <c r="H1868"/>
      <c r="I1868"/>
      <c r="J1868"/>
      <c r="K1868" s="53"/>
      <c r="L1868"/>
      <c r="M1868"/>
      <c r="N1868" s="56"/>
      <c r="O1868"/>
      <c r="P1868" s="43"/>
      <c r="Q1868"/>
      <c r="R1868"/>
      <c r="S1868"/>
      <c r="T1868"/>
      <c r="U1868"/>
      <c r="V1868"/>
      <c r="W1868"/>
      <c r="X1868"/>
      <c r="Y1868" s="7"/>
      <c r="Z1868"/>
      <c r="AA1868"/>
      <c r="AB1868"/>
      <c r="AC1868"/>
      <c r="AD1868"/>
      <c r="AE1868"/>
      <c r="AF1868"/>
      <c r="AG1868"/>
      <c r="AH1868"/>
      <c r="AI1868"/>
      <c r="AJ1868"/>
      <c r="AK1868"/>
      <c r="AL1868"/>
    </row>
    <row r="1869" spans="1:38" x14ac:dyDescent="0.25">
      <c r="A1869"/>
      <c r="B1869"/>
      <c r="C1869"/>
      <c r="D1869"/>
      <c r="E1869" s="38"/>
      <c r="F1869"/>
      <c r="G1869" s="39"/>
      <c r="H1869"/>
      <c r="I1869"/>
      <c r="J1869"/>
      <c r="K1869" s="53"/>
      <c r="L1869"/>
      <c r="M1869"/>
      <c r="N1869" s="56"/>
      <c r="O1869"/>
      <c r="P1869" s="43"/>
      <c r="Q1869"/>
      <c r="R1869"/>
      <c r="S1869"/>
      <c r="T1869"/>
      <c r="U1869"/>
      <c r="V1869"/>
      <c r="W1869"/>
      <c r="X1869"/>
      <c r="Y1869" s="7"/>
      <c r="Z1869"/>
      <c r="AA1869"/>
      <c r="AB1869"/>
      <c r="AC1869"/>
      <c r="AD1869"/>
      <c r="AE1869"/>
      <c r="AF1869"/>
      <c r="AG1869"/>
      <c r="AH1869"/>
      <c r="AI1869"/>
      <c r="AJ1869"/>
      <c r="AK1869"/>
      <c r="AL1869"/>
    </row>
    <row r="1870" spans="1:38" x14ac:dyDescent="0.25">
      <c r="A1870"/>
      <c r="B1870"/>
      <c r="C1870"/>
      <c r="D1870"/>
      <c r="E1870" s="38"/>
      <c r="F1870"/>
      <c r="G1870" s="39"/>
      <c r="H1870"/>
      <c r="I1870"/>
      <c r="J1870"/>
      <c r="K1870"/>
      <c r="L1870"/>
      <c r="M1870"/>
      <c r="N1870" s="56"/>
      <c r="O1870"/>
      <c r="P1870" s="43"/>
      <c r="Q1870"/>
      <c r="R1870"/>
      <c r="S1870"/>
      <c r="T1870"/>
      <c r="U1870"/>
      <c r="V1870"/>
      <c r="W1870"/>
      <c r="X1870"/>
      <c r="Y1870" s="7"/>
      <c r="Z1870"/>
      <c r="AA1870"/>
      <c r="AB1870"/>
      <c r="AC1870"/>
      <c r="AD1870"/>
      <c r="AE1870"/>
      <c r="AF1870"/>
      <c r="AG1870"/>
      <c r="AH1870"/>
      <c r="AI1870"/>
      <c r="AJ1870"/>
      <c r="AK1870"/>
      <c r="AL1870"/>
    </row>
    <row r="1871" spans="1:38" x14ac:dyDescent="0.25">
      <c r="A1871"/>
      <c r="B1871"/>
      <c r="C1871"/>
      <c r="D1871"/>
      <c r="E1871" s="38"/>
      <c r="F1871"/>
      <c r="G1871" s="39"/>
      <c r="H1871"/>
      <c r="I1871"/>
      <c r="J1871"/>
      <c r="K1871"/>
      <c r="L1871"/>
      <c r="M1871"/>
      <c r="N1871" s="56"/>
      <c r="O1871"/>
      <c r="P1871" s="43"/>
      <c r="Q1871"/>
      <c r="R1871"/>
      <c r="S1871"/>
      <c r="T1871"/>
      <c r="U1871"/>
      <c r="V1871"/>
      <c r="W1871"/>
      <c r="X1871"/>
      <c r="Y1871" s="7"/>
      <c r="Z1871"/>
      <c r="AA1871"/>
      <c r="AB1871"/>
      <c r="AC1871"/>
      <c r="AD1871"/>
      <c r="AE1871"/>
      <c r="AF1871"/>
      <c r="AG1871"/>
      <c r="AH1871"/>
      <c r="AI1871"/>
      <c r="AJ1871"/>
      <c r="AK1871"/>
      <c r="AL1871"/>
    </row>
    <row r="1872" spans="1:38" x14ac:dyDescent="0.25">
      <c r="A1872"/>
      <c r="B1872"/>
      <c r="C1872"/>
      <c r="D1872"/>
      <c r="E1872" s="38"/>
      <c r="F1872"/>
      <c r="G1872" s="39"/>
      <c r="H1872"/>
      <c r="I1872"/>
      <c r="J1872"/>
      <c r="K1872"/>
      <c r="L1872"/>
      <c r="M1872"/>
      <c r="N1872" s="56"/>
      <c r="O1872"/>
      <c r="P1872" s="43"/>
      <c r="Q1872"/>
      <c r="R1872"/>
      <c r="S1872"/>
      <c r="T1872"/>
      <c r="U1872"/>
      <c r="V1872"/>
      <c r="W1872"/>
      <c r="X1872"/>
      <c r="Y1872" s="7"/>
      <c r="Z1872"/>
      <c r="AA1872"/>
      <c r="AB1872"/>
      <c r="AC1872"/>
      <c r="AD1872"/>
      <c r="AE1872"/>
      <c r="AF1872"/>
      <c r="AG1872"/>
      <c r="AH1872"/>
      <c r="AI1872"/>
      <c r="AJ1872"/>
      <c r="AK1872"/>
      <c r="AL1872"/>
    </row>
    <row r="1873" spans="1:38" x14ac:dyDescent="0.25">
      <c r="A1873"/>
      <c r="B1873"/>
      <c r="C1873"/>
      <c r="D1873"/>
      <c r="E1873" s="38"/>
      <c r="F1873"/>
      <c r="G1873" s="39"/>
      <c r="H1873"/>
      <c r="I1873"/>
      <c r="J1873"/>
      <c r="K1873"/>
      <c r="L1873"/>
      <c r="M1873"/>
      <c r="N1873" s="57"/>
      <c r="O1873"/>
      <c r="P1873" s="55"/>
      <c r="Q1873"/>
      <c r="R1873"/>
      <c r="S1873"/>
      <c r="T1873"/>
      <c r="U1873"/>
      <c r="V1873"/>
      <c r="W1873"/>
      <c r="X1873"/>
      <c r="Y1873" s="45"/>
      <c r="Z1873"/>
      <c r="AA1873"/>
      <c r="AB1873"/>
      <c r="AC1873"/>
      <c r="AD1873"/>
      <c r="AE1873"/>
      <c r="AF1873"/>
      <c r="AG1873"/>
      <c r="AH1873"/>
      <c r="AI1873"/>
      <c r="AJ1873"/>
      <c r="AK1873"/>
      <c r="AL1873"/>
    </row>
    <row r="1874" spans="1:38" x14ac:dyDescent="0.25">
      <c r="A1874"/>
      <c r="B1874"/>
      <c r="C1874"/>
      <c r="D1874"/>
      <c r="E1874" s="38"/>
      <c r="F1874"/>
      <c r="G1874" s="39"/>
      <c r="H1874"/>
      <c r="I1874"/>
      <c r="J1874"/>
      <c r="K1874"/>
      <c r="L1874"/>
      <c r="M1874"/>
      <c r="N1874" s="57"/>
      <c r="O1874"/>
      <c r="P1874" s="55"/>
      <c r="Q1874"/>
      <c r="R1874"/>
      <c r="S1874"/>
      <c r="T1874"/>
      <c r="U1874"/>
      <c r="V1874"/>
      <c r="W1874"/>
      <c r="X1874"/>
      <c r="Y1874" s="45"/>
      <c r="Z1874"/>
      <c r="AA1874"/>
      <c r="AB1874"/>
      <c r="AC1874"/>
      <c r="AD1874"/>
      <c r="AE1874"/>
      <c r="AF1874"/>
      <c r="AG1874"/>
      <c r="AH1874"/>
      <c r="AI1874"/>
      <c r="AJ1874"/>
      <c r="AK1874"/>
      <c r="AL1874"/>
    </row>
    <row r="1875" spans="1:38" x14ac:dyDescent="0.25">
      <c r="A1875"/>
      <c r="B1875"/>
      <c r="C1875"/>
      <c r="D1875"/>
      <c r="E1875" s="38"/>
      <c r="F1875"/>
      <c r="G1875" s="39"/>
      <c r="H1875"/>
      <c r="I1875"/>
      <c r="J1875"/>
      <c r="K1875" s="53"/>
      <c r="L1875"/>
      <c r="M1875"/>
      <c r="N1875" s="56"/>
      <c r="O1875"/>
      <c r="P1875" s="43"/>
      <c r="Q1875"/>
      <c r="R1875"/>
      <c r="S1875"/>
      <c r="T1875"/>
      <c r="U1875"/>
      <c r="V1875"/>
      <c r="W1875"/>
      <c r="X1875"/>
      <c r="Y1875" s="7"/>
      <c r="Z1875"/>
      <c r="AA1875"/>
      <c r="AB1875"/>
      <c r="AC1875"/>
      <c r="AD1875"/>
      <c r="AE1875"/>
      <c r="AF1875"/>
      <c r="AG1875"/>
      <c r="AH1875"/>
      <c r="AI1875"/>
      <c r="AJ1875"/>
      <c r="AK1875"/>
      <c r="AL1875"/>
    </row>
    <row r="1876" spans="1:38" x14ac:dyDescent="0.25">
      <c r="A1876"/>
      <c r="B1876"/>
      <c r="C1876"/>
      <c r="D1876"/>
      <c r="E1876" s="38"/>
      <c r="F1876"/>
      <c r="G1876" s="39"/>
      <c r="H1876"/>
      <c r="I1876"/>
      <c r="J1876"/>
      <c r="K1876" s="53"/>
      <c r="L1876"/>
      <c r="M1876"/>
      <c r="N1876" s="56"/>
      <c r="O1876"/>
      <c r="P1876" s="43"/>
      <c r="Q1876"/>
      <c r="R1876"/>
      <c r="S1876"/>
      <c r="T1876"/>
      <c r="U1876"/>
      <c r="V1876"/>
      <c r="W1876"/>
      <c r="X1876"/>
      <c r="Y1876" s="7"/>
      <c r="Z1876"/>
      <c r="AA1876"/>
      <c r="AB1876"/>
      <c r="AC1876"/>
      <c r="AD1876"/>
      <c r="AE1876"/>
      <c r="AF1876"/>
      <c r="AG1876"/>
      <c r="AH1876"/>
      <c r="AI1876"/>
      <c r="AJ1876"/>
      <c r="AK1876"/>
      <c r="AL1876"/>
    </row>
    <row r="1877" spans="1:38" x14ac:dyDescent="0.25">
      <c r="A1877"/>
      <c r="B1877"/>
      <c r="C1877"/>
      <c r="D1877"/>
      <c r="E1877" s="38"/>
      <c r="F1877"/>
      <c r="G1877" s="39"/>
      <c r="H1877"/>
      <c r="I1877"/>
      <c r="J1877"/>
      <c r="K1877" s="53"/>
      <c r="L1877"/>
      <c r="M1877"/>
      <c r="N1877" s="56"/>
      <c r="O1877"/>
      <c r="P1877" s="43"/>
      <c r="Q1877"/>
      <c r="R1877"/>
      <c r="S1877"/>
      <c r="T1877"/>
      <c r="U1877"/>
      <c r="V1877"/>
      <c r="W1877"/>
      <c r="X1877"/>
      <c r="Y1877" s="7"/>
      <c r="Z1877"/>
      <c r="AA1877"/>
      <c r="AB1877"/>
      <c r="AC1877"/>
      <c r="AD1877"/>
      <c r="AE1877"/>
      <c r="AF1877"/>
      <c r="AG1877"/>
      <c r="AH1877"/>
      <c r="AI1877"/>
      <c r="AJ1877"/>
      <c r="AK1877"/>
      <c r="AL1877"/>
    </row>
    <row r="1878" spans="1:38" x14ac:dyDescent="0.25">
      <c r="A1878"/>
      <c r="B1878"/>
      <c r="C1878"/>
      <c r="D1878"/>
      <c r="E1878" s="38"/>
      <c r="F1878"/>
      <c r="G1878" s="39"/>
      <c r="H1878"/>
      <c r="I1878"/>
      <c r="J1878"/>
      <c r="K1878" s="53"/>
      <c r="L1878"/>
      <c r="M1878"/>
      <c r="N1878" s="56"/>
      <c r="O1878"/>
      <c r="P1878" s="43"/>
      <c r="Q1878"/>
      <c r="R1878"/>
      <c r="S1878"/>
      <c r="T1878"/>
      <c r="U1878"/>
      <c r="V1878"/>
      <c r="W1878"/>
      <c r="X1878"/>
      <c r="Y1878" s="7"/>
      <c r="Z1878"/>
      <c r="AA1878"/>
      <c r="AB1878"/>
      <c r="AC1878"/>
      <c r="AD1878"/>
      <c r="AE1878"/>
      <c r="AF1878"/>
      <c r="AG1878"/>
      <c r="AH1878"/>
      <c r="AI1878"/>
      <c r="AJ1878"/>
      <c r="AK1878"/>
      <c r="AL1878"/>
    </row>
    <row r="1879" spans="1:38" x14ac:dyDescent="0.25">
      <c r="A1879"/>
      <c r="B1879"/>
      <c r="C1879"/>
      <c r="D1879"/>
      <c r="E1879" s="38"/>
      <c r="F1879"/>
      <c r="G1879" s="39"/>
      <c r="H1879"/>
      <c r="I1879"/>
      <c r="J1879"/>
      <c r="K1879" s="53"/>
      <c r="L1879"/>
      <c r="M1879"/>
      <c r="N1879" s="56"/>
      <c r="O1879"/>
      <c r="P1879" s="43"/>
      <c r="Q1879"/>
      <c r="R1879"/>
      <c r="S1879"/>
      <c r="T1879"/>
      <c r="U1879"/>
      <c r="V1879"/>
      <c r="W1879"/>
      <c r="X1879"/>
      <c r="Y1879" s="7"/>
      <c r="Z1879"/>
      <c r="AA1879"/>
      <c r="AB1879"/>
      <c r="AC1879"/>
      <c r="AD1879"/>
      <c r="AE1879"/>
      <c r="AF1879"/>
      <c r="AG1879"/>
      <c r="AH1879"/>
      <c r="AI1879"/>
      <c r="AJ1879"/>
      <c r="AK1879"/>
      <c r="AL1879"/>
    </row>
    <row r="1880" spans="1:38" x14ac:dyDescent="0.25">
      <c r="A1880"/>
      <c r="B1880"/>
      <c r="C1880"/>
      <c r="D1880"/>
      <c r="E1880" s="38"/>
      <c r="F1880"/>
      <c r="G1880" s="39"/>
      <c r="H1880"/>
      <c r="I1880"/>
      <c r="J1880"/>
      <c r="K1880" s="53"/>
      <c r="L1880"/>
      <c r="M1880"/>
      <c r="N1880" s="56"/>
      <c r="O1880"/>
      <c r="P1880" s="43"/>
      <c r="Q1880"/>
      <c r="R1880"/>
      <c r="S1880"/>
      <c r="T1880"/>
      <c r="U1880"/>
      <c r="V1880"/>
      <c r="W1880"/>
      <c r="X1880"/>
      <c r="Y1880" s="7"/>
      <c r="Z1880"/>
      <c r="AA1880"/>
      <c r="AB1880"/>
      <c r="AC1880"/>
      <c r="AD1880"/>
      <c r="AE1880"/>
      <c r="AF1880"/>
      <c r="AG1880"/>
      <c r="AH1880"/>
      <c r="AI1880"/>
      <c r="AJ1880"/>
      <c r="AK1880"/>
      <c r="AL1880"/>
    </row>
    <row r="1881" spans="1:38" x14ac:dyDescent="0.25">
      <c r="A1881"/>
      <c r="B1881"/>
      <c r="C1881"/>
      <c r="D1881"/>
      <c r="E1881" s="38"/>
      <c r="F1881"/>
      <c r="G1881" s="39"/>
      <c r="H1881"/>
      <c r="I1881"/>
      <c r="J1881"/>
      <c r="K1881" s="53"/>
      <c r="L1881"/>
      <c r="M1881"/>
      <c r="N1881" s="56"/>
      <c r="O1881"/>
      <c r="P1881" s="43"/>
      <c r="Q1881"/>
      <c r="R1881"/>
      <c r="S1881"/>
      <c r="T1881"/>
      <c r="U1881"/>
      <c r="V1881"/>
      <c r="W1881"/>
      <c r="X1881"/>
      <c r="Y1881" s="7"/>
      <c r="Z1881"/>
      <c r="AA1881"/>
      <c r="AB1881"/>
      <c r="AC1881"/>
      <c r="AD1881"/>
      <c r="AE1881"/>
      <c r="AF1881"/>
      <c r="AG1881"/>
      <c r="AH1881"/>
      <c r="AI1881"/>
      <c r="AJ1881"/>
      <c r="AK1881"/>
      <c r="AL1881"/>
    </row>
    <row r="1882" spans="1:38" x14ac:dyDescent="0.25">
      <c r="A1882"/>
      <c r="B1882"/>
      <c r="C1882"/>
      <c r="D1882"/>
      <c r="E1882" s="38"/>
      <c r="F1882"/>
      <c r="G1882" s="39"/>
      <c r="H1882"/>
      <c r="I1882"/>
      <c r="J1882"/>
      <c r="K1882" s="53"/>
      <c r="L1882"/>
      <c r="M1882"/>
      <c r="N1882" s="56"/>
      <c r="O1882"/>
      <c r="P1882" s="43"/>
      <c r="Q1882"/>
      <c r="R1882"/>
      <c r="S1882"/>
      <c r="T1882"/>
      <c r="U1882"/>
      <c r="V1882"/>
      <c r="W1882"/>
      <c r="X1882"/>
      <c r="Y1882" s="7"/>
      <c r="Z1882"/>
      <c r="AA1882"/>
      <c r="AB1882"/>
      <c r="AC1882"/>
      <c r="AD1882"/>
      <c r="AE1882"/>
      <c r="AF1882"/>
      <c r="AG1882"/>
      <c r="AH1882"/>
      <c r="AI1882"/>
      <c r="AJ1882"/>
      <c r="AK1882"/>
      <c r="AL1882"/>
    </row>
    <row r="1883" spans="1:38" x14ac:dyDescent="0.25">
      <c r="A1883"/>
      <c r="B1883"/>
      <c r="C1883"/>
      <c r="D1883"/>
      <c r="E1883" s="38"/>
      <c r="F1883"/>
      <c r="G1883" s="39"/>
      <c r="H1883"/>
      <c r="I1883"/>
      <c r="J1883"/>
      <c r="K1883"/>
      <c r="L1883"/>
      <c r="M1883"/>
      <c r="N1883" s="56"/>
      <c r="O1883"/>
      <c r="P1883" s="43"/>
      <c r="Q1883"/>
      <c r="R1883"/>
      <c r="S1883"/>
      <c r="T1883"/>
      <c r="U1883"/>
      <c r="V1883"/>
      <c r="W1883"/>
      <c r="X1883"/>
      <c r="Y1883" s="7"/>
      <c r="Z1883"/>
      <c r="AA1883"/>
      <c r="AB1883"/>
      <c r="AC1883"/>
      <c r="AD1883"/>
      <c r="AE1883"/>
      <c r="AF1883"/>
      <c r="AG1883"/>
      <c r="AH1883"/>
      <c r="AI1883"/>
      <c r="AJ1883"/>
      <c r="AK1883"/>
      <c r="AL1883"/>
    </row>
    <row r="1884" spans="1:38" x14ac:dyDescent="0.25">
      <c r="A1884"/>
      <c r="B1884"/>
      <c r="C1884"/>
      <c r="D1884"/>
      <c r="E1884" s="38"/>
      <c r="F1884"/>
      <c r="G1884" s="39"/>
      <c r="H1884"/>
      <c r="I1884"/>
      <c r="J1884"/>
      <c r="K1884"/>
      <c r="L1884"/>
      <c r="M1884"/>
      <c r="N1884" s="56"/>
      <c r="O1884"/>
      <c r="P1884" s="43"/>
      <c r="Q1884"/>
      <c r="R1884"/>
      <c r="S1884"/>
      <c r="T1884"/>
      <c r="U1884"/>
      <c r="V1884"/>
      <c r="W1884"/>
      <c r="X1884"/>
      <c r="Y1884" s="7"/>
      <c r="Z1884"/>
      <c r="AA1884"/>
      <c r="AB1884"/>
      <c r="AC1884"/>
      <c r="AD1884"/>
      <c r="AE1884"/>
      <c r="AF1884"/>
      <c r="AG1884"/>
      <c r="AH1884"/>
      <c r="AI1884"/>
      <c r="AJ1884"/>
      <c r="AK1884"/>
      <c r="AL1884"/>
    </row>
    <row r="1885" spans="1:38" x14ac:dyDescent="0.25">
      <c r="A1885"/>
      <c r="B1885"/>
      <c r="C1885"/>
      <c r="D1885"/>
      <c r="E1885" s="38"/>
      <c r="F1885"/>
      <c r="G1885" s="39"/>
      <c r="H1885"/>
      <c r="I1885"/>
      <c r="J1885"/>
      <c r="K1885"/>
      <c r="L1885"/>
      <c r="M1885"/>
      <c r="N1885" s="56"/>
      <c r="O1885"/>
      <c r="P1885" s="43"/>
      <c r="Q1885"/>
      <c r="R1885"/>
      <c r="S1885"/>
      <c r="T1885"/>
      <c r="U1885"/>
      <c r="V1885"/>
      <c r="W1885"/>
      <c r="X1885"/>
      <c r="Y1885" s="7"/>
      <c r="Z1885"/>
      <c r="AA1885"/>
      <c r="AB1885"/>
      <c r="AC1885"/>
      <c r="AD1885"/>
      <c r="AE1885"/>
      <c r="AF1885"/>
      <c r="AG1885"/>
      <c r="AH1885"/>
      <c r="AI1885"/>
      <c r="AJ1885"/>
      <c r="AK1885"/>
      <c r="AL1885"/>
    </row>
    <row r="1886" spans="1:38" x14ac:dyDescent="0.25">
      <c r="A1886"/>
      <c r="B1886"/>
      <c r="C1886"/>
      <c r="D1886"/>
      <c r="E1886" s="38"/>
      <c r="F1886"/>
      <c r="G1886" s="39"/>
      <c r="H1886"/>
      <c r="I1886"/>
      <c r="J1886"/>
      <c r="K1886"/>
      <c r="L1886"/>
      <c r="M1886"/>
      <c r="N1886" s="56"/>
      <c r="O1886"/>
      <c r="P1886" s="43"/>
      <c r="Q1886"/>
      <c r="R1886"/>
      <c r="S1886"/>
      <c r="T1886"/>
      <c r="U1886"/>
      <c r="V1886"/>
      <c r="W1886"/>
      <c r="X1886"/>
      <c r="Y1886" s="7"/>
      <c r="Z1886"/>
      <c r="AA1886"/>
      <c r="AB1886"/>
      <c r="AC1886"/>
      <c r="AD1886"/>
      <c r="AE1886"/>
      <c r="AF1886"/>
      <c r="AG1886"/>
      <c r="AH1886"/>
      <c r="AI1886"/>
      <c r="AJ1886"/>
      <c r="AK1886"/>
      <c r="AL1886"/>
    </row>
    <row r="1887" spans="1:38" x14ac:dyDescent="0.25">
      <c r="A1887"/>
      <c r="B1887"/>
      <c r="C1887"/>
      <c r="D1887"/>
      <c r="E1887" s="38"/>
      <c r="F1887"/>
      <c r="G1887" s="39"/>
      <c r="H1887"/>
      <c r="I1887"/>
      <c r="J1887"/>
      <c r="K1887"/>
      <c r="L1887"/>
      <c r="M1887"/>
      <c r="N1887" s="7"/>
      <c r="O1887"/>
      <c r="P1887" s="7"/>
      <c r="Q1887"/>
      <c r="R1887"/>
      <c r="S1887"/>
      <c r="T1887"/>
      <c r="U1887"/>
      <c r="V1887"/>
      <c r="W1887"/>
      <c r="X1887"/>
      <c r="Y1887" s="68"/>
      <c r="Z1887"/>
      <c r="AA1887"/>
      <c r="AB1887"/>
      <c r="AC1887"/>
      <c r="AD1887"/>
      <c r="AE1887"/>
      <c r="AF1887"/>
      <c r="AG1887"/>
      <c r="AH1887"/>
      <c r="AI1887"/>
      <c r="AJ1887"/>
      <c r="AK1887"/>
      <c r="AL1887"/>
    </row>
    <row r="1888" spans="1:38" x14ac:dyDescent="0.25">
      <c r="A1888"/>
      <c r="B1888"/>
      <c r="C1888"/>
      <c r="D1888"/>
      <c r="E1888" s="46"/>
      <c r="F1888"/>
      <c r="G1888" s="39"/>
      <c r="H1888" s="44"/>
      <c r="I1888"/>
      <c r="J1888" s="44"/>
      <c r="K1888" s="44"/>
      <c r="L1888"/>
      <c r="M1888"/>
      <c r="N1888" s="68"/>
      <c r="O1888" s="44"/>
      <c r="P1888" s="68"/>
      <c r="Q1888" s="44"/>
      <c r="R1888" s="44"/>
      <c r="S1888" s="44"/>
      <c r="T1888"/>
      <c r="U1888" s="44"/>
      <c r="V1888"/>
      <c r="W1888"/>
      <c r="X1888"/>
      <c r="Y1888" s="7"/>
      <c r="Z1888"/>
      <c r="AA1888"/>
      <c r="AB1888"/>
      <c r="AC1888"/>
      <c r="AD1888"/>
      <c r="AE1888"/>
      <c r="AF1888"/>
      <c r="AG1888"/>
      <c r="AH1888"/>
      <c r="AI1888"/>
      <c r="AJ1888"/>
      <c r="AK1888"/>
      <c r="AL1888"/>
    </row>
    <row r="1889" spans="1:38" x14ac:dyDescent="0.25">
      <c r="A1889"/>
      <c r="B1889"/>
      <c r="C1889"/>
      <c r="D1889"/>
      <c r="E1889" s="46"/>
      <c r="F1889"/>
      <c r="G1889" s="39"/>
      <c r="H1889" s="44"/>
      <c r="I1889"/>
      <c r="J1889" s="44"/>
      <c r="K1889" s="44"/>
      <c r="L1889"/>
      <c r="M1889"/>
      <c r="N1889" s="68"/>
      <c r="O1889" s="44"/>
      <c r="P1889" s="68"/>
      <c r="Q1889" s="44"/>
      <c r="R1889" s="44"/>
      <c r="S1889" s="44"/>
      <c r="T1889"/>
      <c r="U1889" s="44"/>
      <c r="V1889"/>
      <c r="W1889"/>
      <c r="X1889"/>
      <c r="Y1889" s="68"/>
      <c r="Z1889"/>
      <c r="AA1889"/>
      <c r="AB1889"/>
      <c r="AC1889"/>
      <c r="AD1889"/>
      <c r="AE1889"/>
      <c r="AF1889"/>
      <c r="AG1889"/>
      <c r="AH1889"/>
      <c r="AI1889"/>
      <c r="AJ1889"/>
      <c r="AK1889"/>
      <c r="AL1889"/>
    </row>
    <row r="1890" spans="1:38" x14ac:dyDescent="0.25">
      <c r="A1890"/>
      <c r="B1890"/>
      <c r="C1890"/>
      <c r="D1890"/>
      <c r="E1890" s="46"/>
      <c r="F1890"/>
      <c r="G1890" s="39"/>
      <c r="H1890" s="44"/>
      <c r="I1890"/>
      <c r="J1890" s="44"/>
      <c r="K1890" s="44"/>
      <c r="L1890"/>
      <c r="M1890"/>
      <c r="N1890" s="68"/>
      <c r="O1890" s="44"/>
      <c r="P1890" s="68"/>
      <c r="Q1890" s="44"/>
      <c r="R1890" s="44"/>
      <c r="S1890" s="44"/>
      <c r="T1890"/>
      <c r="U1890" s="44"/>
      <c r="V1890"/>
      <c r="W1890"/>
      <c r="X1890"/>
      <c r="Y1890" s="68"/>
      <c r="Z1890"/>
      <c r="AA1890"/>
      <c r="AB1890"/>
      <c r="AC1890"/>
      <c r="AD1890"/>
      <c r="AE1890"/>
      <c r="AF1890"/>
      <c r="AG1890"/>
      <c r="AH1890"/>
      <c r="AI1890"/>
      <c r="AJ1890"/>
      <c r="AK1890"/>
      <c r="AL1890"/>
    </row>
    <row r="1891" spans="1:38" x14ac:dyDescent="0.25">
      <c r="A1891"/>
      <c r="B1891"/>
      <c r="C1891"/>
      <c r="D1891"/>
      <c r="E1891" s="38"/>
      <c r="F1891"/>
      <c r="G1891" s="39"/>
      <c r="H1891"/>
      <c r="I1891"/>
      <c r="J1891"/>
      <c r="K1891"/>
      <c r="L1891"/>
      <c r="M1891"/>
      <c r="N1891" s="7"/>
      <c r="O1891"/>
      <c r="P1891" s="7"/>
      <c r="Q1891"/>
      <c r="R1891"/>
      <c r="S1891"/>
      <c r="T1891"/>
      <c r="U1891"/>
      <c r="V1891"/>
      <c r="W1891"/>
      <c r="X1891"/>
      <c r="Y1891" s="7"/>
      <c r="Z1891"/>
      <c r="AA1891"/>
      <c r="AB1891"/>
      <c r="AC1891"/>
      <c r="AD1891"/>
      <c r="AE1891"/>
      <c r="AF1891"/>
      <c r="AG1891"/>
      <c r="AH1891"/>
      <c r="AI1891"/>
      <c r="AJ1891"/>
      <c r="AK1891"/>
      <c r="AL1891"/>
    </row>
    <row r="1892" spans="1:38" x14ac:dyDescent="0.25">
      <c r="A1892"/>
      <c r="B1892"/>
      <c r="C1892"/>
      <c r="D1892"/>
      <c r="E1892" s="46"/>
      <c r="F1892"/>
      <c r="G1892" s="39"/>
      <c r="H1892" s="44"/>
      <c r="I1892"/>
      <c r="J1892" s="44"/>
      <c r="K1892" s="44"/>
      <c r="L1892"/>
      <c r="M1892"/>
      <c r="N1892" s="68"/>
      <c r="O1892" s="44"/>
      <c r="P1892" s="68"/>
      <c r="Q1892" s="44"/>
      <c r="R1892" s="44"/>
      <c r="S1892" s="44"/>
      <c r="T1892"/>
      <c r="U1892" s="44"/>
      <c r="V1892"/>
      <c r="W1892"/>
      <c r="X1892"/>
      <c r="Y1892" s="7"/>
      <c r="Z1892"/>
      <c r="AA1892"/>
      <c r="AB1892"/>
      <c r="AC1892"/>
      <c r="AD1892"/>
      <c r="AE1892"/>
      <c r="AF1892"/>
      <c r="AG1892"/>
      <c r="AH1892"/>
      <c r="AI1892"/>
      <c r="AJ1892"/>
      <c r="AK1892"/>
      <c r="AL1892"/>
    </row>
    <row r="1893" spans="1:38" x14ac:dyDescent="0.25">
      <c r="A1893"/>
      <c r="B1893"/>
      <c r="C1893"/>
      <c r="D1893"/>
      <c r="E1893" s="46"/>
      <c r="F1893"/>
      <c r="G1893" s="39"/>
      <c r="H1893" s="44"/>
      <c r="I1893"/>
      <c r="J1893" s="44"/>
      <c r="K1893" s="54"/>
      <c r="L1893"/>
      <c r="M1893"/>
      <c r="N1893" s="7"/>
      <c r="O1893" s="44"/>
      <c r="P1893" s="68"/>
      <c r="Q1893" s="44"/>
      <c r="R1893" s="44"/>
      <c r="S1893" s="44"/>
      <c r="T1893"/>
      <c r="U1893" s="44"/>
      <c r="V1893"/>
      <c r="W1893"/>
      <c r="X1893"/>
      <c r="Y1893" s="68"/>
      <c r="Z1893"/>
      <c r="AA1893"/>
      <c r="AB1893"/>
      <c r="AC1893"/>
      <c r="AD1893"/>
      <c r="AE1893"/>
      <c r="AF1893"/>
      <c r="AG1893"/>
      <c r="AH1893"/>
      <c r="AI1893"/>
      <c r="AJ1893"/>
      <c r="AK1893"/>
      <c r="AL1893"/>
    </row>
    <row r="1894" spans="1:38" x14ac:dyDescent="0.25">
      <c r="A1894"/>
      <c r="B1894"/>
      <c r="C1894"/>
      <c r="D1894"/>
      <c r="E1894" s="46"/>
      <c r="F1894"/>
      <c r="G1894" s="39"/>
      <c r="H1894" s="44"/>
      <c r="I1894"/>
      <c r="J1894" s="44"/>
      <c r="K1894" s="54"/>
      <c r="L1894"/>
      <c r="M1894"/>
      <c r="N1894" s="7"/>
      <c r="O1894" s="44"/>
      <c r="P1894" s="68"/>
      <c r="Q1894" s="44"/>
      <c r="R1894" s="44"/>
      <c r="S1894" s="44"/>
      <c r="T1894"/>
      <c r="U1894" s="44"/>
      <c r="V1894"/>
      <c r="W1894"/>
      <c r="X1894"/>
      <c r="Y1894" s="68"/>
      <c r="Z1894"/>
      <c r="AA1894"/>
      <c r="AB1894"/>
      <c r="AC1894"/>
      <c r="AD1894"/>
      <c r="AE1894"/>
      <c r="AF1894"/>
      <c r="AG1894"/>
      <c r="AH1894"/>
      <c r="AI1894"/>
      <c r="AJ1894"/>
      <c r="AK1894"/>
      <c r="AL1894"/>
    </row>
    <row r="1895" spans="1:38" x14ac:dyDescent="0.25">
      <c r="A1895"/>
      <c r="B1895"/>
      <c r="C1895"/>
      <c r="D1895"/>
      <c r="E1895" s="38"/>
      <c r="F1895"/>
      <c r="G1895" s="39"/>
      <c r="H1895"/>
      <c r="I1895"/>
      <c r="J1895"/>
      <c r="K1895" s="53"/>
      <c r="L1895"/>
      <c r="M1895"/>
      <c r="N1895" s="36"/>
      <c r="O1895"/>
      <c r="P1895" s="36"/>
      <c r="Q1895"/>
      <c r="R1895"/>
      <c r="S1895"/>
      <c r="T1895"/>
      <c r="U1895"/>
      <c r="V1895"/>
      <c r="W1895"/>
      <c r="X1895"/>
      <c r="Y1895" s="36"/>
      <c r="Z1895"/>
      <c r="AA1895"/>
      <c r="AB1895"/>
      <c r="AC1895"/>
      <c r="AD1895"/>
      <c r="AE1895"/>
      <c r="AF1895"/>
      <c r="AG1895"/>
      <c r="AH1895"/>
      <c r="AI1895"/>
      <c r="AJ1895"/>
      <c r="AK1895"/>
      <c r="AL1895"/>
    </row>
    <row r="1896" spans="1:38" x14ac:dyDescent="0.25">
      <c r="A1896"/>
      <c r="B1896"/>
      <c r="C1896"/>
      <c r="D1896"/>
      <c r="E1896" s="46"/>
      <c r="F1896"/>
      <c r="G1896" s="39"/>
      <c r="H1896" s="44"/>
      <c r="I1896"/>
      <c r="J1896" s="44"/>
      <c r="K1896" s="54"/>
      <c r="L1896"/>
      <c r="M1896"/>
      <c r="N1896" s="36"/>
      <c r="O1896" s="44"/>
      <c r="P1896" s="69"/>
      <c r="Q1896" s="44"/>
      <c r="R1896" s="44"/>
      <c r="S1896" s="44"/>
      <c r="T1896"/>
      <c r="U1896" s="44"/>
      <c r="V1896"/>
      <c r="W1896"/>
      <c r="X1896"/>
      <c r="Y1896" s="36"/>
      <c r="Z1896"/>
      <c r="AA1896"/>
      <c r="AB1896"/>
      <c r="AC1896"/>
      <c r="AD1896"/>
      <c r="AE1896"/>
      <c r="AF1896"/>
      <c r="AG1896"/>
      <c r="AH1896"/>
      <c r="AI1896"/>
      <c r="AJ1896"/>
      <c r="AK1896"/>
      <c r="AL1896"/>
    </row>
    <row r="1897" spans="1:38" x14ac:dyDescent="0.25">
      <c r="A1897"/>
      <c r="B1897"/>
      <c r="C1897"/>
      <c r="D1897"/>
      <c r="E1897" s="46"/>
      <c r="F1897"/>
      <c r="G1897" s="39"/>
      <c r="H1897" s="44"/>
      <c r="I1897"/>
      <c r="J1897" s="44"/>
      <c r="K1897" s="44"/>
      <c r="L1897"/>
      <c r="M1897"/>
      <c r="N1897" s="69"/>
      <c r="O1897" s="44"/>
      <c r="P1897" s="69"/>
      <c r="Q1897" s="44"/>
      <c r="R1897" s="44"/>
      <c r="S1897" s="44"/>
      <c r="T1897"/>
      <c r="U1897" s="44"/>
      <c r="V1897"/>
      <c r="W1897"/>
      <c r="X1897"/>
      <c r="Y1897" s="69"/>
      <c r="Z1897"/>
      <c r="AA1897"/>
      <c r="AB1897"/>
      <c r="AC1897"/>
      <c r="AD1897"/>
      <c r="AE1897"/>
      <c r="AF1897"/>
      <c r="AG1897"/>
      <c r="AH1897"/>
      <c r="AI1897"/>
      <c r="AJ1897"/>
      <c r="AK1897"/>
      <c r="AL1897"/>
    </row>
    <row r="1898" spans="1:38" x14ac:dyDescent="0.25">
      <c r="A1898"/>
      <c r="B1898"/>
      <c r="C1898"/>
      <c r="D1898"/>
      <c r="E1898" s="46"/>
      <c r="F1898"/>
      <c r="G1898" s="39"/>
      <c r="H1898" s="44"/>
      <c r="I1898"/>
      <c r="J1898" s="44"/>
      <c r="K1898" s="44"/>
      <c r="L1898"/>
      <c r="M1898"/>
      <c r="N1898" s="69"/>
      <c r="O1898" s="44"/>
      <c r="P1898" s="69"/>
      <c r="Q1898" s="44"/>
      <c r="R1898" s="44"/>
      <c r="S1898" s="44"/>
      <c r="T1898"/>
      <c r="U1898" s="44"/>
      <c r="V1898"/>
      <c r="W1898"/>
      <c r="X1898"/>
      <c r="Y1898" s="69"/>
      <c r="Z1898"/>
      <c r="AA1898"/>
      <c r="AB1898"/>
      <c r="AC1898"/>
      <c r="AD1898"/>
      <c r="AE1898"/>
      <c r="AF1898"/>
      <c r="AG1898"/>
      <c r="AH1898"/>
      <c r="AI1898"/>
      <c r="AJ1898"/>
      <c r="AK1898"/>
      <c r="AL1898"/>
    </row>
    <row r="1899" spans="1:38" x14ac:dyDescent="0.25">
      <c r="A1899"/>
      <c r="B1899"/>
      <c r="C1899"/>
      <c r="D1899"/>
      <c r="E1899" s="38"/>
      <c r="F1899"/>
      <c r="G1899" s="39"/>
      <c r="H1899"/>
      <c r="I1899"/>
      <c r="J1899"/>
      <c r="K1899"/>
      <c r="L1899"/>
      <c r="M1899"/>
      <c r="N1899" s="36"/>
      <c r="O1899"/>
      <c r="P1899" s="36"/>
      <c r="Q1899"/>
      <c r="R1899"/>
      <c r="S1899"/>
      <c r="T1899"/>
      <c r="U1899"/>
      <c r="V1899"/>
      <c r="W1899"/>
      <c r="X1899"/>
      <c r="Y1899" s="36"/>
      <c r="Z1899"/>
      <c r="AA1899"/>
      <c r="AB1899"/>
      <c r="AC1899"/>
      <c r="AD1899"/>
      <c r="AE1899"/>
      <c r="AF1899"/>
      <c r="AG1899"/>
      <c r="AH1899"/>
      <c r="AI1899"/>
      <c r="AJ1899"/>
      <c r="AK1899"/>
      <c r="AL1899"/>
    </row>
    <row r="1900" spans="1:38" x14ac:dyDescent="0.25">
      <c r="A1900"/>
      <c r="B1900"/>
      <c r="C1900"/>
      <c r="D1900"/>
      <c r="E1900" s="46"/>
      <c r="F1900"/>
      <c r="G1900" s="39"/>
      <c r="H1900" s="44"/>
      <c r="I1900"/>
      <c r="J1900" s="44"/>
      <c r="K1900" s="44"/>
      <c r="L1900"/>
      <c r="M1900"/>
      <c r="N1900" s="69"/>
      <c r="O1900" s="44"/>
      <c r="P1900" s="69"/>
      <c r="Q1900" s="44"/>
      <c r="R1900" s="44"/>
      <c r="S1900" s="44"/>
      <c r="T1900"/>
      <c r="U1900" s="44"/>
      <c r="V1900"/>
      <c r="W1900"/>
      <c r="X1900"/>
      <c r="Y1900" s="36"/>
      <c r="Z1900"/>
      <c r="AA1900"/>
      <c r="AB1900"/>
      <c r="AC1900"/>
      <c r="AD1900"/>
      <c r="AE1900"/>
      <c r="AF1900"/>
      <c r="AG1900"/>
      <c r="AH1900"/>
      <c r="AI1900"/>
      <c r="AJ1900"/>
      <c r="AK1900"/>
      <c r="AL1900"/>
    </row>
    <row r="1901" spans="1:38" x14ac:dyDescent="0.25">
      <c r="A1901"/>
      <c r="B1901"/>
      <c r="C1901"/>
      <c r="D1901"/>
      <c r="E1901" s="46"/>
      <c r="F1901"/>
      <c r="G1901" s="39"/>
      <c r="H1901" s="44"/>
      <c r="I1901"/>
      <c r="J1901" s="44"/>
      <c r="K1901" s="44"/>
      <c r="L1901"/>
      <c r="M1901"/>
      <c r="N1901" s="69"/>
      <c r="O1901" s="44"/>
      <c r="P1901" s="69"/>
      <c r="Q1901" s="44"/>
      <c r="R1901" s="44"/>
      <c r="S1901" s="44"/>
      <c r="T1901"/>
      <c r="U1901" s="44"/>
      <c r="V1901"/>
      <c r="W1901"/>
      <c r="X1901"/>
      <c r="Y1901" s="69"/>
      <c r="Z1901"/>
      <c r="AA1901"/>
      <c r="AB1901"/>
      <c r="AC1901"/>
      <c r="AD1901"/>
      <c r="AE1901"/>
      <c r="AF1901"/>
      <c r="AG1901"/>
      <c r="AH1901"/>
      <c r="AI1901"/>
      <c r="AJ1901"/>
      <c r="AK1901"/>
      <c r="AL1901"/>
    </row>
    <row r="1902" spans="1:38" x14ac:dyDescent="0.25">
      <c r="A1902"/>
      <c r="B1902"/>
      <c r="C1902"/>
      <c r="D1902"/>
      <c r="E1902" s="46"/>
      <c r="F1902"/>
      <c r="G1902" s="39"/>
      <c r="H1902" s="44"/>
      <c r="I1902"/>
      <c r="J1902" s="44"/>
      <c r="K1902" s="44"/>
      <c r="L1902"/>
      <c r="M1902"/>
      <c r="N1902" s="69"/>
      <c r="O1902" s="44"/>
      <c r="P1902" s="69"/>
      <c r="Q1902" s="44"/>
      <c r="R1902" s="44"/>
      <c r="S1902" s="44"/>
      <c r="T1902"/>
      <c r="U1902" s="44"/>
      <c r="V1902"/>
      <c r="W1902"/>
      <c r="X1902"/>
      <c r="Y1902" s="69"/>
      <c r="Z1902"/>
      <c r="AA1902"/>
      <c r="AB1902"/>
      <c r="AC1902"/>
      <c r="AD1902"/>
      <c r="AE1902"/>
      <c r="AF1902"/>
      <c r="AG1902"/>
      <c r="AH1902"/>
      <c r="AI1902"/>
      <c r="AJ1902"/>
      <c r="AK1902"/>
      <c r="AL1902"/>
    </row>
    <row r="1903" spans="1:38" x14ac:dyDescent="0.25">
      <c r="A1903"/>
      <c r="B1903"/>
      <c r="C1903"/>
      <c r="D1903"/>
      <c r="E1903" s="38"/>
      <c r="F1903"/>
      <c r="G1903" s="39"/>
      <c r="H1903"/>
      <c r="I1903"/>
      <c r="J1903"/>
      <c r="K1903"/>
      <c r="L1903"/>
      <c r="M1903"/>
      <c r="N1903" s="36"/>
      <c r="O1903"/>
      <c r="P1903" s="36"/>
      <c r="Q1903"/>
      <c r="R1903"/>
      <c r="S1903"/>
      <c r="T1903"/>
      <c r="U1903"/>
      <c r="V1903"/>
      <c r="W1903"/>
      <c r="X1903"/>
      <c r="Y1903" s="36"/>
      <c r="Z1903"/>
      <c r="AA1903"/>
      <c r="AB1903"/>
      <c r="AC1903"/>
      <c r="AD1903"/>
      <c r="AE1903"/>
      <c r="AF1903"/>
      <c r="AG1903"/>
      <c r="AH1903"/>
      <c r="AI1903"/>
      <c r="AJ1903"/>
      <c r="AK1903"/>
      <c r="AL1903"/>
    </row>
    <row r="1904" spans="1:38" x14ac:dyDescent="0.25">
      <c r="A1904"/>
      <c r="B1904"/>
      <c r="C1904"/>
      <c r="D1904"/>
      <c r="E1904" s="46"/>
      <c r="F1904"/>
      <c r="G1904" s="39"/>
      <c r="H1904" s="44"/>
      <c r="I1904"/>
      <c r="J1904" s="44"/>
      <c r="K1904" s="44"/>
      <c r="L1904"/>
      <c r="M1904"/>
      <c r="N1904" s="69"/>
      <c r="O1904" s="44"/>
      <c r="P1904" s="69"/>
      <c r="Q1904" s="44"/>
      <c r="R1904" s="44"/>
      <c r="S1904" s="44"/>
      <c r="T1904"/>
      <c r="U1904" s="44"/>
      <c r="V1904"/>
      <c r="W1904"/>
      <c r="X1904"/>
      <c r="Y1904" s="36"/>
      <c r="Z1904"/>
      <c r="AA1904"/>
      <c r="AB1904"/>
      <c r="AC1904"/>
      <c r="AD1904"/>
      <c r="AE1904"/>
      <c r="AF1904"/>
      <c r="AG1904"/>
      <c r="AH1904"/>
      <c r="AI1904"/>
      <c r="AJ1904"/>
      <c r="AK1904"/>
      <c r="AL1904"/>
    </row>
    <row r="1905" spans="1:38" x14ac:dyDescent="0.25">
      <c r="A1905"/>
      <c r="B1905"/>
      <c r="C1905"/>
      <c r="D1905"/>
      <c r="E1905" s="46"/>
      <c r="F1905"/>
      <c r="G1905" s="39"/>
      <c r="H1905" s="44"/>
      <c r="I1905"/>
      <c r="J1905" s="44"/>
      <c r="K1905" s="54"/>
      <c r="L1905"/>
      <c r="M1905"/>
      <c r="N1905" s="36"/>
      <c r="O1905" s="44"/>
      <c r="P1905" s="69"/>
      <c r="Q1905" s="44"/>
      <c r="R1905" s="44"/>
      <c r="S1905" s="44"/>
      <c r="T1905"/>
      <c r="U1905" s="44"/>
      <c r="V1905"/>
      <c r="W1905"/>
      <c r="X1905"/>
      <c r="Y1905" s="69"/>
      <c r="Z1905"/>
      <c r="AA1905"/>
      <c r="AB1905"/>
      <c r="AC1905"/>
      <c r="AD1905"/>
      <c r="AE1905"/>
      <c r="AF1905"/>
      <c r="AG1905"/>
      <c r="AH1905"/>
      <c r="AI1905"/>
      <c r="AJ1905"/>
      <c r="AK1905"/>
      <c r="AL1905"/>
    </row>
    <row r="1906" spans="1:38" x14ac:dyDescent="0.25">
      <c r="A1906"/>
      <c r="B1906"/>
      <c r="C1906"/>
      <c r="D1906"/>
      <c r="E1906" s="46"/>
      <c r="F1906"/>
      <c r="G1906" s="39"/>
      <c r="H1906" s="44"/>
      <c r="I1906"/>
      <c r="J1906" s="44"/>
      <c r="K1906" s="54"/>
      <c r="L1906"/>
      <c r="M1906"/>
      <c r="N1906" s="36"/>
      <c r="O1906" s="44"/>
      <c r="P1906" s="69"/>
      <c r="Q1906" s="44"/>
      <c r="R1906" s="44"/>
      <c r="S1906" s="44"/>
      <c r="T1906"/>
      <c r="U1906" s="44"/>
      <c r="V1906"/>
      <c r="W1906"/>
      <c r="X1906"/>
      <c r="Y1906" s="69"/>
      <c r="Z1906"/>
      <c r="AA1906"/>
      <c r="AB1906"/>
      <c r="AC1906"/>
      <c r="AD1906"/>
      <c r="AE1906"/>
      <c r="AF1906"/>
      <c r="AG1906"/>
      <c r="AH1906"/>
      <c r="AI1906"/>
      <c r="AJ1906"/>
      <c r="AK1906"/>
      <c r="AL1906"/>
    </row>
    <row r="1907" spans="1:38" x14ac:dyDescent="0.25">
      <c r="A1907"/>
      <c r="B1907"/>
      <c r="C1907"/>
      <c r="D1907"/>
      <c r="E1907" s="46"/>
      <c r="F1907"/>
      <c r="G1907" s="39"/>
      <c r="H1907" s="44"/>
      <c r="I1907"/>
      <c r="J1907" s="44"/>
      <c r="K1907" s="54"/>
      <c r="L1907"/>
      <c r="M1907"/>
      <c r="N1907" s="36"/>
      <c r="O1907" s="44"/>
      <c r="P1907" s="69"/>
      <c r="Q1907" s="44"/>
      <c r="R1907" s="44"/>
      <c r="S1907" s="44"/>
      <c r="T1907"/>
      <c r="U1907" s="44"/>
      <c r="V1907"/>
      <c r="W1907"/>
      <c r="X1907"/>
      <c r="Y1907" s="69"/>
      <c r="Z1907"/>
      <c r="AA1907"/>
      <c r="AB1907"/>
      <c r="AC1907"/>
      <c r="AD1907"/>
      <c r="AE1907"/>
      <c r="AF1907"/>
      <c r="AG1907"/>
      <c r="AH1907"/>
      <c r="AI1907"/>
      <c r="AJ1907"/>
      <c r="AK1907"/>
      <c r="AL1907"/>
    </row>
    <row r="1908" spans="1:38" x14ac:dyDescent="0.25">
      <c r="A1908"/>
      <c r="B1908"/>
      <c r="C1908"/>
      <c r="D1908"/>
      <c r="E1908" s="46"/>
      <c r="F1908"/>
      <c r="G1908" s="39"/>
      <c r="H1908" s="44"/>
      <c r="I1908"/>
      <c r="J1908" s="44"/>
      <c r="K1908" s="54"/>
      <c r="L1908"/>
      <c r="M1908"/>
      <c r="N1908" s="36"/>
      <c r="O1908" s="44"/>
      <c r="P1908" s="69"/>
      <c r="Q1908" s="44"/>
      <c r="R1908" s="44"/>
      <c r="S1908" s="44"/>
      <c r="T1908"/>
      <c r="U1908" s="44"/>
      <c r="V1908"/>
      <c r="W1908"/>
      <c r="X1908"/>
      <c r="Y1908" s="69"/>
      <c r="Z1908"/>
      <c r="AA1908"/>
      <c r="AB1908"/>
      <c r="AC1908"/>
      <c r="AD1908"/>
      <c r="AE1908"/>
      <c r="AF1908"/>
      <c r="AG1908"/>
      <c r="AH1908"/>
      <c r="AI1908"/>
      <c r="AJ1908"/>
      <c r="AK1908"/>
      <c r="AL1908"/>
    </row>
    <row r="1909" spans="1:38" x14ac:dyDescent="0.25">
      <c r="A1909"/>
      <c r="B1909"/>
      <c r="C1909"/>
      <c r="D1909"/>
      <c r="E1909" s="38"/>
      <c r="F1909"/>
      <c r="G1909" s="39"/>
      <c r="H1909"/>
      <c r="I1909"/>
      <c r="J1909"/>
      <c r="K1909" s="53"/>
      <c r="L1909"/>
      <c r="M1909"/>
      <c r="N1909" s="36"/>
      <c r="O1909"/>
      <c r="P1909" s="36"/>
      <c r="Q1909"/>
      <c r="R1909"/>
      <c r="S1909"/>
      <c r="T1909"/>
      <c r="U1909"/>
      <c r="V1909"/>
      <c r="W1909"/>
      <c r="X1909"/>
      <c r="Y1909" s="36"/>
      <c r="Z1909"/>
      <c r="AA1909"/>
      <c r="AB1909"/>
      <c r="AC1909"/>
      <c r="AD1909"/>
      <c r="AE1909"/>
      <c r="AF1909"/>
      <c r="AG1909"/>
      <c r="AH1909"/>
      <c r="AI1909"/>
      <c r="AJ1909"/>
      <c r="AK1909"/>
      <c r="AL1909"/>
    </row>
    <row r="1910" spans="1:38" x14ac:dyDescent="0.25">
      <c r="A1910"/>
      <c r="B1910"/>
      <c r="C1910"/>
      <c r="D1910"/>
      <c r="E1910" s="38"/>
      <c r="F1910"/>
      <c r="G1910" s="39"/>
      <c r="H1910"/>
      <c r="I1910"/>
      <c r="J1910"/>
      <c r="K1910" s="53"/>
      <c r="L1910"/>
      <c r="M1910"/>
      <c r="N1910" s="36"/>
      <c r="O1910"/>
      <c r="P1910" s="36"/>
      <c r="Q1910"/>
      <c r="R1910"/>
      <c r="S1910"/>
      <c r="T1910"/>
      <c r="U1910"/>
      <c r="V1910"/>
      <c r="W1910"/>
      <c r="X1910"/>
      <c r="Y1910" s="36"/>
      <c r="Z1910"/>
      <c r="AA1910"/>
      <c r="AB1910"/>
      <c r="AC1910"/>
      <c r="AD1910"/>
      <c r="AE1910"/>
      <c r="AF1910"/>
      <c r="AG1910"/>
      <c r="AH1910"/>
      <c r="AI1910"/>
      <c r="AJ1910"/>
      <c r="AK1910"/>
      <c r="AL1910"/>
    </row>
    <row r="1911" spans="1:38" x14ac:dyDescent="0.25">
      <c r="A1911"/>
      <c r="B1911"/>
      <c r="C1911"/>
      <c r="D1911"/>
      <c r="E1911" s="46"/>
      <c r="F1911"/>
      <c r="G1911" s="39"/>
      <c r="H1911" s="44"/>
      <c r="I1911"/>
      <c r="J1911" s="44"/>
      <c r="K1911" s="54"/>
      <c r="L1911"/>
      <c r="M1911"/>
      <c r="N1911" s="36"/>
      <c r="O1911" s="44"/>
      <c r="P1911" s="69"/>
      <c r="Q1911" s="44"/>
      <c r="R1911" s="44"/>
      <c r="S1911" s="44"/>
      <c r="T1911"/>
      <c r="U1911" s="44"/>
      <c r="V1911"/>
      <c r="W1911"/>
      <c r="X1911"/>
      <c r="Y1911" s="36"/>
      <c r="Z1911"/>
      <c r="AA1911"/>
      <c r="AB1911"/>
      <c r="AC1911"/>
      <c r="AD1911"/>
      <c r="AE1911"/>
      <c r="AF1911"/>
      <c r="AG1911"/>
      <c r="AH1911"/>
      <c r="AI1911"/>
      <c r="AJ1911"/>
      <c r="AK1911"/>
      <c r="AL1911"/>
    </row>
    <row r="1912" spans="1:38" x14ac:dyDescent="0.25">
      <c r="A1912"/>
      <c r="B1912"/>
      <c r="C1912"/>
      <c r="D1912"/>
      <c r="E1912" s="46"/>
      <c r="F1912"/>
      <c r="G1912" s="39"/>
      <c r="H1912" s="44"/>
      <c r="I1912"/>
      <c r="J1912" s="44"/>
      <c r="K1912" s="54"/>
      <c r="L1912"/>
      <c r="M1912"/>
      <c r="N1912" s="36"/>
      <c r="O1912" s="44"/>
      <c r="P1912" s="69"/>
      <c r="Q1912" s="44"/>
      <c r="R1912" s="44"/>
      <c r="S1912" s="44"/>
      <c r="T1912"/>
      <c r="U1912" s="44"/>
      <c r="V1912"/>
      <c r="W1912"/>
      <c r="X1912"/>
      <c r="Y1912" s="36"/>
      <c r="Z1912"/>
      <c r="AA1912"/>
      <c r="AB1912"/>
      <c r="AC1912"/>
      <c r="AD1912"/>
      <c r="AE1912"/>
      <c r="AF1912"/>
      <c r="AG1912"/>
      <c r="AH1912"/>
      <c r="AI1912"/>
      <c r="AJ1912"/>
      <c r="AK1912"/>
      <c r="AL1912"/>
    </row>
  </sheetData>
  <autoFilter ref="A1:AM605">
    <sortState ref="A2:AN605">
      <sortCondition ref="E1:E605"/>
    </sortState>
  </autoFilter>
  <pageMargins left="0.75" right="0.75" top="1" bottom="1" header="0.5" footer="0.5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C9"/>
  <sheetViews>
    <sheetView zoomScale="80" zoomScaleNormal="80" workbookViewId="0">
      <selection activeCell="BB40" sqref="BB40"/>
    </sheetView>
  </sheetViews>
  <sheetFormatPr defaultColWidth="10.140625" defaultRowHeight="15" x14ac:dyDescent="0.25"/>
  <cols>
    <col min="1" max="1" width="17.42578125" style="11" bestFit="1" customWidth="1"/>
    <col min="2" max="2" width="17.85546875" style="62" bestFit="1" customWidth="1"/>
    <col min="3" max="3" width="27.28515625" style="11" bestFit="1" customWidth="1"/>
    <col min="4" max="4" width="16.28515625" style="11" bestFit="1" customWidth="1"/>
    <col min="5" max="5" width="18.42578125" style="11" bestFit="1" customWidth="1"/>
    <col min="6" max="6" width="17.7109375" style="11" bestFit="1" customWidth="1"/>
    <col min="7" max="7" width="23.140625" style="11" bestFit="1" customWidth="1"/>
    <col min="8" max="8" width="18.5703125" style="11" bestFit="1" customWidth="1"/>
    <col min="9" max="9" width="21.42578125" style="11" bestFit="1" customWidth="1"/>
    <col min="10" max="10" width="20.140625" style="11" bestFit="1" customWidth="1"/>
    <col min="11" max="11" width="27" style="11" bestFit="1" customWidth="1"/>
    <col min="12" max="12" width="22.28515625" style="11" bestFit="1" customWidth="1"/>
    <col min="13" max="13" width="15.140625" style="11" bestFit="1" customWidth="1"/>
    <col min="14" max="14" width="27.28515625" style="11" bestFit="1" customWidth="1"/>
    <col min="15" max="15" width="21" style="11" bestFit="1" customWidth="1"/>
    <col min="16" max="16" width="25" style="11" bestFit="1" customWidth="1"/>
    <col min="17" max="17" width="26.42578125" style="11" bestFit="1" customWidth="1"/>
    <col min="18" max="18" width="28.42578125" style="11" bestFit="1" customWidth="1"/>
    <col min="19" max="19" width="15.140625" style="11" bestFit="1" customWidth="1"/>
    <col min="20" max="20" width="18.140625" style="11" bestFit="1" customWidth="1"/>
    <col min="21" max="21" width="24.5703125" style="11" bestFit="1" customWidth="1"/>
    <col min="22" max="22" width="18.42578125" style="11" bestFit="1" customWidth="1"/>
    <col min="23" max="23" width="31.28515625" style="11" bestFit="1" customWidth="1"/>
    <col min="24" max="24" width="23.140625" style="11" bestFit="1" customWidth="1"/>
    <col min="25" max="25" width="17.85546875" style="11" bestFit="1" customWidth="1"/>
    <col min="26" max="26" width="15.85546875" style="11" bestFit="1" customWidth="1"/>
    <col min="27" max="27" width="18.5703125" style="11" bestFit="1" customWidth="1"/>
    <col min="28" max="28" width="23.5703125" style="11" bestFit="1" customWidth="1"/>
    <col min="29" max="29" width="16.28515625" style="11" bestFit="1" customWidth="1"/>
    <col min="30" max="30" width="19.140625" style="11" bestFit="1" customWidth="1"/>
    <col min="31" max="31" width="20.140625" style="11" bestFit="1" customWidth="1"/>
    <col min="32" max="32" width="13.85546875" style="11" bestFit="1" customWidth="1"/>
    <col min="33" max="33" width="16.28515625" style="11" bestFit="1" customWidth="1"/>
    <col min="34" max="34" width="21.5703125" style="11" bestFit="1" customWidth="1"/>
    <col min="35" max="36" width="19.42578125" style="11" bestFit="1" customWidth="1"/>
    <col min="37" max="37" width="17.42578125" style="11" bestFit="1" customWidth="1"/>
    <col min="38" max="38" width="15.85546875" style="11" bestFit="1" customWidth="1"/>
    <col min="39" max="39" width="15.28515625" style="11" bestFit="1" customWidth="1"/>
    <col min="40" max="40" width="12" style="11" bestFit="1" customWidth="1"/>
    <col min="41" max="41" width="13.42578125" style="11" bestFit="1" customWidth="1"/>
    <col min="42" max="42" width="38.42578125" style="11" bestFit="1" customWidth="1"/>
    <col min="43" max="43" width="17" style="11" bestFit="1" customWidth="1"/>
    <col min="44" max="44" width="13" style="11" bestFit="1" customWidth="1"/>
    <col min="45" max="45" width="20" style="11" bestFit="1" customWidth="1"/>
    <col min="46" max="46" width="21.28515625" style="11" bestFit="1" customWidth="1"/>
    <col min="47" max="47" width="18" style="11" bestFit="1" customWidth="1"/>
    <col min="48" max="48" width="18.7109375" style="11" bestFit="1" customWidth="1"/>
    <col min="49" max="49" width="11.28515625" style="11" bestFit="1" customWidth="1"/>
    <col min="50" max="50" width="19.28515625" style="11" bestFit="1" customWidth="1"/>
    <col min="51" max="51" width="14.85546875" style="11" bestFit="1" customWidth="1"/>
    <col min="52" max="52" width="17.7109375" style="11" bestFit="1" customWidth="1"/>
    <col min="53" max="53" width="21.5703125" style="11" bestFit="1" customWidth="1"/>
    <col min="54" max="54" width="33.42578125" style="11" bestFit="1" customWidth="1"/>
    <col min="55" max="55" width="18" style="11" bestFit="1" customWidth="1"/>
    <col min="56" max="16384" width="10.140625" style="11"/>
  </cols>
  <sheetData>
    <row r="1" spans="1:55" s="6" customFormat="1" x14ac:dyDescent="0.25">
      <c r="A1" s="27" t="s">
        <v>58</v>
      </c>
      <c r="B1" s="60" t="s">
        <v>59</v>
      </c>
      <c r="C1" s="27" t="s">
        <v>60</v>
      </c>
      <c r="D1" s="27" t="s">
        <v>61</v>
      </c>
      <c r="E1" s="27" t="s">
        <v>62</v>
      </c>
      <c r="F1" s="27" t="s">
        <v>63</v>
      </c>
      <c r="G1" s="27" t="s">
        <v>64</v>
      </c>
      <c r="H1" s="27" t="s">
        <v>65</v>
      </c>
      <c r="I1" s="27" t="s">
        <v>66</v>
      </c>
      <c r="J1" s="28" t="s">
        <v>67</v>
      </c>
      <c r="K1" s="29" t="s">
        <v>68</v>
      </c>
      <c r="L1" s="29" t="s">
        <v>69</v>
      </c>
      <c r="M1" s="30" t="s">
        <v>70</v>
      </c>
      <c r="N1" s="29" t="s">
        <v>71</v>
      </c>
      <c r="O1" s="31" t="s">
        <v>72</v>
      </c>
      <c r="P1" s="29" t="s">
        <v>73</v>
      </c>
      <c r="Q1" s="29" t="s">
        <v>74</v>
      </c>
      <c r="R1" s="29" t="s">
        <v>75</v>
      </c>
      <c r="S1" s="32" t="s">
        <v>76</v>
      </c>
      <c r="T1" s="32" t="s">
        <v>77</v>
      </c>
      <c r="U1" s="32" t="s">
        <v>78</v>
      </c>
      <c r="V1" s="32" t="s">
        <v>79</v>
      </c>
      <c r="W1" s="32" t="s">
        <v>80</v>
      </c>
      <c r="X1" s="29" t="s">
        <v>81</v>
      </c>
      <c r="Y1" s="32" t="s">
        <v>82</v>
      </c>
      <c r="Z1" s="32" t="s">
        <v>83</v>
      </c>
      <c r="AA1" s="32" t="s">
        <v>84</v>
      </c>
      <c r="AB1" s="33" t="s">
        <v>85</v>
      </c>
      <c r="AC1" s="33" t="s">
        <v>86</v>
      </c>
      <c r="AD1" s="33" t="s">
        <v>87</v>
      </c>
      <c r="AE1" s="33" t="s">
        <v>88</v>
      </c>
      <c r="AF1" s="33" t="s">
        <v>89</v>
      </c>
      <c r="AG1" s="33" t="s">
        <v>90</v>
      </c>
      <c r="AH1" s="33" t="s">
        <v>91</v>
      </c>
      <c r="AI1" s="33" t="s">
        <v>92</v>
      </c>
      <c r="AJ1" s="33" t="s">
        <v>93</v>
      </c>
      <c r="AK1" s="33" t="s">
        <v>94</v>
      </c>
      <c r="AL1" s="33" t="s">
        <v>95</v>
      </c>
      <c r="AM1" s="33" t="s">
        <v>96</v>
      </c>
      <c r="AN1" s="33" t="s">
        <v>97</v>
      </c>
      <c r="AO1" s="33" t="s">
        <v>98</v>
      </c>
      <c r="AP1" s="33" t="s">
        <v>99</v>
      </c>
      <c r="AQ1" s="33" t="s">
        <v>100</v>
      </c>
      <c r="AR1" s="32" t="s">
        <v>101</v>
      </c>
      <c r="AS1" s="33" t="s">
        <v>102</v>
      </c>
      <c r="AT1" s="33" t="s">
        <v>103</v>
      </c>
      <c r="AU1" s="33" t="s">
        <v>104</v>
      </c>
      <c r="AV1" s="33" t="s">
        <v>105</v>
      </c>
      <c r="AW1" s="32" t="s">
        <v>106</v>
      </c>
      <c r="AX1" s="32" t="s">
        <v>107</v>
      </c>
      <c r="AY1" s="33" t="s">
        <v>108</v>
      </c>
      <c r="AZ1" s="33" t="s">
        <v>109</v>
      </c>
      <c r="BA1" s="32" t="s">
        <v>110</v>
      </c>
      <c r="BB1" s="32" t="s">
        <v>111</v>
      </c>
      <c r="BC1" s="32" t="s">
        <v>112</v>
      </c>
    </row>
    <row r="2" spans="1:55" x14ac:dyDescent="0.25">
      <c r="A2" s="12" t="s">
        <v>646</v>
      </c>
      <c r="B2" s="61">
        <v>42696</v>
      </c>
      <c r="C2" s="13" t="s">
        <v>645</v>
      </c>
      <c r="D2" s="14" t="s">
        <v>641</v>
      </c>
      <c r="E2" s="14" t="s">
        <v>639</v>
      </c>
      <c r="F2" s="13" t="s">
        <v>638</v>
      </c>
      <c r="G2" s="13"/>
      <c r="H2" s="14" t="s">
        <v>639</v>
      </c>
      <c r="I2" s="14"/>
      <c r="J2" s="15">
        <v>0.45833333333333331</v>
      </c>
      <c r="K2" s="12" t="s">
        <v>639</v>
      </c>
      <c r="L2" s="12"/>
      <c r="M2" s="12">
        <v>1</v>
      </c>
      <c r="N2" s="18" t="s">
        <v>640</v>
      </c>
      <c r="O2" s="12">
        <v>0</v>
      </c>
      <c r="P2" s="12" t="s">
        <v>642</v>
      </c>
      <c r="Q2" s="13" t="s">
        <v>639</v>
      </c>
      <c r="R2" s="13"/>
      <c r="S2" s="12" t="s">
        <v>647</v>
      </c>
      <c r="T2" s="12" t="s">
        <v>387</v>
      </c>
      <c r="U2" s="12" t="s">
        <v>648</v>
      </c>
      <c r="V2" s="12" t="s">
        <v>649</v>
      </c>
      <c r="W2" s="12" t="s">
        <v>650</v>
      </c>
      <c r="X2" s="13" t="s">
        <v>651</v>
      </c>
      <c r="Y2" s="14"/>
      <c r="Z2" s="12" t="s">
        <v>386</v>
      </c>
      <c r="AA2" s="12" t="s">
        <v>652</v>
      </c>
      <c r="AB2" s="13"/>
      <c r="AC2" s="12" t="s">
        <v>55</v>
      </c>
      <c r="AD2" s="12">
        <v>0</v>
      </c>
      <c r="AE2" s="12" t="s">
        <v>55</v>
      </c>
      <c r="AF2" s="12">
        <v>100</v>
      </c>
      <c r="AG2" s="12" t="s">
        <v>639</v>
      </c>
      <c r="AH2" s="12" t="s">
        <v>55</v>
      </c>
      <c r="AI2" s="12" t="s">
        <v>653</v>
      </c>
      <c r="AJ2" s="12" t="s">
        <v>55</v>
      </c>
      <c r="AK2" s="12" t="s">
        <v>664</v>
      </c>
      <c r="AL2" s="12" t="s">
        <v>649</v>
      </c>
      <c r="AM2" s="12">
        <v>4</v>
      </c>
      <c r="AN2" s="12">
        <v>0.96</v>
      </c>
      <c r="AO2" s="12">
        <v>2.1600000000000001E-2</v>
      </c>
      <c r="AP2" s="12"/>
      <c r="AQ2" s="12"/>
      <c r="AR2" s="16"/>
      <c r="AS2" s="16"/>
      <c r="AV2" s="17">
        <v>0</v>
      </c>
      <c r="AX2" s="12"/>
      <c r="AY2" s="12" t="s">
        <v>655</v>
      </c>
      <c r="AZ2" s="12" t="s">
        <v>55</v>
      </c>
      <c r="BA2" s="14" t="s">
        <v>644</v>
      </c>
      <c r="BB2" s="19"/>
      <c r="BC2" s="14"/>
    </row>
    <row r="3" spans="1:55" x14ac:dyDescent="0.25">
      <c r="A3" s="12" t="s">
        <v>646</v>
      </c>
      <c r="B3" s="61">
        <v>42696</v>
      </c>
      <c r="C3" s="13" t="s">
        <v>645</v>
      </c>
      <c r="D3" s="14" t="s">
        <v>641</v>
      </c>
      <c r="E3" s="14" t="s">
        <v>639</v>
      </c>
      <c r="F3" s="13" t="s">
        <v>638</v>
      </c>
      <c r="G3" s="13"/>
      <c r="H3" s="14" t="s">
        <v>639</v>
      </c>
      <c r="I3" s="14"/>
      <c r="J3" s="15">
        <v>0.45833333333333331</v>
      </c>
      <c r="K3" s="12" t="s">
        <v>639</v>
      </c>
      <c r="L3" s="12"/>
      <c r="M3" s="12">
        <v>1</v>
      </c>
      <c r="N3" s="18" t="s">
        <v>640</v>
      </c>
      <c r="O3" s="12">
        <v>0</v>
      </c>
      <c r="P3" s="12" t="s">
        <v>642</v>
      </c>
      <c r="Q3" s="13" t="s">
        <v>639</v>
      </c>
      <c r="R3" s="13"/>
      <c r="S3" s="12" t="s">
        <v>647</v>
      </c>
      <c r="T3" s="12" t="s">
        <v>387</v>
      </c>
      <c r="U3" s="12" t="s">
        <v>648</v>
      </c>
      <c r="V3" s="12" t="s">
        <v>649</v>
      </c>
      <c r="W3" s="12" t="s">
        <v>650</v>
      </c>
      <c r="X3" s="13" t="s">
        <v>651</v>
      </c>
      <c r="Y3" s="14"/>
      <c r="Z3" s="12" t="s">
        <v>386</v>
      </c>
      <c r="AA3" s="12" t="s">
        <v>652</v>
      </c>
      <c r="AB3" s="13"/>
      <c r="AC3" s="12" t="s">
        <v>55</v>
      </c>
      <c r="AD3" s="12">
        <v>0</v>
      </c>
      <c r="AE3" s="12" t="s">
        <v>55</v>
      </c>
      <c r="AF3" s="12">
        <v>0</v>
      </c>
      <c r="AG3" s="12" t="s">
        <v>639</v>
      </c>
      <c r="AH3" s="12" t="s">
        <v>55</v>
      </c>
      <c r="AI3" s="12" t="s">
        <v>653</v>
      </c>
      <c r="AJ3" s="12" t="s">
        <v>55</v>
      </c>
      <c r="AK3" s="12" t="s">
        <v>664</v>
      </c>
      <c r="AL3" s="12" t="s">
        <v>649</v>
      </c>
      <c r="AM3" s="12">
        <v>4</v>
      </c>
      <c r="AN3" s="12">
        <v>0.9325</v>
      </c>
      <c r="AO3" s="12">
        <v>2.9899999999999999E-2</v>
      </c>
      <c r="AP3" s="12" t="s">
        <v>654</v>
      </c>
      <c r="AQ3" s="12"/>
      <c r="AR3" s="16"/>
      <c r="AS3" s="16" t="s">
        <v>643</v>
      </c>
      <c r="AT3" s="12">
        <v>1.4770000000000001</v>
      </c>
      <c r="AU3" s="16">
        <v>1.9430000000000001</v>
      </c>
      <c r="AV3" s="17">
        <v>2.86</v>
      </c>
      <c r="AW3" s="12">
        <v>8.1000000000000003E-2</v>
      </c>
      <c r="AX3" s="12"/>
      <c r="AY3" s="12" t="s">
        <v>655</v>
      </c>
      <c r="AZ3" s="12" t="s">
        <v>55</v>
      </c>
      <c r="BA3" s="14" t="s">
        <v>644</v>
      </c>
      <c r="BB3" s="19"/>
      <c r="BC3" s="14"/>
    </row>
    <row r="4" spans="1:55" x14ac:dyDescent="0.25">
      <c r="A4" s="12" t="s">
        <v>656</v>
      </c>
      <c r="B4" s="61">
        <v>42696</v>
      </c>
      <c r="C4" s="13" t="s">
        <v>645</v>
      </c>
      <c r="D4" s="14" t="s">
        <v>641</v>
      </c>
      <c r="E4" s="14" t="s">
        <v>639</v>
      </c>
      <c r="F4" s="13" t="s">
        <v>638</v>
      </c>
      <c r="G4" s="13"/>
      <c r="H4" s="14" t="s">
        <v>639</v>
      </c>
      <c r="I4" s="14"/>
      <c r="J4" s="15">
        <v>0.4375</v>
      </c>
      <c r="K4" s="12" t="s">
        <v>639</v>
      </c>
      <c r="L4" s="12"/>
      <c r="M4" s="12">
        <v>1</v>
      </c>
      <c r="N4" s="18" t="s">
        <v>640</v>
      </c>
      <c r="O4" s="12">
        <v>0</v>
      </c>
      <c r="P4" s="12" t="s">
        <v>642</v>
      </c>
      <c r="Q4" s="13" t="s">
        <v>639</v>
      </c>
      <c r="R4" s="13"/>
      <c r="S4" s="12" t="s">
        <v>657</v>
      </c>
      <c r="T4" s="12" t="s">
        <v>387</v>
      </c>
      <c r="U4" s="12" t="s">
        <v>648</v>
      </c>
      <c r="V4" s="12" t="s">
        <v>649</v>
      </c>
      <c r="W4" s="12" t="s">
        <v>650</v>
      </c>
      <c r="X4" s="13" t="s">
        <v>651</v>
      </c>
      <c r="Y4" s="14"/>
      <c r="Z4" s="12" t="s">
        <v>404</v>
      </c>
      <c r="AA4" s="12" t="s">
        <v>658</v>
      </c>
      <c r="AB4" s="13"/>
      <c r="AC4" s="12" t="s">
        <v>55</v>
      </c>
      <c r="AD4" s="12">
        <v>0</v>
      </c>
      <c r="AE4" s="12" t="s">
        <v>55</v>
      </c>
      <c r="AF4" s="12">
        <v>100</v>
      </c>
      <c r="AG4" s="12" t="s">
        <v>639</v>
      </c>
      <c r="AH4" s="12" t="s">
        <v>55</v>
      </c>
      <c r="AI4" s="12" t="s">
        <v>653</v>
      </c>
      <c r="AJ4" s="12" t="s">
        <v>55</v>
      </c>
      <c r="AK4" s="12" t="s">
        <v>664</v>
      </c>
      <c r="AL4" s="12" t="s">
        <v>649</v>
      </c>
      <c r="AM4" s="12">
        <v>4</v>
      </c>
      <c r="AN4" s="12">
        <v>0.96</v>
      </c>
      <c r="AO4" s="12">
        <v>2.1600000000000001E-2</v>
      </c>
      <c r="AP4" s="12"/>
      <c r="AQ4" s="12"/>
      <c r="AR4" s="16"/>
      <c r="AS4" s="16"/>
      <c r="AV4" s="17">
        <v>0</v>
      </c>
      <c r="AX4" s="12"/>
      <c r="AY4" s="12" t="s">
        <v>655</v>
      </c>
      <c r="AZ4" s="12" t="s">
        <v>55</v>
      </c>
      <c r="BA4" s="14" t="s">
        <v>644</v>
      </c>
      <c r="BB4" s="19"/>
      <c r="BC4" s="14"/>
    </row>
    <row r="5" spans="1:55" x14ac:dyDescent="0.25">
      <c r="A5" s="12" t="s">
        <v>656</v>
      </c>
      <c r="B5" s="61">
        <v>42696</v>
      </c>
      <c r="C5" s="13" t="s">
        <v>645</v>
      </c>
      <c r="D5" s="14" t="s">
        <v>641</v>
      </c>
      <c r="E5" s="14" t="s">
        <v>639</v>
      </c>
      <c r="F5" s="13" t="s">
        <v>638</v>
      </c>
      <c r="G5" s="13"/>
      <c r="H5" s="14" t="s">
        <v>639</v>
      </c>
      <c r="I5" s="14"/>
      <c r="J5" s="15">
        <v>0.4375</v>
      </c>
      <c r="K5" s="12" t="s">
        <v>639</v>
      </c>
      <c r="L5" s="12"/>
      <c r="M5" s="12">
        <v>1</v>
      </c>
      <c r="N5" s="18" t="s">
        <v>640</v>
      </c>
      <c r="O5" s="12">
        <v>0</v>
      </c>
      <c r="P5" s="12" t="s">
        <v>642</v>
      </c>
      <c r="Q5" s="13" t="s">
        <v>639</v>
      </c>
      <c r="R5" s="13"/>
      <c r="S5" s="12" t="s">
        <v>657</v>
      </c>
      <c r="T5" s="12" t="s">
        <v>387</v>
      </c>
      <c r="U5" s="12" t="s">
        <v>648</v>
      </c>
      <c r="V5" s="12" t="s">
        <v>649</v>
      </c>
      <c r="W5" s="12" t="s">
        <v>650</v>
      </c>
      <c r="X5" s="13" t="s">
        <v>651</v>
      </c>
      <c r="Y5" s="14"/>
      <c r="Z5" s="12" t="s">
        <v>404</v>
      </c>
      <c r="AA5" s="12" t="s">
        <v>659</v>
      </c>
      <c r="AB5" s="13"/>
      <c r="AC5" s="12" t="s">
        <v>55</v>
      </c>
      <c r="AD5" s="12">
        <v>0</v>
      </c>
      <c r="AE5" s="12" t="s">
        <v>55</v>
      </c>
      <c r="AF5" s="12">
        <v>0</v>
      </c>
      <c r="AG5" s="12" t="s">
        <v>639</v>
      </c>
      <c r="AH5" s="12" t="s">
        <v>55</v>
      </c>
      <c r="AI5" s="12" t="s">
        <v>653</v>
      </c>
      <c r="AJ5" s="12" t="s">
        <v>55</v>
      </c>
      <c r="AK5" s="12" t="s">
        <v>664</v>
      </c>
      <c r="AL5" s="12" t="s">
        <v>649</v>
      </c>
      <c r="AM5" s="12">
        <v>4</v>
      </c>
      <c r="AN5" s="12">
        <v>0.93</v>
      </c>
      <c r="AO5" s="12">
        <v>4.0800000000000003E-2</v>
      </c>
      <c r="AP5" s="12" t="s">
        <v>654</v>
      </c>
      <c r="AQ5" s="12"/>
      <c r="AR5" s="16"/>
      <c r="AS5" s="16" t="s">
        <v>643</v>
      </c>
      <c r="AT5" s="12">
        <v>0.98250000000000004</v>
      </c>
      <c r="AU5" s="16">
        <v>1.9430000000000001</v>
      </c>
      <c r="AV5" s="17">
        <v>3.12</v>
      </c>
      <c r="AW5" s="12">
        <v>8.1000000000000003E-2</v>
      </c>
      <c r="AX5" s="12"/>
      <c r="AY5" s="12" t="s">
        <v>655</v>
      </c>
      <c r="AZ5" s="12" t="s">
        <v>55</v>
      </c>
      <c r="BA5" s="14" t="s">
        <v>644</v>
      </c>
      <c r="BB5" s="19"/>
      <c r="BC5" s="14"/>
    </row>
    <row r="6" spans="1:55" x14ac:dyDescent="0.25">
      <c r="A6" s="12" t="s">
        <v>646</v>
      </c>
      <c r="B6" s="61">
        <v>42720</v>
      </c>
      <c r="C6" s="13" t="s">
        <v>645</v>
      </c>
      <c r="D6" s="14" t="s">
        <v>641</v>
      </c>
      <c r="E6" s="14" t="s">
        <v>639</v>
      </c>
      <c r="F6" s="13" t="s">
        <v>638</v>
      </c>
      <c r="G6" s="13"/>
      <c r="H6" s="14" t="s">
        <v>639</v>
      </c>
      <c r="I6" s="14"/>
      <c r="J6" s="15">
        <v>0.36805555555555558</v>
      </c>
      <c r="K6" s="12" t="s">
        <v>639</v>
      </c>
      <c r="L6" s="12"/>
      <c r="M6" s="12">
        <v>1</v>
      </c>
      <c r="N6" s="18" t="s">
        <v>640</v>
      </c>
      <c r="O6" s="12">
        <v>0</v>
      </c>
      <c r="P6" s="12" t="s">
        <v>642</v>
      </c>
      <c r="Q6" s="13" t="s">
        <v>639</v>
      </c>
      <c r="R6" s="13"/>
      <c r="S6" s="12" t="s">
        <v>660</v>
      </c>
      <c r="T6" s="12" t="s">
        <v>387</v>
      </c>
      <c r="U6" s="12" t="s">
        <v>648</v>
      </c>
      <c r="V6" s="12" t="s">
        <v>649</v>
      </c>
      <c r="W6" s="12" t="s">
        <v>650</v>
      </c>
      <c r="X6" s="13" t="s">
        <v>651</v>
      </c>
      <c r="Y6" s="14"/>
      <c r="Z6" s="12" t="s">
        <v>616</v>
      </c>
      <c r="AA6" s="12" t="s">
        <v>661</v>
      </c>
      <c r="AB6" s="13"/>
      <c r="AC6" s="12" t="s">
        <v>55</v>
      </c>
      <c r="AD6" s="12">
        <v>0</v>
      </c>
      <c r="AE6" s="12" t="s">
        <v>55</v>
      </c>
      <c r="AF6" s="12">
        <v>100</v>
      </c>
      <c r="AG6" s="12" t="s">
        <v>639</v>
      </c>
      <c r="AH6" s="12" t="s">
        <v>55</v>
      </c>
      <c r="AI6" s="12" t="s">
        <v>653</v>
      </c>
      <c r="AJ6" s="12" t="s">
        <v>55</v>
      </c>
      <c r="AK6" s="12" t="s">
        <v>664</v>
      </c>
      <c r="AL6" s="12" t="s">
        <v>649</v>
      </c>
      <c r="AM6" s="12">
        <v>4</v>
      </c>
      <c r="AN6" s="12">
        <v>0.99750000000000005</v>
      </c>
      <c r="AO6" s="12">
        <v>5.0000000000000001E-3</v>
      </c>
      <c r="AP6" s="12"/>
      <c r="AQ6" s="12"/>
      <c r="AR6" s="16"/>
      <c r="AS6" s="16"/>
      <c r="AV6" s="17">
        <v>0</v>
      </c>
      <c r="AX6" s="12"/>
      <c r="AY6" s="12" t="s">
        <v>655</v>
      </c>
      <c r="AZ6" s="12" t="s">
        <v>55</v>
      </c>
      <c r="BA6" s="14" t="s">
        <v>644</v>
      </c>
      <c r="BB6" s="19"/>
      <c r="BC6" s="14"/>
    </row>
    <row r="7" spans="1:55" x14ac:dyDescent="0.25">
      <c r="A7" s="12" t="s">
        <v>646</v>
      </c>
      <c r="B7" s="61">
        <v>42720</v>
      </c>
      <c r="C7" s="13" t="s">
        <v>645</v>
      </c>
      <c r="D7" s="14" t="s">
        <v>641</v>
      </c>
      <c r="E7" s="14" t="s">
        <v>639</v>
      </c>
      <c r="F7" s="13" t="s">
        <v>638</v>
      </c>
      <c r="G7" s="13"/>
      <c r="H7" s="14" t="s">
        <v>639</v>
      </c>
      <c r="I7" s="14"/>
      <c r="J7" s="15">
        <v>0.36805555555555558</v>
      </c>
      <c r="K7" s="12" t="s">
        <v>639</v>
      </c>
      <c r="L7" s="12"/>
      <c r="M7" s="12">
        <v>1</v>
      </c>
      <c r="N7" s="18" t="s">
        <v>640</v>
      </c>
      <c r="O7" s="12">
        <v>0</v>
      </c>
      <c r="P7" s="12" t="s">
        <v>642</v>
      </c>
      <c r="Q7" s="13" t="s">
        <v>639</v>
      </c>
      <c r="R7" s="13"/>
      <c r="S7" s="12" t="s">
        <v>660</v>
      </c>
      <c r="T7" s="12" t="s">
        <v>387</v>
      </c>
      <c r="U7" s="12" t="s">
        <v>648</v>
      </c>
      <c r="V7" s="12" t="s">
        <v>649</v>
      </c>
      <c r="W7" s="12" t="s">
        <v>650</v>
      </c>
      <c r="X7" s="13" t="s">
        <v>651</v>
      </c>
      <c r="Y7" s="14"/>
      <c r="Z7" s="12" t="s">
        <v>616</v>
      </c>
      <c r="AA7" s="12" t="s">
        <v>661</v>
      </c>
      <c r="AB7" s="13"/>
      <c r="AC7" s="12" t="s">
        <v>55</v>
      </c>
      <c r="AD7" s="12">
        <v>0</v>
      </c>
      <c r="AE7" s="12" t="s">
        <v>55</v>
      </c>
      <c r="AF7" s="12">
        <v>0</v>
      </c>
      <c r="AG7" s="12" t="s">
        <v>639</v>
      </c>
      <c r="AH7" s="12" t="s">
        <v>55</v>
      </c>
      <c r="AI7" s="12" t="s">
        <v>653</v>
      </c>
      <c r="AJ7" s="12" t="s">
        <v>55</v>
      </c>
      <c r="AK7" s="12" t="s">
        <v>664</v>
      </c>
      <c r="AL7" s="12" t="s">
        <v>649</v>
      </c>
      <c r="AM7" s="12">
        <v>4</v>
      </c>
      <c r="AN7" s="12">
        <v>0.995</v>
      </c>
      <c r="AO7" s="12">
        <v>0.01</v>
      </c>
      <c r="AP7" s="12" t="s">
        <v>662</v>
      </c>
      <c r="AQ7" s="12"/>
      <c r="AR7" s="16"/>
      <c r="AS7" s="16"/>
      <c r="AT7" s="12">
        <v>17.5</v>
      </c>
      <c r="AU7" s="16" t="s">
        <v>663</v>
      </c>
      <c r="AV7" s="17">
        <v>0.25</v>
      </c>
      <c r="AW7" s="12"/>
      <c r="AX7" s="12"/>
      <c r="AY7" s="12" t="s">
        <v>655</v>
      </c>
      <c r="AZ7" s="12" t="s">
        <v>55</v>
      </c>
      <c r="BA7" s="14" t="s">
        <v>644</v>
      </c>
      <c r="BB7" s="19"/>
      <c r="BC7" s="14"/>
    </row>
    <row r="8" spans="1:55" x14ac:dyDescent="0.25">
      <c r="A8" s="12" t="s">
        <v>656</v>
      </c>
      <c r="B8" s="61">
        <v>42720</v>
      </c>
      <c r="C8" s="13" t="s">
        <v>645</v>
      </c>
      <c r="D8" s="14" t="s">
        <v>641</v>
      </c>
      <c r="E8" s="14" t="s">
        <v>639</v>
      </c>
      <c r="F8" s="13" t="s">
        <v>638</v>
      </c>
      <c r="G8" s="13"/>
      <c r="H8" s="14" t="s">
        <v>639</v>
      </c>
      <c r="I8" s="14"/>
      <c r="J8" s="15">
        <v>0.38194444444444442</v>
      </c>
      <c r="K8" s="12" t="s">
        <v>639</v>
      </c>
      <c r="L8" s="12"/>
      <c r="M8" s="12">
        <v>1</v>
      </c>
      <c r="N8" s="18" t="s">
        <v>640</v>
      </c>
      <c r="O8" s="12">
        <v>0</v>
      </c>
      <c r="P8" s="12" t="s">
        <v>642</v>
      </c>
      <c r="Q8" s="13" t="s">
        <v>639</v>
      </c>
      <c r="R8" s="13"/>
      <c r="S8" s="12" t="s">
        <v>665</v>
      </c>
      <c r="T8" s="12" t="s">
        <v>387</v>
      </c>
      <c r="U8" s="12" t="s">
        <v>648</v>
      </c>
      <c r="V8" s="12" t="s">
        <v>649</v>
      </c>
      <c r="W8" s="12" t="s">
        <v>650</v>
      </c>
      <c r="X8" s="13" t="s">
        <v>651</v>
      </c>
      <c r="Y8" s="14"/>
      <c r="Z8" s="12" t="s">
        <v>617</v>
      </c>
      <c r="AA8" s="12" t="s">
        <v>666</v>
      </c>
      <c r="AB8" s="13"/>
      <c r="AC8" s="12" t="s">
        <v>55</v>
      </c>
      <c r="AD8" s="12">
        <v>0</v>
      </c>
      <c r="AE8" s="12" t="s">
        <v>55</v>
      </c>
      <c r="AF8" s="12">
        <v>100</v>
      </c>
      <c r="AG8" s="12" t="s">
        <v>639</v>
      </c>
      <c r="AH8" s="12" t="s">
        <v>55</v>
      </c>
      <c r="AI8" s="12" t="s">
        <v>653</v>
      </c>
      <c r="AJ8" s="12" t="s">
        <v>55</v>
      </c>
      <c r="AK8" s="12" t="s">
        <v>664</v>
      </c>
      <c r="AL8" s="12" t="s">
        <v>649</v>
      </c>
      <c r="AM8" s="12">
        <v>4</v>
      </c>
      <c r="AN8" s="12">
        <v>0.99750000000000005</v>
      </c>
      <c r="AO8" s="12">
        <v>5.0000000000000001E-3</v>
      </c>
      <c r="AP8" s="12"/>
      <c r="AQ8" s="12"/>
      <c r="AR8" s="16"/>
      <c r="AS8" s="16"/>
      <c r="AV8" s="17">
        <v>0</v>
      </c>
      <c r="AX8" s="12"/>
      <c r="AY8" s="12" t="s">
        <v>655</v>
      </c>
      <c r="AZ8" s="12" t="s">
        <v>55</v>
      </c>
      <c r="BA8" s="14" t="s">
        <v>644</v>
      </c>
      <c r="BB8" s="19"/>
      <c r="BC8" s="14"/>
    </row>
    <row r="9" spans="1:55" x14ac:dyDescent="0.25">
      <c r="A9" s="12" t="s">
        <v>656</v>
      </c>
      <c r="B9" s="61">
        <v>42720</v>
      </c>
      <c r="C9" s="13" t="s">
        <v>645</v>
      </c>
      <c r="D9" s="14" t="s">
        <v>641</v>
      </c>
      <c r="E9" s="14" t="s">
        <v>639</v>
      </c>
      <c r="F9" s="13" t="s">
        <v>638</v>
      </c>
      <c r="G9" s="13"/>
      <c r="H9" s="14" t="s">
        <v>639</v>
      </c>
      <c r="I9" s="14"/>
      <c r="J9" s="15">
        <v>0.38194444444444442</v>
      </c>
      <c r="K9" s="12" t="s">
        <v>639</v>
      </c>
      <c r="L9" s="12"/>
      <c r="M9" s="12">
        <v>1</v>
      </c>
      <c r="N9" s="18" t="s">
        <v>640</v>
      </c>
      <c r="O9" s="12">
        <v>0</v>
      </c>
      <c r="P9" s="12" t="s">
        <v>642</v>
      </c>
      <c r="Q9" s="13" t="s">
        <v>639</v>
      </c>
      <c r="R9" s="13"/>
      <c r="S9" s="12" t="s">
        <v>665</v>
      </c>
      <c r="T9" s="12" t="s">
        <v>387</v>
      </c>
      <c r="U9" s="12" t="s">
        <v>648</v>
      </c>
      <c r="V9" s="12" t="s">
        <v>649</v>
      </c>
      <c r="W9" s="12" t="s">
        <v>650</v>
      </c>
      <c r="X9" s="13" t="s">
        <v>651</v>
      </c>
      <c r="Y9" s="14"/>
      <c r="Z9" s="12" t="s">
        <v>617</v>
      </c>
      <c r="AA9" s="12" t="s">
        <v>666</v>
      </c>
      <c r="AB9" s="13"/>
      <c r="AC9" s="12" t="s">
        <v>55</v>
      </c>
      <c r="AD9" s="12">
        <v>0</v>
      </c>
      <c r="AE9" s="12" t="s">
        <v>55</v>
      </c>
      <c r="AF9" s="12">
        <v>0</v>
      </c>
      <c r="AG9" s="12" t="s">
        <v>639</v>
      </c>
      <c r="AH9" s="12" t="s">
        <v>55</v>
      </c>
      <c r="AI9" s="12" t="s">
        <v>653</v>
      </c>
      <c r="AJ9" s="12" t="s">
        <v>55</v>
      </c>
      <c r="AK9" s="12" t="s">
        <v>664</v>
      </c>
      <c r="AL9" s="12" t="s">
        <v>649</v>
      </c>
      <c r="AM9" s="12">
        <v>4</v>
      </c>
      <c r="AN9" s="12">
        <v>0.99750000000000005</v>
      </c>
      <c r="AO9" s="12">
        <v>5.0000000000000001E-3</v>
      </c>
      <c r="AP9" s="12" t="s">
        <v>662</v>
      </c>
      <c r="AQ9" s="12"/>
      <c r="AR9" s="16"/>
      <c r="AS9" s="16"/>
      <c r="AT9" s="12">
        <v>18</v>
      </c>
      <c r="AU9" s="16" t="s">
        <v>663</v>
      </c>
      <c r="AV9" s="17">
        <v>0</v>
      </c>
      <c r="AW9" s="12"/>
      <c r="AX9" s="12"/>
      <c r="AY9" s="12" t="s">
        <v>655</v>
      </c>
      <c r="AZ9" s="12" t="s">
        <v>55</v>
      </c>
      <c r="BA9" s="14" t="s">
        <v>644</v>
      </c>
      <c r="BB9" s="19"/>
      <c r="BC9" s="14"/>
    </row>
  </sheetData>
  <autoFilter ref="A1:BC9">
    <sortState ref="A2:BC9">
      <sortCondition descending="1" ref="A2:A9"/>
      <sortCondition ref="B2:B9"/>
    </sortState>
  </autoFilter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"/>
  <sheetViews>
    <sheetView workbookViewId="0">
      <selection activeCell="A4" sqref="A4"/>
    </sheetView>
  </sheetViews>
  <sheetFormatPr defaultRowHeight="15" x14ac:dyDescent="0.25"/>
  <cols>
    <col min="1" max="1" width="12.28515625" customWidth="1"/>
    <col min="2" max="2" width="13.85546875" customWidth="1"/>
    <col min="3" max="3" width="17.28515625" customWidth="1"/>
    <col min="4" max="4" width="12.140625" bestFit="1" customWidth="1"/>
    <col min="5" max="5" width="27.28515625" customWidth="1"/>
    <col min="6" max="6" width="20.28515625" customWidth="1"/>
    <col min="7" max="7" width="16.7109375" bestFit="1" customWidth="1"/>
    <col min="9" max="9" width="12.28515625" customWidth="1"/>
    <col min="10" max="10" width="17.28515625" bestFit="1" customWidth="1"/>
    <col min="11" max="11" width="10.140625" customWidth="1"/>
    <col min="12" max="12" width="11.7109375" bestFit="1" customWidth="1"/>
    <col min="13" max="13" width="26.7109375" bestFit="1" customWidth="1"/>
  </cols>
  <sheetData>
    <row r="1" spans="1:13" ht="45" x14ac:dyDescent="0.25">
      <c r="A1" s="24" t="s">
        <v>0</v>
      </c>
      <c r="B1" s="24" t="s">
        <v>1</v>
      </c>
      <c r="C1" s="24" t="s">
        <v>182</v>
      </c>
      <c r="D1" s="24" t="s">
        <v>2</v>
      </c>
      <c r="E1" s="24" t="s">
        <v>3</v>
      </c>
      <c r="F1" s="25" t="s">
        <v>4</v>
      </c>
      <c r="G1" s="24" t="s">
        <v>5</v>
      </c>
      <c r="H1" s="24" t="s">
        <v>6</v>
      </c>
      <c r="I1" s="24" t="s">
        <v>7</v>
      </c>
      <c r="J1" s="24" t="s">
        <v>8</v>
      </c>
      <c r="K1" s="26" t="s">
        <v>10</v>
      </c>
      <c r="L1" s="26" t="s">
        <v>11</v>
      </c>
      <c r="M1" s="26" t="s">
        <v>12</v>
      </c>
    </row>
    <row r="3" spans="1:13" x14ac:dyDescent="0.25">
      <c r="A3" t="s">
        <v>673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L1178"/>
  <sheetViews>
    <sheetView zoomScale="85" zoomScaleNormal="85" workbookViewId="0">
      <pane ySplit="1" topLeftCell="A2" activePane="bottomLeft" state="frozen"/>
      <selection pane="bottomLeft" activeCell="H308" sqref="H308"/>
    </sheetView>
  </sheetViews>
  <sheetFormatPr defaultColWidth="8.85546875" defaultRowHeight="15" x14ac:dyDescent="0.25"/>
  <cols>
    <col min="1" max="1" width="19.85546875" bestFit="1" customWidth="1"/>
    <col min="2" max="2" width="7.85546875" customWidth="1"/>
    <col min="3" max="3" width="13.5703125" bestFit="1" customWidth="1"/>
    <col min="4" max="4" width="9.42578125" customWidth="1"/>
    <col min="5" max="5" width="13.28515625" style="38" customWidth="1"/>
    <col min="6" max="6" width="7.5703125" customWidth="1"/>
    <col min="7" max="7" width="12.7109375" style="39" bestFit="1" customWidth="1"/>
    <col min="8" max="8" width="15.140625" bestFit="1" customWidth="1"/>
    <col min="9" max="9" width="10.42578125" bestFit="1" customWidth="1"/>
    <col min="10" max="10" width="27.85546875" bestFit="1" customWidth="1"/>
    <col min="11" max="11" width="11.7109375" customWidth="1"/>
    <col min="12" max="13" width="8.85546875" customWidth="1"/>
    <col min="14" max="14" width="11" customWidth="1"/>
    <col min="15" max="15" width="12.7109375" customWidth="1"/>
    <col min="16" max="16" width="10.85546875" customWidth="1"/>
    <col min="17" max="17" width="8.28515625" customWidth="1"/>
    <col min="18" max="18" width="32" bestFit="1" customWidth="1"/>
    <col min="19" max="19" width="23.28515625" bestFit="1" customWidth="1"/>
    <col min="20" max="20" width="10.28515625" customWidth="1"/>
    <col min="21" max="21" width="27.7109375" bestFit="1" customWidth="1"/>
    <col min="22" max="22" width="12.7109375" customWidth="1"/>
    <col min="23" max="23" width="17" customWidth="1"/>
    <col min="24" max="24" width="12.28515625" customWidth="1"/>
    <col min="25" max="25" width="14" customWidth="1"/>
    <col min="26" max="26" width="17.85546875" customWidth="1"/>
    <col min="27" max="27" width="10.140625" customWidth="1"/>
    <col min="28" max="28" width="12.28515625" customWidth="1"/>
    <col min="29" max="29" width="9" customWidth="1"/>
    <col min="30" max="30" width="6" customWidth="1"/>
    <col min="31" max="31" width="12.85546875" customWidth="1"/>
    <col min="32" max="32" width="5.7109375" customWidth="1"/>
    <col min="33" max="33" width="34.28515625" customWidth="1"/>
    <col min="34" max="34" width="22.85546875" bestFit="1" customWidth="1"/>
    <col min="35" max="35" width="18.140625" bestFit="1" customWidth="1"/>
    <col min="36" max="36" width="20.85546875" bestFit="1" customWidth="1"/>
    <col min="37" max="37" width="24.28515625" bestFit="1" customWidth="1"/>
    <col min="38" max="38" width="17.7109375" customWidth="1"/>
    <col min="39" max="39" width="12.7109375" customWidth="1"/>
  </cols>
  <sheetData>
    <row r="1" spans="1:38" s="2" customFormat="1" ht="75" x14ac:dyDescent="0.25">
      <c r="A1" s="20" t="s">
        <v>113</v>
      </c>
      <c r="B1" s="20" t="s">
        <v>114</v>
      </c>
      <c r="C1" s="20" t="s">
        <v>24</v>
      </c>
      <c r="D1" s="20" t="s">
        <v>25</v>
      </c>
      <c r="E1" s="51" t="s">
        <v>26</v>
      </c>
      <c r="F1" s="20" t="s">
        <v>27</v>
      </c>
      <c r="G1" s="49" t="s">
        <v>1</v>
      </c>
      <c r="H1" s="20" t="s">
        <v>120</v>
      </c>
      <c r="I1" s="20" t="s">
        <v>28</v>
      </c>
      <c r="J1" s="20" t="s">
        <v>29</v>
      </c>
      <c r="K1" s="20" t="s">
        <v>30</v>
      </c>
      <c r="L1" s="20" t="s">
        <v>31</v>
      </c>
      <c r="M1" s="20" t="s">
        <v>32</v>
      </c>
      <c r="N1" s="20" t="s">
        <v>33</v>
      </c>
      <c r="O1" s="20" t="s">
        <v>7</v>
      </c>
      <c r="P1" s="20" t="s">
        <v>34</v>
      </c>
      <c r="Q1" s="20" t="s">
        <v>35</v>
      </c>
      <c r="R1" s="20" t="s">
        <v>36</v>
      </c>
      <c r="S1" s="20" t="s">
        <v>618</v>
      </c>
      <c r="T1" s="20" t="s">
        <v>37</v>
      </c>
      <c r="U1" s="20" t="s">
        <v>9</v>
      </c>
      <c r="V1" s="20" t="s">
        <v>38</v>
      </c>
      <c r="W1" s="20" t="s">
        <v>39</v>
      </c>
      <c r="X1" s="20" t="s">
        <v>40</v>
      </c>
      <c r="Y1" s="20" t="s">
        <v>41</v>
      </c>
      <c r="Z1" s="20" t="s">
        <v>42</v>
      </c>
      <c r="AA1" s="20" t="s">
        <v>43</v>
      </c>
      <c r="AB1" s="20" t="s">
        <v>44</v>
      </c>
      <c r="AC1" s="20" t="s">
        <v>45</v>
      </c>
      <c r="AD1" s="20" t="s">
        <v>46</v>
      </c>
      <c r="AE1" s="20" t="s">
        <v>47</v>
      </c>
      <c r="AF1" s="20" t="s">
        <v>48</v>
      </c>
      <c r="AG1" s="20" t="s">
        <v>49</v>
      </c>
      <c r="AH1" s="20" t="s">
        <v>50</v>
      </c>
      <c r="AI1" s="20" t="s">
        <v>51</v>
      </c>
      <c r="AJ1" s="20" t="s">
        <v>52</v>
      </c>
      <c r="AK1" s="20" t="s">
        <v>53</v>
      </c>
      <c r="AL1" s="20" t="s">
        <v>54</v>
      </c>
    </row>
    <row r="2" spans="1:38" ht="15" customHeight="1" x14ac:dyDescent="0.25">
      <c r="A2" t="str">
        <f t="shared" ref="A2:A65" si="0">IF(OR(RIGHT(I2,1)="1",RIGHT(I2,1)="2"),"Santa Monica Bay",IF(OR(RIGHT(I2,1)="6",RIGHT(I2,1)="7"),"Dominguez Channel",""))</f>
        <v>Santa Monica Bay</v>
      </c>
      <c r="C2" t="str">
        <f t="shared" ref="C2:C65" si="1">IF(LEFT(H2,2)="OF",RIGHT(H2,3),"")</f>
        <v>001</v>
      </c>
      <c r="D2" t="s">
        <v>13</v>
      </c>
      <c r="E2" s="38">
        <v>42695</v>
      </c>
      <c r="G2" s="82">
        <v>0.31597222222222221</v>
      </c>
      <c r="H2" t="s">
        <v>626</v>
      </c>
      <c r="I2" t="str">
        <f t="shared" ref="I2:I65" si="2">IF(LEFT(H2,2)="OF",LEFT(H2,9),"")</f>
        <v>OF-BCEG-1</v>
      </c>
      <c r="J2" t="s">
        <v>20</v>
      </c>
      <c r="K2">
        <v>24000</v>
      </c>
      <c r="L2" t="s">
        <v>152</v>
      </c>
      <c r="O2" t="s">
        <v>19</v>
      </c>
      <c r="R2" t="s">
        <v>619</v>
      </c>
      <c r="U2" t="s">
        <v>622</v>
      </c>
    </row>
    <row r="3" spans="1:38" ht="15" customHeight="1" x14ac:dyDescent="0.25">
      <c r="A3" t="str">
        <f t="shared" si="0"/>
        <v>Santa Monica Bay</v>
      </c>
      <c r="C3" t="str">
        <f t="shared" si="1"/>
        <v>001</v>
      </c>
      <c r="D3" t="s">
        <v>13</v>
      </c>
      <c r="E3" s="38">
        <v>42695</v>
      </c>
      <c r="G3" s="82">
        <v>0.31597222222222221</v>
      </c>
      <c r="H3" t="s">
        <v>626</v>
      </c>
      <c r="I3" t="str">
        <f t="shared" si="2"/>
        <v>OF-BCEG-1</v>
      </c>
      <c r="J3" t="s">
        <v>138</v>
      </c>
      <c r="K3">
        <v>9200</v>
      </c>
      <c r="O3" t="s">
        <v>19</v>
      </c>
      <c r="R3" t="s">
        <v>620</v>
      </c>
      <c r="U3" t="s">
        <v>622</v>
      </c>
    </row>
    <row r="4" spans="1:38" ht="15" customHeight="1" x14ac:dyDescent="0.25">
      <c r="A4" t="str">
        <f t="shared" si="0"/>
        <v>Santa Monica Bay</v>
      </c>
      <c r="C4" t="str">
        <f t="shared" si="1"/>
        <v>001</v>
      </c>
      <c r="D4" t="s">
        <v>13</v>
      </c>
      <c r="E4" s="38">
        <v>42695</v>
      </c>
      <c r="G4" s="82">
        <v>0.31597222222222221</v>
      </c>
      <c r="H4" t="s">
        <v>626</v>
      </c>
      <c r="I4" t="str">
        <f t="shared" si="2"/>
        <v>OF-BCEG-1</v>
      </c>
      <c r="J4" t="s">
        <v>57</v>
      </c>
      <c r="K4">
        <v>24000</v>
      </c>
      <c r="O4" t="s">
        <v>19</v>
      </c>
      <c r="R4" t="s">
        <v>619</v>
      </c>
      <c r="U4" t="s">
        <v>622</v>
      </c>
    </row>
    <row r="5" spans="1:38" ht="15" customHeight="1" x14ac:dyDescent="0.25">
      <c r="A5" t="str">
        <f t="shared" si="0"/>
        <v>Santa Monica Bay</v>
      </c>
      <c r="C5" t="str">
        <f t="shared" si="1"/>
        <v>001</v>
      </c>
      <c r="D5" t="s">
        <v>13</v>
      </c>
      <c r="E5" s="38">
        <v>42695</v>
      </c>
      <c r="G5" s="82" t="s">
        <v>627</v>
      </c>
      <c r="H5" t="s">
        <v>626</v>
      </c>
      <c r="I5" t="str">
        <f t="shared" si="2"/>
        <v>OF-BCEG-1</v>
      </c>
      <c r="J5" t="s">
        <v>436</v>
      </c>
      <c r="K5" s="53">
        <v>120</v>
      </c>
      <c r="N5" s="53">
        <v>2</v>
      </c>
      <c r="O5" t="s">
        <v>410</v>
      </c>
      <c r="P5" s="53">
        <v>0.99</v>
      </c>
      <c r="Q5" t="s">
        <v>410</v>
      </c>
      <c r="R5" t="s">
        <v>435</v>
      </c>
      <c r="S5" t="s">
        <v>408</v>
      </c>
      <c r="U5" t="s">
        <v>671</v>
      </c>
      <c r="Y5" t="s">
        <v>415</v>
      </c>
    </row>
    <row r="6" spans="1:38" ht="15" customHeight="1" x14ac:dyDescent="0.25">
      <c r="A6" t="str">
        <f t="shared" si="0"/>
        <v>Santa Monica Bay</v>
      </c>
      <c r="C6" t="str">
        <f t="shared" si="1"/>
        <v>001</v>
      </c>
      <c r="D6" t="s">
        <v>13</v>
      </c>
      <c r="E6" s="38">
        <v>42695</v>
      </c>
      <c r="G6" s="82" t="s">
        <v>627</v>
      </c>
      <c r="H6" t="s">
        <v>626</v>
      </c>
      <c r="I6" t="str">
        <f t="shared" si="2"/>
        <v>OF-BCEG-1</v>
      </c>
      <c r="J6" t="s">
        <v>440</v>
      </c>
      <c r="K6" s="53">
        <v>32</v>
      </c>
      <c r="N6" s="53">
        <v>1</v>
      </c>
      <c r="O6" t="s">
        <v>410</v>
      </c>
      <c r="P6" s="53">
        <v>0.83</v>
      </c>
      <c r="Q6" t="s">
        <v>410</v>
      </c>
      <c r="R6" t="s">
        <v>439</v>
      </c>
      <c r="S6" t="s">
        <v>408</v>
      </c>
      <c r="U6" t="s">
        <v>671</v>
      </c>
      <c r="Y6" t="s">
        <v>415</v>
      </c>
    </row>
    <row r="7" spans="1:38" ht="15" customHeight="1" x14ac:dyDescent="0.25">
      <c r="A7" t="str">
        <f t="shared" si="0"/>
        <v>Santa Monica Bay</v>
      </c>
      <c r="C7" t="str">
        <f t="shared" si="1"/>
        <v>001</v>
      </c>
      <c r="D7" t="s">
        <v>13</v>
      </c>
      <c r="E7" s="38">
        <v>42695</v>
      </c>
      <c r="G7" s="82" t="s">
        <v>627</v>
      </c>
      <c r="H7" t="s">
        <v>626</v>
      </c>
      <c r="I7" t="str">
        <f t="shared" si="2"/>
        <v>OF-BCEG-1</v>
      </c>
      <c r="J7" t="s">
        <v>494</v>
      </c>
      <c r="K7" t="s">
        <v>393</v>
      </c>
      <c r="N7" s="53">
        <v>3.8E-3</v>
      </c>
      <c r="O7" t="s">
        <v>14</v>
      </c>
      <c r="P7" s="53">
        <v>1.9E-3</v>
      </c>
      <c r="Q7" t="s">
        <v>14</v>
      </c>
      <c r="R7" t="s">
        <v>493</v>
      </c>
      <c r="S7" t="s">
        <v>454</v>
      </c>
      <c r="U7" t="s">
        <v>671</v>
      </c>
      <c r="Y7" t="s">
        <v>415</v>
      </c>
    </row>
    <row r="8" spans="1:38" ht="15" customHeight="1" x14ac:dyDescent="0.25">
      <c r="A8" t="str">
        <f t="shared" si="0"/>
        <v>Santa Monica Bay</v>
      </c>
      <c r="C8" t="str">
        <f t="shared" si="1"/>
        <v>001</v>
      </c>
      <c r="D8" t="s">
        <v>13</v>
      </c>
      <c r="E8" s="38">
        <v>42695</v>
      </c>
      <c r="G8" s="82" t="s">
        <v>627</v>
      </c>
      <c r="H8" t="s">
        <v>626</v>
      </c>
      <c r="I8" t="str">
        <f t="shared" si="2"/>
        <v>OF-BCEG-1</v>
      </c>
      <c r="J8" t="s">
        <v>495</v>
      </c>
      <c r="K8" t="s">
        <v>393</v>
      </c>
      <c r="N8" s="53">
        <v>3.8E-3</v>
      </c>
      <c r="O8" t="s">
        <v>14</v>
      </c>
      <c r="P8" s="53">
        <v>1.9E-3</v>
      </c>
      <c r="Q8" t="s">
        <v>14</v>
      </c>
      <c r="R8" t="s">
        <v>493</v>
      </c>
      <c r="S8" t="s">
        <v>454</v>
      </c>
      <c r="U8" t="s">
        <v>671</v>
      </c>
      <c r="Y8" t="s">
        <v>415</v>
      </c>
    </row>
    <row r="9" spans="1:38" ht="15" customHeight="1" x14ac:dyDescent="0.25">
      <c r="A9" t="str">
        <f t="shared" si="0"/>
        <v>Santa Monica Bay</v>
      </c>
      <c r="C9" t="str">
        <f t="shared" si="1"/>
        <v>001</v>
      </c>
      <c r="D9" t="s">
        <v>13</v>
      </c>
      <c r="E9" s="38">
        <v>42695</v>
      </c>
      <c r="G9" s="82" t="s">
        <v>627</v>
      </c>
      <c r="H9" t="s">
        <v>626</v>
      </c>
      <c r="I9" t="str">
        <f t="shared" si="2"/>
        <v>OF-BCEG-1</v>
      </c>
      <c r="J9" t="s">
        <v>496</v>
      </c>
      <c r="K9" t="s">
        <v>393</v>
      </c>
      <c r="N9" s="53">
        <v>5.7999999999999996E-3</v>
      </c>
      <c r="O9" t="s">
        <v>14</v>
      </c>
      <c r="P9" s="53">
        <v>2.8999999999999998E-3</v>
      </c>
      <c r="Q9" t="s">
        <v>14</v>
      </c>
      <c r="R9" t="s">
        <v>493</v>
      </c>
      <c r="S9" t="s">
        <v>454</v>
      </c>
      <c r="U9" t="s">
        <v>671</v>
      </c>
      <c r="Y9" t="s">
        <v>415</v>
      </c>
    </row>
    <row r="10" spans="1:38" ht="15" customHeight="1" x14ac:dyDescent="0.25">
      <c r="A10" t="str">
        <f t="shared" si="0"/>
        <v>Santa Monica Bay</v>
      </c>
      <c r="C10" t="str">
        <f t="shared" si="1"/>
        <v>001</v>
      </c>
      <c r="D10" t="s">
        <v>13</v>
      </c>
      <c r="E10" s="38">
        <v>42695</v>
      </c>
      <c r="G10" s="82" t="s">
        <v>627</v>
      </c>
      <c r="H10" t="s">
        <v>626</v>
      </c>
      <c r="I10" t="str">
        <f t="shared" si="2"/>
        <v>OF-BCEG-1</v>
      </c>
      <c r="J10" t="s">
        <v>497</v>
      </c>
      <c r="K10" t="s">
        <v>393</v>
      </c>
      <c r="N10" s="53">
        <v>3.8E-3</v>
      </c>
      <c r="O10" t="s">
        <v>14</v>
      </c>
      <c r="P10" s="53">
        <v>1.9E-3</v>
      </c>
      <c r="Q10" t="s">
        <v>14</v>
      </c>
      <c r="R10" t="s">
        <v>493</v>
      </c>
      <c r="S10" t="s">
        <v>454</v>
      </c>
      <c r="U10" t="s">
        <v>671</v>
      </c>
      <c r="Y10" t="s">
        <v>415</v>
      </c>
    </row>
    <row r="11" spans="1:38" ht="15" customHeight="1" x14ac:dyDescent="0.25">
      <c r="A11" t="str">
        <f t="shared" si="0"/>
        <v>Santa Monica Bay</v>
      </c>
      <c r="C11" t="str">
        <f t="shared" si="1"/>
        <v>001</v>
      </c>
      <c r="D11" t="s">
        <v>13</v>
      </c>
      <c r="E11" s="38">
        <v>42695</v>
      </c>
      <c r="G11" s="82" t="s">
        <v>627</v>
      </c>
      <c r="H11" t="s">
        <v>626</v>
      </c>
      <c r="I11" t="str">
        <f t="shared" si="2"/>
        <v>OF-BCEG-1</v>
      </c>
      <c r="J11" t="s">
        <v>498</v>
      </c>
      <c r="K11" t="s">
        <v>393</v>
      </c>
      <c r="N11" s="53">
        <v>3.8E-3</v>
      </c>
      <c r="O11" t="s">
        <v>14</v>
      </c>
      <c r="P11" s="53">
        <v>1.9E-3</v>
      </c>
      <c r="Q11" t="s">
        <v>14</v>
      </c>
      <c r="R11" t="s">
        <v>493</v>
      </c>
      <c r="S11" t="s">
        <v>454</v>
      </c>
      <c r="U11" t="s">
        <v>671</v>
      </c>
      <c r="Y11" t="s">
        <v>415</v>
      </c>
    </row>
    <row r="12" spans="1:38" ht="15" customHeight="1" x14ac:dyDescent="0.25">
      <c r="A12" t="str">
        <f t="shared" si="0"/>
        <v>Santa Monica Bay</v>
      </c>
      <c r="C12" t="str">
        <f t="shared" si="1"/>
        <v>001</v>
      </c>
      <c r="D12" t="s">
        <v>13</v>
      </c>
      <c r="E12" s="38">
        <v>42695</v>
      </c>
      <c r="G12" s="82" t="s">
        <v>627</v>
      </c>
      <c r="H12" t="s">
        <v>626</v>
      </c>
      <c r="I12" t="str">
        <f t="shared" si="2"/>
        <v>OF-BCEG-1</v>
      </c>
      <c r="J12" t="s">
        <v>499</v>
      </c>
      <c r="K12" t="s">
        <v>393</v>
      </c>
      <c r="N12" s="53">
        <v>3.8E-3</v>
      </c>
      <c r="O12" t="s">
        <v>14</v>
      </c>
      <c r="P12" s="53">
        <v>1.9E-3</v>
      </c>
      <c r="Q12" t="s">
        <v>14</v>
      </c>
      <c r="R12" t="s">
        <v>493</v>
      </c>
      <c r="S12" t="s">
        <v>454</v>
      </c>
      <c r="U12" t="s">
        <v>671</v>
      </c>
      <c r="Y12" t="s">
        <v>415</v>
      </c>
    </row>
    <row r="13" spans="1:38" ht="15" customHeight="1" x14ac:dyDescent="0.25">
      <c r="A13" t="str">
        <f t="shared" si="0"/>
        <v>Santa Monica Bay</v>
      </c>
      <c r="C13" t="str">
        <f t="shared" si="1"/>
        <v>001</v>
      </c>
      <c r="D13" t="s">
        <v>13</v>
      </c>
      <c r="E13" s="38">
        <v>42695</v>
      </c>
      <c r="G13" s="82" t="s">
        <v>627</v>
      </c>
      <c r="H13" t="s">
        <v>626</v>
      </c>
      <c r="I13" t="str">
        <f t="shared" si="2"/>
        <v>OF-BCEG-1</v>
      </c>
      <c r="J13" t="s">
        <v>500</v>
      </c>
      <c r="K13" t="s">
        <v>393</v>
      </c>
      <c r="N13" s="53">
        <v>3.8E-3</v>
      </c>
      <c r="O13" t="s">
        <v>14</v>
      </c>
      <c r="P13" s="53">
        <v>1.9E-3</v>
      </c>
      <c r="Q13" t="s">
        <v>14</v>
      </c>
      <c r="R13" t="s">
        <v>493</v>
      </c>
      <c r="S13" t="s">
        <v>454</v>
      </c>
      <c r="U13" t="s">
        <v>671</v>
      </c>
      <c r="Y13" t="s">
        <v>415</v>
      </c>
    </row>
    <row r="14" spans="1:38" ht="15" customHeight="1" x14ac:dyDescent="0.25">
      <c r="A14" t="str">
        <f t="shared" si="0"/>
        <v>Santa Monica Bay</v>
      </c>
      <c r="C14" t="str">
        <f t="shared" si="1"/>
        <v>001</v>
      </c>
      <c r="D14" t="s">
        <v>13</v>
      </c>
      <c r="E14" s="38">
        <v>42695</v>
      </c>
      <c r="G14" s="82" t="s">
        <v>627</v>
      </c>
      <c r="H14" t="s">
        <v>626</v>
      </c>
      <c r="I14" t="str">
        <f t="shared" si="2"/>
        <v>OF-BCEG-1</v>
      </c>
      <c r="J14" t="s">
        <v>501</v>
      </c>
      <c r="K14" t="s">
        <v>393</v>
      </c>
      <c r="N14" s="53">
        <v>9.5999999999999992E-3</v>
      </c>
      <c r="O14" t="s">
        <v>14</v>
      </c>
      <c r="P14" s="53">
        <v>4.7999999999999996E-3</v>
      </c>
      <c r="Q14" t="s">
        <v>14</v>
      </c>
      <c r="R14" t="s">
        <v>493</v>
      </c>
      <c r="S14" t="s">
        <v>454</v>
      </c>
      <c r="U14" t="s">
        <v>671</v>
      </c>
      <c r="Y14" t="s">
        <v>415</v>
      </c>
    </row>
    <row r="15" spans="1:38" ht="15" customHeight="1" x14ac:dyDescent="0.25">
      <c r="A15" t="str">
        <f t="shared" si="0"/>
        <v>Santa Monica Bay</v>
      </c>
      <c r="C15" t="str">
        <f t="shared" si="1"/>
        <v>001</v>
      </c>
      <c r="D15" t="s">
        <v>13</v>
      </c>
      <c r="E15" s="38">
        <v>42695</v>
      </c>
      <c r="G15" s="82" t="s">
        <v>627</v>
      </c>
      <c r="H15" t="s">
        <v>626</v>
      </c>
      <c r="I15" t="str">
        <f t="shared" si="2"/>
        <v>OF-BCEG-1</v>
      </c>
      <c r="J15" t="s">
        <v>502</v>
      </c>
      <c r="K15" t="s">
        <v>393</v>
      </c>
      <c r="N15" s="53">
        <v>3.8E-3</v>
      </c>
      <c r="O15" t="s">
        <v>14</v>
      </c>
      <c r="P15" s="53">
        <v>1.9E-3</v>
      </c>
      <c r="Q15" t="s">
        <v>14</v>
      </c>
      <c r="R15" t="s">
        <v>493</v>
      </c>
      <c r="S15" t="s">
        <v>454</v>
      </c>
      <c r="U15" t="s">
        <v>671</v>
      </c>
      <c r="Y15" t="s">
        <v>415</v>
      </c>
    </row>
    <row r="16" spans="1:38" ht="15" customHeight="1" x14ac:dyDescent="0.25">
      <c r="A16" t="str">
        <f t="shared" si="0"/>
        <v>Santa Monica Bay</v>
      </c>
      <c r="C16" t="str">
        <f t="shared" si="1"/>
        <v>001</v>
      </c>
      <c r="D16" t="s">
        <v>13</v>
      </c>
      <c r="E16" s="38">
        <v>42695</v>
      </c>
      <c r="G16" s="82" t="s">
        <v>627</v>
      </c>
      <c r="H16" t="s">
        <v>626</v>
      </c>
      <c r="I16" t="str">
        <f t="shared" si="2"/>
        <v>OF-BCEG-1</v>
      </c>
      <c r="J16" t="s">
        <v>503</v>
      </c>
      <c r="K16" t="s">
        <v>393</v>
      </c>
      <c r="N16" s="53">
        <v>0.28999999999999998</v>
      </c>
      <c r="O16" t="s">
        <v>14</v>
      </c>
      <c r="P16" s="53">
        <v>0.14000000000000001</v>
      </c>
      <c r="Q16" t="s">
        <v>14</v>
      </c>
      <c r="R16" t="s">
        <v>493</v>
      </c>
      <c r="S16" t="s">
        <v>454</v>
      </c>
      <c r="U16" t="s">
        <v>671</v>
      </c>
      <c r="Y16" t="s">
        <v>415</v>
      </c>
    </row>
    <row r="17" spans="1:25" ht="15" customHeight="1" x14ac:dyDescent="0.25">
      <c r="A17" t="str">
        <f t="shared" si="0"/>
        <v>Santa Monica Bay</v>
      </c>
      <c r="C17" t="str">
        <f t="shared" si="1"/>
        <v>001</v>
      </c>
      <c r="D17" t="s">
        <v>13</v>
      </c>
      <c r="E17" s="38">
        <v>42695</v>
      </c>
      <c r="G17" s="82" t="s">
        <v>627</v>
      </c>
      <c r="H17" t="s">
        <v>626</v>
      </c>
      <c r="I17" t="str">
        <f t="shared" si="2"/>
        <v>OF-BCEG-1</v>
      </c>
      <c r="J17" t="s">
        <v>504</v>
      </c>
      <c r="K17" t="s">
        <v>393</v>
      </c>
      <c r="N17" s="53">
        <v>0.28999999999999998</v>
      </c>
      <c r="O17" t="s">
        <v>14</v>
      </c>
      <c r="P17" s="53">
        <v>0.15</v>
      </c>
      <c r="Q17" t="s">
        <v>14</v>
      </c>
      <c r="R17" t="s">
        <v>493</v>
      </c>
      <c r="S17" t="s">
        <v>454</v>
      </c>
      <c r="U17" t="s">
        <v>671</v>
      </c>
      <c r="Y17" t="s">
        <v>415</v>
      </c>
    </row>
    <row r="18" spans="1:25" ht="15" customHeight="1" x14ac:dyDescent="0.25">
      <c r="A18" t="str">
        <f t="shared" si="0"/>
        <v>Santa Monica Bay</v>
      </c>
      <c r="C18" t="str">
        <f t="shared" si="1"/>
        <v>001</v>
      </c>
      <c r="D18" t="s">
        <v>13</v>
      </c>
      <c r="E18" s="38">
        <v>42695</v>
      </c>
      <c r="G18" s="82" t="s">
        <v>627</v>
      </c>
      <c r="H18" t="s">
        <v>626</v>
      </c>
      <c r="I18" t="str">
        <f t="shared" si="2"/>
        <v>OF-BCEG-1</v>
      </c>
      <c r="J18" t="s">
        <v>505</v>
      </c>
      <c r="K18" t="s">
        <v>393</v>
      </c>
      <c r="N18" s="53">
        <v>0.28999999999999998</v>
      </c>
      <c r="O18" t="s">
        <v>14</v>
      </c>
      <c r="P18" s="53">
        <v>0.14000000000000001</v>
      </c>
      <c r="Q18" t="s">
        <v>14</v>
      </c>
      <c r="R18" t="s">
        <v>493</v>
      </c>
      <c r="S18" t="s">
        <v>454</v>
      </c>
      <c r="U18" t="s">
        <v>671</v>
      </c>
      <c r="Y18" t="s">
        <v>415</v>
      </c>
    </row>
    <row r="19" spans="1:25" ht="15" customHeight="1" x14ac:dyDescent="0.25">
      <c r="A19" t="str">
        <f t="shared" si="0"/>
        <v>Santa Monica Bay</v>
      </c>
      <c r="C19" t="str">
        <f t="shared" si="1"/>
        <v>001</v>
      </c>
      <c r="D19" t="s">
        <v>13</v>
      </c>
      <c r="E19" s="38">
        <v>42695</v>
      </c>
      <c r="G19" s="82" t="s">
        <v>627</v>
      </c>
      <c r="H19" t="s">
        <v>626</v>
      </c>
      <c r="I19" t="str">
        <f t="shared" si="2"/>
        <v>OF-BCEG-1</v>
      </c>
      <c r="J19" t="s">
        <v>506</v>
      </c>
      <c r="K19" t="s">
        <v>393</v>
      </c>
      <c r="N19" s="53">
        <v>0.28999999999999998</v>
      </c>
      <c r="O19" t="s">
        <v>14</v>
      </c>
      <c r="P19" s="53">
        <v>0.14000000000000001</v>
      </c>
      <c r="Q19" t="s">
        <v>14</v>
      </c>
      <c r="R19" t="s">
        <v>493</v>
      </c>
      <c r="S19" t="s">
        <v>454</v>
      </c>
      <c r="U19" t="s">
        <v>671</v>
      </c>
      <c r="Y19" t="s">
        <v>415</v>
      </c>
    </row>
    <row r="20" spans="1:25" ht="15" customHeight="1" x14ac:dyDescent="0.25">
      <c r="A20" t="str">
        <f t="shared" si="0"/>
        <v>Santa Monica Bay</v>
      </c>
      <c r="C20" t="str">
        <f t="shared" si="1"/>
        <v>001</v>
      </c>
      <c r="D20" t="s">
        <v>13</v>
      </c>
      <c r="E20" s="38">
        <v>42695</v>
      </c>
      <c r="G20" s="82" t="s">
        <v>627</v>
      </c>
      <c r="H20" t="s">
        <v>626</v>
      </c>
      <c r="I20" t="str">
        <f t="shared" si="2"/>
        <v>OF-BCEG-1</v>
      </c>
      <c r="J20" t="s">
        <v>507</v>
      </c>
      <c r="K20" t="s">
        <v>393</v>
      </c>
      <c r="N20" s="53">
        <v>0.28999999999999998</v>
      </c>
      <c r="O20" t="s">
        <v>14</v>
      </c>
      <c r="P20" s="53">
        <v>0.14000000000000001</v>
      </c>
      <c r="Q20" t="s">
        <v>14</v>
      </c>
      <c r="R20" t="s">
        <v>493</v>
      </c>
      <c r="S20" t="s">
        <v>454</v>
      </c>
      <c r="U20" t="s">
        <v>671</v>
      </c>
      <c r="Y20" t="s">
        <v>415</v>
      </c>
    </row>
    <row r="21" spans="1:25" ht="15" customHeight="1" x14ac:dyDescent="0.25">
      <c r="A21" t="str">
        <f t="shared" si="0"/>
        <v>Santa Monica Bay</v>
      </c>
      <c r="C21" t="str">
        <f t="shared" si="1"/>
        <v>001</v>
      </c>
      <c r="D21" t="s">
        <v>13</v>
      </c>
      <c r="E21" s="38">
        <v>42695</v>
      </c>
      <c r="G21" s="82" t="s">
        <v>627</v>
      </c>
      <c r="H21" t="s">
        <v>626</v>
      </c>
      <c r="I21" t="str">
        <f t="shared" si="2"/>
        <v>OF-BCEG-1</v>
      </c>
      <c r="J21" t="s">
        <v>508</v>
      </c>
      <c r="K21" t="s">
        <v>393</v>
      </c>
      <c r="N21" s="53">
        <v>0.28999999999999998</v>
      </c>
      <c r="O21" t="s">
        <v>14</v>
      </c>
      <c r="P21" s="53">
        <v>0.14000000000000001</v>
      </c>
      <c r="Q21" t="s">
        <v>14</v>
      </c>
      <c r="R21" t="s">
        <v>493</v>
      </c>
      <c r="S21" t="s">
        <v>454</v>
      </c>
      <c r="U21" t="s">
        <v>671</v>
      </c>
      <c r="Y21" t="s">
        <v>415</v>
      </c>
    </row>
    <row r="22" spans="1:25" ht="15" customHeight="1" x14ac:dyDescent="0.25">
      <c r="A22" t="str">
        <f t="shared" si="0"/>
        <v>Santa Monica Bay</v>
      </c>
      <c r="C22" t="str">
        <f t="shared" si="1"/>
        <v>001</v>
      </c>
      <c r="D22" t="s">
        <v>13</v>
      </c>
      <c r="E22" s="38">
        <v>42695</v>
      </c>
      <c r="G22" s="82" t="s">
        <v>627</v>
      </c>
      <c r="H22" t="s">
        <v>626</v>
      </c>
      <c r="I22" t="str">
        <f t="shared" si="2"/>
        <v>OF-BCEG-1</v>
      </c>
      <c r="J22" t="s">
        <v>509</v>
      </c>
      <c r="K22" t="s">
        <v>393</v>
      </c>
      <c r="N22" s="53">
        <v>0.28999999999999998</v>
      </c>
      <c r="O22" t="s">
        <v>14</v>
      </c>
      <c r="P22" s="53">
        <v>0.14000000000000001</v>
      </c>
      <c r="Q22" t="s">
        <v>14</v>
      </c>
      <c r="R22" t="s">
        <v>493</v>
      </c>
      <c r="S22" t="s">
        <v>454</v>
      </c>
      <c r="U22" t="s">
        <v>671</v>
      </c>
      <c r="Y22" t="s">
        <v>415</v>
      </c>
    </row>
    <row r="23" spans="1:25" ht="15" customHeight="1" x14ac:dyDescent="0.25">
      <c r="A23" t="str">
        <f t="shared" si="0"/>
        <v>Santa Monica Bay</v>
      </c>
      <c r="C23" t="str">
        <f t="shared" si="1"/>
        <v>001</v>
      </c>
      <c r="D23" t="s">
        <v>13</v>
      </c>
      <c r="E23" s="38">
        <v>42695</v>
      </c>
      <c r="G23" s="82" t="s">
        <v>627</v>
      </c>
      <c r="H23" t="s">
        <v>626</v>
      </c>
      <c r="I23" t="str">
        <f t="shared" si="2"/>
        <v>OF-BCEG-1</v>
      </c>
      <c r="J23" t="s">
        <v>510</v>
      </c>
      <c r="K23" t="s">
        <v>393</v>
      </c>
      <c r="N23" s="53">
        <v>4.7999999999999996E-3</v>
      </c>
      <c r="O23" t="s">
        <v>14</v>
      </c>
      <c r="P23" s="53">
        <v>2.8999999999999998E-3</v>
      </c>
      <c r="Q23" t="s">
        <v>14</v>
      </c>
      <c r="R23" t="s">
        <v>493</v>
      </c>
      <c r="S23" t="s">
        <v>454</v>
      </c>
      <c r="U23" t="s">
        <v>671</v>
      </c>
      <c r="Y23" t="s">
        <v>415</v>
      </c>
    </row>
    <row r="24" spans="1:25" ht="15" customHeight="1" x14ac:dyDescent="0.25">
      <c r="A24" t="str">
        <f t="shared" si="0"/>
        <v>Santa Monica Bay</v>
      </c>
      <c r="C24" t="str">
        <f t="shared" si="1"/>
        <v>001</v>
      </c>
      <c r="D24" t="s">
        <v>13</v>
      </c>
      <c r="E24" s="38">
        <v>42695</v>
      </c>
      <c r="G24" s="82" t="s">
        <v>627</v>
      </c>
      <c r="H24" t="s">
        <v>626</v>
      </c>
      <c r="I24" t="str">
        <f t="shared" si="2"/>
        <v>OF-BCEG-1</v>
      </c>
      <c r="J24" t="s">
        <v>511</v>
      </c>
      <c r="K24" t="s">
        <v>393</v>
      </c>
      <c r="N24" s="53">
        <v>4.8000000000000001E-2</v>
      </c>
      <c r="O24" t="s">
        <v>14</v>
      </c>
      <c r="P24" s="53">
        <v>2.4E-2</v>
      </c>
      <c r="Q24" t="s">
        <v>14</v>
      </c>
      <c r="R24" t="s">
        <v>493</v>
      </c>
      <c r="S24" t="s">
        <v>454</v>
      </c>
      <c r="U24" t="s">
        <v>671</v>
      </c>
      <c r="Y24" t="s">
        <v>415</v>
      </c>
    </row>
    <row r="25" spans="1:25" ht="15" customHeight="1" x14ac:dyDescent="0.25">
      <c r="A25" t="str">
        <f t="shared" si="0"/>
        <v>Santa Monica Bay</v>
      </c>
      <c r="C25" t="str">
        <f t="shared" si="1"/>
        <v>001</v>
      </c>
      <c r="D25" t="s">
        <v>13</v>
      </c>
      <c r="E25" s="38">
        <v>42695</v>
      </c>
      <c r="G25" s="82" t="s">
        <v>627</v>
      </c>
      <c r="H25" t="s">
        <v>626</v>
      </c>
      <c r="I25" t="str">
        <f t="shared" si="2"/>
        <v>OF-BCEG-1</v>
      </c>
      <c r="J25" t="s">
        <v>512</v>
      </c>
      <c r="K25" t="s">
        <v>393</v>
      </c>
      <c r="N25" s="53">
        <v>9.5999999999999992E-3</v>
      </c>
      <c r="O25" t="s">
        <v>14</v>
      </c>
      <c r="P25" s="53">
        <v>4.7999999999999996E-3</v>
      </c>
      <c r="Q25" t="s">
        <v>14</v>
      </c>
      <c r="R25" t="s">
        <v>493</v>
      </c>
      <c r="S25" t="s">
        <v>454</v>
      </c>
      <c r="U25" t="s">
        <v>671</v>
      </c>
      <c r="Y25" t="s">
        <v>415</v>
      </c>
    </row>
    <row r="26" spans="1:25" ht="15" customHeight="1" x14ac:dyDescent="0.25">
      <c r="A26" t="str">
        <f t="shared" si="0"/>
        <v>Santa Monica Bay</v>
      </c>
      <c r="C26" t="str">
        <f t="shared" si="1"/>
        <v>001</v>
      </c>
      <c r="D26" t="s">
        <v>13</v>
      </c>
      <c r="E26" s="38">
        <v>42695</v>
      </c>
      <c r="G26" s="82" t="s">
        <v>627</v>
      </c>
      <c r="H26" t="s">
        <v>626</v>
      </c>
      <c r="I26" t="str">
        <f t="shared" si="2"/>
        <v>OF-BCEG-1</v>
      </c>
      <c r="J26" t="s">
        <v>513</v>
      </c>
      <c r="K26" t="s">
        <v>393</v>
      </c>
      <c r="N26" s="53">
        <v>3.8E-3</v>
      </c>
      <c r="O26" t="s">
        <v>14</v>
      </c>
      <c r="P26" s="53">
        <v>1.9E-3</v>
      </c>
      <c r="Q26" t="s">
        <v>14</v>
      </c>
      <c r="R26" t="s">
        <v>493</v>
      </c>
      <c r="S26" t="s">
        <v>454</v>
      </c>
      <c r="U26" t="s">
        <v>671</v>
      </c>
      <c r="Y26" t="s">
        <v>415</v>
      </c>
    </row>
    <row r="27" spans="1:25" x14ac:dyDescent="0.25">
      <c r="A27" t="str">
        <f t="shared" si="0"/>
        <v>Santa Monica Bay</v>
      </c>
      <c r="C27" t="str">
        <f t="shared" si="1"/>
        <v>001</v>
      </c>
      <c r="D27" t="s">
        <v>13</v>
      </c>
      <c r="E27" s="38">
        <v>42695</v>
      </c>
      <c r="G27" s="82" t="s">
        <v>627</v>
      </c>
      <c r="H27" t="s">
        <v>626</v>
      </c>
      <c r="I27" t="str">
        <f t="shared" si="2"/>
        <v>OF-BCEG-1</v>
      </c>
      <c r="J27" t="s">
        <v>514</v>
      </c>
      <c r="K27" t="s">
        <v>393</v>
      </c>
      <c r="N27" s="53">
        <v>3.8E-3</v>
      </c>
      <c r="O27" t="s">
        <v>14</v>
      </c>
      <c r="P27" s="53">
        <v>1.9E-3</v>
      </c>
      <c r="Q27" t="s">
        <v>14</v>
      </c>
      <c r="R27" t="s">
        <v>493</v>
      </c>
      <c r="S27" t="s">
        <v>454</v>
      </c>
      <c r="U27" t="s">
        <v>671</v>
      </c>
      <c r="Y27" t="s">
        <v>415</v>
      </c>
    </row>
    <row r="28" spans="1:25" x14ac:dyDescent="0.25">
      <c r="A28" t="str">
        <f t="shared" si="0"/>
        <v>Santa Monica Bay</v>
      </c>
      <c r="C28" t="str">
        <f t="shared" si="1"/>
        <v>001</v>
      </c>
      <c r="D28" t="s">
        <v>13</v>
      </c>
      <c r="E28" s="38">
        <v>42695</v>
      </c>
      <c r="G28" s="82" t="s">
        <v>627</v>
      </c>
      <c r="H28" t="s">
        <v>626</v>
      </c>
      <c r="I28" t="str">
        <f t="shared" si="2"/>
        <v>OF-BCEG-1</v>
      </c>
      <c r="J28" t="s">
        <v>515</v>
      </c>
      <c r="K28" s="53">
        <v>0.14000000000000001</v>
      </c>
      <c r="N28" s="53">
        <v>3.8E-3</v>
      </c>
      <c r="O28" t="s">
        <v>14</v>
      </c>
      <c r="P28" s="53">
        <v>1.9E-3</v>
      </c>
      <c r="Q28" t="s">
        <v>14</v>
      </c>
      <c r="R28" t="s">
        <v>493</v>
      </c>
      <c r="S28" t="s">
        <v>454</v>
      </c>
      <c r="U28" t="s">
        <v>671</v>
      </c>
      <c r="Y28" t="s">
        <v>415</v>
      </c>
    </row>
    <row r="29" spans="1:25" x14ac:dyDescent="0.25">
      <c r="A29" t="str">
        <f t="shared" si="0"/>
        <v>Santa Monica Bay</v>
      </c>
      <c r="C29" t="str">
        <f t="shared" si="1"/>
        <v>001</v>
      </c>
      <c r="D29" t="s">
        <v>13</v>
      </c>
      <c r="E29" s="38">
        <v>42695</v>
      </c>
      <c r="G29" s="82" t="s">
        <v>627</v>
      </c>
      <c r="H29" t="s">
        <v>626</v>
      </c>
      <c r="I29" t="str">
        <f t="shared" si="2"/>
        <v>OF-BCEG-1</v>
      </c>
      <c r="J29" t="s">
        <v>516</v>
      </c>
      <c r="K29" t="s">
        <v>393</v>
      </c>
      <c r="N29" s="53">
        <v>3.8E-3</v>
      </c>
      <c r="O29" t="s">
        <v>14</v>
      </c>
      <c r="P29" s="53">
        <v>1.9E-3</v>
      </c>
      <c r="Q29" t="s">
        <v>14</v>
      </c>
      <c r="R29" t="s">
        <v>493</v>
      </c>
      <c r="S29" t="s">
        <v>454</v>
      </c>
      <c r="U29" t="s">
        <v>671</v>
      </c>
      <c r="Y29" t="s">
        <v>415</v>
      </c>
    </row>
    <row r="30" spans="1:25" x14ac:dyDescent="0.25">
      <c r="A30" t="str">
        <f t="shared" si="0"/>
        <v>Santa Monica Bay</v>
      </c>
      <c r="C30" t="str">
        <f t="shared" si="1"/>
        <v>001</v>
      </c>
      <c r="D30" t="s">
        <v>13</v>
      </c>
      <c r="E30" s="38">
        <v>42695</v>
      </c>
      <c r="G30" s="82" t="s">
        <v>627</v>
      </c>
      <c r="H30" t="s">
        <v>626</v>
      </c>
      <c r="I30" t="str">
        <f t="shared" si="2"/>
        <v>OF-BCEG-1</v>
      </c>
      <c r="J30" t="s">
        <v>517</v>
      </c>
      <c r="K30" t="s">
        <v>393</v>
      </c>
      <c r="N30" s="53">
        <v>3.8E-3</v>
      </c>
      <c r="O30" t="s">
        <v>14</v>
      </c>
      <c r="P30" s="53">
        <v>1.9E-3</v>
      </c>
      <c r="Q30" t="s">
        <v>14</v>
      </c>
      <c r="R30" t="s">
        <v>493</v>
      </c>
      <c r="S30" t="s">
        <v>454</v>
      </c>
      <c r="U30" t="s">
        <v>671</v>
      </c>
      <c r="Y30" t="s">
        <v>415</v>
      </c>
    </row>
    <row r="31" spans="1:25" x14ac:dyDescent="0.25">
      <c r="A31" t="str">
        <f t="shared" si="0"/>
        <v>Santa Monica Bay</v>
      </c>
      <c r="C31" t="str">
        <f t="shared" si="1"/>
        <v>001</v>
      </c>
      <c r="D31" t="s">
        <v>13</v>
      </c>
      <c r="E31" s="38">
        <v>42695</v>
      </c>
      <c r="G31" s="82" t="s">
        <v>627</v>
      </c>
      <c r="H31" t="s">
        <v>626</v>
      </c>
      <c r="I31" t="str">
        <f t="shared" si="2"/>
        <v>OF-BCEG-1</v>
      </c>
      <c r="J31" t="s">
        <v>518</v>
      </c>
      <c r="K31" t="s">
        <v>393</v>
      </c>
      <c r="N31" s="53">
        <v>3.8E-3</v>
      </c>
      <c r="O31" t="s">
        <v>14</v>
      </c>
      <c r="P31" s="53">
        <v>1.9E-3</v>
      </c>
      <c r="Q31" t="s">
        <v>14</v>
      </c>
      <c r="R31" t="s">
        <v>493</v>
      </c>
      <c r="S31" t="s">
        <v>454</v>
      </c>
      <c r="U31" t="s">
        <v>671</v>
      </c>
      <c r="Y31" t="s">
        <v>415</v>
      </c>
    </row>
    <row r="32" spans="1:25" x14ac:dyDescent="0.25">
      <c r="A32" t="str">
        <f t="shared" si="0"/>
        <v>Santa Monica Bay</v>
      </c>
      <c r="C32" t="str">
        <f t="shared" si="1"/>
        <v>001</v>
      </c>
      <c r="D32" t="s">
        <v>13</v>
      </c>
      <c r="E32" s="38">
        <v>42695</v>
      </c>
      <c r="G32" s="82" t="s">
        <v>627</v>
      </c>
      <c r="H32" t="s">
        <v>626</v>
      </c>
      <c r="I32" t="str">
        <f t="shared" si="2"/>
        <v>OF-BCEG-1</v>
      </c>
      <c r="J32" t="s">
        <v>519</v>
      </c>
      <c r="K32" t="s">
        <v>393</v>
      </c>
      <c r="N32" s="53">
        <v>3.8E-3</v>
      </c>
      <c r="O32" t="s">
        <v>14</v>
      </c>
      <c r="P32" s="53">
        <v>1.9E-3</v>
      </c>
      <c r="Q32" t="s">
        <v>14</v>
      </c>
      <c r="R32" t="s">
        <v>493</v>
      </c>
      <c r="S32" t="s">
        <v>454</v>
      </c>
      <c r="U32" t="s">
        <v>671</v>
      </c>
      <c r="Y32" t="s">
        <v>415</v>
      </c>
    </row>
    <row r="33" spans="1:25" x14ac:dyDescent="0.25">
      <c r="A33" t="str">
        <f t="shared" si="0"/>
        <v>Santa Monica Bay</v>
      </c>
      <c r="C33" t="str">
        <f t="shared" si="1"/>
        <v>001</v>
      </c>
      <c r="D33" t="s">
        <v>13</v>
      </c>
      <c r="E33" s="38">
        <v>42695</v>
      </c>
      <c r="G33" s="82" t="s">
        <v>627</v>
      </c>
      <c r="H33" t="s">
        <v>626</v>
      </c>
      <c r="I33" t="str">
        <f t="shared" si="2"/>
        <v>OF-BCEG-1</v>
      </c>
      <c r="J33" t="s">
        <v>520</v>
      </c>
      <c r="K33" t="s">
        <v>393</v>
      </c>
      <c r="N33" s="53">
        <v>3.8E-3</v>
      </c>
      <c r="O33" t="s">
        <v>14</v>
      </c>
      <c r="P33" s="53">
        <v>1.9E-3</v>
      </c>
      <c r="Q33" t="s">
        <v>14</v>
      </c>
      <c r="R33" t="s">
        <v>493</v>
      </c>
      <c r="S33" t="s">
        <v>454</v>
      </c>
      <c r="U33" t="s">
        <v>671</v>
      </c>
      <c r="Y33" t="s">
        <v>415</v>
      </c>
    </row>
    <row r="34" spans="1:25" x14ac:dyDescent="0.25">
      <c r="A34" t="str">
        <f t="shared" si="0"/>
        <v>Santa Monica Bay</v>
      </c>
      <c r="C34" t="str">
        <f t="shared" si="1"/>
        <v>001</v>
      </c>
      <c r="D34" t="s">
        <v>13</v>
      </c>
      <c r="E34" s="38">
        <v>42695</v>
      </c>
      <c r="G34" s="82" t="s">
        <v>627</v>
      </c>
      <c r="H34" t="s">
        <v>626</v>
      </c>
      <c r="I34" t="str">
        <f t="shared" si="2"/>
        <v>OF-BCEG-1</v>
      </c>
      <c r="J34" t="s">
        <v>521</v>
      </c>
      <c r="K34" t="s">
        <v>393</v>
      </c>
      <c r="N34" s="53">
        <v>9.5999999999999992E-3</v>
      </c>
      <c r="O34" t="s">
        <v>14</v>
      </c>
      <c r="P34" s="53">
        <v>4.7999999999999996E-3</v>
      </c>
      <c r="Q34" t="s">
        <v>14</v>
      </c>
      <c r="R34" t="s">
        <v>493</v>
      </c>
      <c r="S34" t="s">
        <v>454</v>
      </c>
      <c r="U34" t="s">
        <v>671</v>
      </c>
      <c r="Y34" t="s">
        <v>415</v>
      </c>
    </row>
    <row r="35" spans="1:25" x14ac:dyDescent="0.25">
      <c r="A35" t="str">
        <f t="shared" si="0"/>
        <v>Santa Monica Bay</v>
      </c>
      <c r="C35" t="str">
        <f t="shared" si="1"/>
        <v>001</v>
      </c>
      <c r="D35" t="s">
        <v>13</v>
      </c>
      <c r="E35" s="38">
        <v>42695</v>
      </c>
      <c r="G35" s="82" t="s">
        <v>627</v>
      </c>
      <c r="H35" t="s">
        <v>626</v>
      </c>
      <c r="I35" t="str">
        <f t="shared" si="2"/>
        <v>OF-BCEG-1</v>
      </c>
      <c r="J35" t="s">
        <v>522</v>
      </c>
      <c r="K35" t="s">
        <v>393</v>
      </c>
      <c r="N35" s="53">
        <v>3.8E-3</v>
      </c>
      <c r="O35" t="s">
        <v>14</v>
      </c>
      <c r="P35" s="53">
        <v>1.9E-3</v>
      </c>
      <c r="Q35" t="s">
        <v>14</v>
      </c>
      <c r="R35" t="s">
        <v>493</v>
      </c>
      <c r="S35" t="s">
        <v>454</v>
      </c>
      <c r="U35" t="s">
        <v>671</v>
      </c>
      <c r="Y35" t="s">
        <v>415</v>
      </c>
    </row>
    <row r="36" spans="1:25" x14ac:dyDescent="0.25">
      <c r="A36" t="str">
        <f t="shared" si="0"/>
        <v>Santa Monica Bay</v>
      </c>
      <c r="C36" t="str">
        <f t="shared" si="1"/>
        <v>001</v>
      </c>
      <c r="D36" t="s">
        <v>13</v>
      </c>
      <c r="E36" s="38">
        <v>42695</v>
      </c>
      <c r="G36" s="82" t="s">
        <v>627</v>
      </c>
      <c r="H36" t="s">
        <v>626</v>
      </c>
      <c r="I36" t="str">
        <f t="shared" si="2"/>
        <v>OF-BCEG-1</v>
      </c>
      <c r="J36" t="s">
        <v>523</v>
      </c>
      <c r="K36" t="s">
        <v>393</v>
      </c>
      <c r="N36" s="53">
        <v>3.8E-3</v>
      </c>
      <c r="O36" t="s">
        <v>14</v>
      </c>
      <c r="P36" s="53">
        <v>1.9E-3</v>
      </c>
      <c r="Q36" t="s">
        <v>14</v>
      </c>
      <c r="R36" t="s">
        <v>493</v>
      </c>
      <c r="S36" t="s">
        <v>454</v>
      </c>
      <c r="U36" t="s">
        <v>671</v>
      </c>
      <c r="Y36" t="s">
        <v>415</v>
      </c>
    </row>
    <row r="37" spans="1:25" x14ac:dyDescent="0.25">
      <c r="A37" t="str">
        <f t="shared" si="0"/>
        <v>Santa Monica Bay</v>
      </c>
      <c r="C37" t="str">
        <f t="shared" si="1"/>
        <v>001</v>
      </c>
      <c r="D37" t="s">
        <v>13</v>
      </c>
      <c r="E37" s="38">
        <v>42695</v>
      </c>
      <c r="G37" s="82" t="s">
        <v>627</v>
      </c>
      <c r="H37" t="s">
        <v>626</v>
      </c>
      <c r="I37" t="str">
        <f t="shared" si="2"/>
        <v>OF-BCEG-1</v>
      </c>
      <c r="J37" t="s">
        <v>524</v>
      </c>
      <c r="K37" t="s">
        <v>393</v>
      </c>
      <c r="N37" s="53">
        <v>3.8E-3</v>
      </c>
      <c r="O37" t="s">
        <v>14</v>
      </c>
      <c r="P37" s="53">
        <v>1.9E-3</v>
      </c>
      <c r="Q37" t="s">
        <v>14</v>
      </c>
      <c r="R37" t="s">
        <v>493</v>
      </c>
      <c r="S37" t="s">
        <v>454</v>
      </c>
      <c r="U37" t="s">
        <v>671</v>
      </c>
      <c r="Y37" t="s">
        <v>415</v>
      </c>
    </row>
    <row r="38" spans="1:25" x14ac:dyDescent="0.25">
      <c r="A38" t="str">
        <f t="shared" si="0"/>
        <v>Santa Monica Bay</v>
      </c>
      <c r="C38" t="str">
        <f t="shared" si="1"/>
        <v>001</v>
      </c>
      <c r="D38" t="s">
        <v>13</v>
      </c>
      <c r="E38" s="38">
        <v>42695</v>
      </c>
      <c r="G38" s="82" t="s">
        <v>627</v>
      </c>
      <c r="H38" t="s">
        <v>626</v>
      </c>
      <c r="I38" t="str">
        <f t="shared" si="2"/>
        <v>OF-BCEG-1</v>
      </c>
      <c r="J38" t="s">
        <v>525</v>
      </c>
      <c r="K38" t="s">
        <v>393</v>
      </c>
      <c r="N38" s="53">
        <v>7.7000000000000002E-3</v>
      </c>
      <c r="O38" t="s">
        <v>14</v>
      </c>
      <c r="P38" s="53">
        <v>5.3E-3</v>
      </c>
      <c r="Q38" t="s">
        <v>14</v>
      </c>
      <c r="R38" t="s">
        <v>493</v>
      </c>
      <c r="S38" t="s">
        <v>454</v>
      </c>
      <c r="U38" t="s">
        <v>671</v>
      </c>
      <c r="Y38" t="s">
        <v>415</v>
      </c>
    </row>
    <row r="39" spans="1:25" x14ac:dyDescent="0.25">
      <c r="A39" t="str">
        <f t="shared" si="0"/>
        <v>Santa Monica Bay</v>
      </c>
      <c r="C39" t="str">
        <f t="shared" si="1"/>
        <v>001</v>
      </c>
      <c r="D39" t="s">
        <v>13</v>
      </c>
      <c r="E39" s="38">
        <v>42695</v>
      </c>
      <c r="G39" s="82" t="s">
        <v>627</v>
      </c>
      <c r="H39" t="s">
        <v>626</v>
      </c>
      <c r="I39" t="str">
        <f t="shared" si="2"/>
        <v>OF-BCEG-1</v>
      </c>
      <c r="J39" t="s">
        <v>526</v>
      </c>
      <c r="K39" t="s">
        <v>393</v>
      </c>
      <c r="N39" s="53">
        <v>3.8E-3</v>
      </c>
      <c r="O39" t="s">
        <v>14</v>
      </c>
      <c r="P39" s="53">
        <v>1.9E-3</v>
      </c>
      <c r="Q39" t="s">
        <v>14</v>
      </c>
      <c r="R39" t="s">
        <v>493</v>
      </c>
      <c r="S39" t="s">
        <v>454</v>
      </c>
      <c r="U39" t="s">
        <v>671</v>
      </c>
      <c r="Y39" t="s">
        <v>415</v>
      </c>
    </row>
    <row r="40" spans="1:25" x14ac:dyDescent="0.25">
      <c r="A40" t="str">
        <f t="shared" si="0"/>
        <v>Santa Monica Bay</v>
      </c>
      <c r="C40" t="str">
        <f t="shared" si="1"/>
        <v>001</v>
      </c>
      <c r="D40" t="s">
        <v>13</v>
      </c>
      <c r="E40" s="38">
        <v>42695</v>
      </c>
      <c r="G40" s="82" t="s">
        <v>627</v>
      </c>
      <c r="H40" t="s">
        <v>626</v>
      </c>
      <c r="I40" t="str">
        <f t="shared" si="2"/>
        <v>OF-BCEG-1</v>
      </c>
      <c r="J40" t="s">
        <v>527</v>
      </c>
      <c r="K40" t="s">
        <v>393</v>
      </c>
      <c r="N40" s="53">
        <v>3.8E-3</v>
      </c>
      <c r="O40" t="s">
        <v>14</v>
      </c>
      <c r="P40" s="53">
        <v>1.9E-3</v>
      </c>
      <c r="Q40" t="s">
        <v>14</v>
      </c>
      <c r="R40" t="s">
        <v>493</v>
      </c>
      <c r="S40" t="s">
        <v>454</v>
      </c>
      <c r="U40" t="s">
        <v>671</v>
      </c>
      <c r="Y40" t="s">
        <v>415</v>
      </c>
    </row>
    <row r="41" spans="1:25" x14ac:dyDescent="0.25">
      <c r="A41" t="str">
        <f t="shared" si="0"/>
        <v>Santa Monica Bay</v>
      </c>
      <c r="C41" t="str">
        <f t="shared" si="1"/>
        <v>001</v>
      </c>
      <c r="D41" t="s">
        <v>13</v>
      </c>
      <c r="E41" s="38">
        <v>42695</v>
      </c>
      <c r="G41" s="82" t="s">
        <v>627</v>
      </c>
      <c r="H41" t="s">
        <v>626</v>
      </c>
      <c r="I41" t="str">
        <f t="shared" si="2"/>
        <v>OF-BCEG-1</v>
      </c>
      <c r="J41" t="s">
        <v>528</v>
      </c>
      <c r="K41" t="s">
        <v>393</v>
      </c>
      <c r="N41" s="53">
        <v>9.5999999999999992E-3</v>
      </c>
      <c r="O41" t="s">
        <v>14</v>
      </c>
      <c r="P41" s="53">
        <v>4.7999999999999996E-3</v>
      </c>
      <c r="Q41" t="s">
        <v>14</v>
      </c>
      <c r="R41" t="s">
        <v>493</v>
      </c>
      <c r="S41" t="s">
        <v>454</v>
      </c>
      <c r="U41" t="s">
        <v>671</v>
      </c>
      <c r="Y41" t="s">
        <v>415</v>
      </c>
    </row>
    <row r="42" spans="1:25" x14ac:dyDescent="0.25">
      <c r="A42" t="str">
        <f t="shared" si="0"/>
        <v>Santa Monica Bay</v>
      </c>
      <c r="C42" t="str">
        <f t="shared" si="1"/>
        <v>001</v>
      </c>
      <c r="D42" t="s">
        <v>13</v>
      </c>
      <c r="E42" s="38">
        <v>42695</v>
      </c>
      <c r="G42" s="82" t="s">
        <v>627</v>
      </c>
      <c r="H42" t="s">
        <v>626</v>
      </c>
      <c r="I42" t="str">
        <f t="shared" si="2"/>
        <v>OF-BCEG-1</v>
      </c>
      <c r="J42" t="s">
        <v>529</v>
      </c>
      <c r="K42" t="s">
        <v>393</v>
      </c>
      <c r="N42" s="53">
        <v>0.28999999999999998</v>
      </c>
      <c r="O42" t="s">
        <v>14</v>
      </c>
      <c r="P42" s="53">
        <v>0.14000000000000001</v>
      </c>
      <c r="Q42" t="s">
        <v>14</v>
      </c>
      <c r="R42" t="s">
        <v>493</v>
      </c>
      <c r="S42" t="s">
        <v>454</v>
      </c>
      <c r="U42" t="s">
        <v>671</v>
      </c>
      <c r="Y42" t="s">
        <v>415</v>
      </c>
    </row>
    <row r="43" spans="1:25" x14ac:dyDescent="0.25">
      <c r="A43" t="str">
        <f t="shared" si="0"/>
        <v>Santa Monica Bay</v>
      </c>
      <c r="C43" t="str">
        <f t="shared" si="1"/>
        <v>001</v>
      </c>
      <c r="D43" t="s">
        <v>13</v>
      </c>
      <c r="E43" s="38">
        <v>42695</v>
      </c>
      <c r="G43" s="82" t="s">
        <v>627</v>
      </c>
      <c r="H43" t="s">
        <v>626</v>
      </c>
      <c r="I43" t="str">
        <f t="shared" si="2"/>
        <v>OF-BCEG-1</v>
      </c>
      <c r="J43" t="s">
        <v>530</v>
      </c>
      <c r="K43" t="s">
        <v>393</v>
      </c>
      <c r="N43" s="53">
        <v>9.5999999999999992E-3</v>
      </c>
      <c r="O43" t="s">
        <v>14</v>
      </c>
      <c r="P43" s="53">
        <v>4.7999999999999996E-3</v>
      </c>
      <c r="Q43" t="s">
        <v>14</v>
      </c>
      <c r="R43" t="s">
        <v>493</v>
      </c>
      <c r="S43" t="s">
        <v>454</v>
      </c>
      <c r="U43" t="s">
        <v>671</v>
      </c>
      <c r="Y43" t="s">
        <v>415</v>
      </c>
    </row>
    <row r="44" spans="1:25" x14ac:dyDescent="0.25">
      <c r="A44" t="str">
        <f t="shared" si="0"/>
        <v>Dominguez Channel</v>
      </c>
      <c r="C44" t="str">
        <f t="shared" si="1"/>
        <v>001</v>
      </c>
      <c r="D44" t="s">
        <v>13</v>
      </c>
      <c r="E44" s="38">
        <v>42695</v>
      </c>
      <c r="G44" s="82">
        <v>0.3125</v>
      </c>
      <c r="H44" t="s">
        <v>628</v>
      </c>
      <c r="I44" t="str">
        <f t="shared" si="2"/>
        <v>OF-BCEG-6</v>
      </c>
      <c r="J44" t="s">
        <v>20</v>
      </c>
      <c r="K44">
        <v>24000</v>
      </c>
      <c r="L44" t="s">
        <v>152</v>
      </c>
      <c r="O44" t="s">
        <v>19</v>
      </c>
      <c r="R44" t="s">
        <v>619</v>
      </c>
      <c r="U44" t="s">
        <v>622</v>
      </c>
    </row>
    <row r="45" spans="1:25" x14ac:dyDescent="0.25">
      <c r="A45" t="str">
        <f t="shared" si="0"/>
        <v>Dominguez Channel</v>
      </c>
      <c r="C45" t="str">
        <f t="shared" si="1"/>
        <v>001</v>
      </c>
      <c r="D45" t="s">
        <v>13</v>
      </c>
      <c r="E45" s="38">
        <v>42695</v>
      </c>
      <c r="G45" s="82">
        <v>0.3125</v>
      </c>
      <c r="H45" t="s">
        <v>628</v>
      </c>
      <c r="I45" t="str">
        <f t="shared" si="2"/>
        <v>OF-BCEG-6</v>
      </c>
      <c r="J45" t="s">
        <v>138</v>
      </c>
      <c r="K45">
        <v>1400</v>
      </c>
      <c r="O45" t="s">
        <v>19</v>
      </c>
      <c r="R45" t="s">
        <v>620</v>
      </c>
      <c r="U45" t="s">
        <v>622</v>
      </c>
    </row>
    <row r="46" spans="1:25" x14ac:dyDescent="0.25">
      <c r="A46" t="str">
        <f t="shared" si="0"/>
        <v>Dominguez Channel</v>
      </c>
      <c r="C46" t="str">
        <f t="shared" si="1"/>
        <v>001</v>
      </c>
      <c r="D46" t="s">
        <v>13</v>
      </c>
      <c r="E46" s="38">
        <v>42695</v>
      </c>
      <c r="G46" s="82">
        <v>0.3125</v>
      </c>
      <c r="H46" t="s">
        <v>628</v>
      </c>
      <c r="I46" t="str">
        <f t="shared" si="2"/>
        <v>OF-BCEG-6</v>
      </c>
      <c r="J46" t="s">
        <v>57</v>
      </c>
      <c r="K46">
        <v>7700</v>
      </c>
      <c r="O46" t="s">
        <v>19</v>
      </c>
      <c r="R46" t="s">
        <v>619</v>
      </c>
      <c r="U46" t="s">
        <v>622</v>
      </c>
    </row>
    <row r="47" spans="1:25" x14ac:dyDescent="0.25">
      <c r="A47" t="str">
        <f t="shared" si="0"/>
        <v>Dominguez Channel</v>
      </c>
      <c r="C47" t="str">
        <f t="shared" si="1"/>
        <v>001</v>
      </c>
      <c r="D47" t="s">
        <v>13</v>
      </c>
      <c r="E47" s="38">
        <v>42695</v>
      </c>
      <c r="G47" s="82" t="s">
        <v>629</v>
      </c>
      <c r="H47" t="s">
        <v>628</v>
      </c>
      <c r="I47" t="str">
        <f t="shared" si="2"/>
        <v>OF-BCEG-6</v>
      </c>
      <c r="J47" t="s">
        <v>436</v>
      </c>
      <c r="K47" s="53">
        <v>120</v>
      </c>
      <c r="N47" s="53">
        <v>2</v>
      </c>
      <c r="O47" t="s">
        <v>410</v>
      </c>
      <c r="P47" s="53">
        <v>0.99</v>
      </c>
      <c r="Q47" t="s">
        <v>410</v>
      </c>
      <c r="R47" t="s">
        <v>435</v>
      </c>
      <c r="S47" t="s">
        <v>408</v>
      </c>
      <c r="U47" t="s">
        <v>671</v>
      </c>
      <c r="Y47" t="s">
        <v>415</v>
      </c>
    </row>
    <row r="48" spans="1:25" x14ac:dyDescent="0.25">
      <c r="A48" t="str">
        <f t="shared" si="0"/>
        <v>Dominguez Channel</v>
      </c>
      <c r="C48" t="str">
        <f t="shared" si="1"/>
        <v>001</v>
      </c>
      <c r="D48" t="s">
        <v>13</v>
      </c>
      <c r="E48" s="38">
        <v>42695</v>
      </c>
      <c r="G48" s="82" t="s">
        <v>629</v>
      </c>
      <c r="H48" t="s">
        <v>628</v>
      </c>
      <c r="I48" t="str">
        <f t="shared" si="2"/>
        <v>OF-BCEG-6</v>
      </c>
      <c r="J48" t="s">
        <v>440</v>
      </c>
      <c r="K48" s="53">
        <v>3</v>
      </c>
      <c r="N48" s="53">
        <v>1</v>
      </c>
      <c r="O48" t="s">
        <v>410</v>
      </c>
      <c r="P48" s="53">
        <v>0.83</v>
      </c>
      <c r="Q48" t="s">
        <v>410</v>
      </c>
      <c r="R48" t="s">
        <v>439</v>
      </c>
      <c r="S48" t="s">
        <v>408</v>
      </c>
      <c r="U48" t="s">
        <v>671</v>
      </c>
      <c r="Y48" t="s">
        <v>415</v>
      </c>
    </row>
    <row r="49" spans="1:25" x14ac:dyDescent="0.25">
      <c r="A49" t="str">
        <f t="shared" si="0"/>
        <v>Dominguez Channel</v>
      </c>
      <c r="C49" t="str">
        <f t="shared" si="1"/>
        <v>001</v>
      </c>
      <c r="D49" t="s">
        <v>13</v>
      </c>
      <c r="E49" s="38">
        <v>42695</v>
      </c>
      <c r="G49" s="82" t="s">
        <v>629</v>
      </c>
      <c r="H49" t="s">
        <v>628</v>
      </c>
      <c r="I49" t="str">
        <f t="shared" si="2"/>
        <v>OF-BCEG-6</v>
      </c>
      <c r="J49" t="s">
        <v>444</v>
      </c>
      <c r="K49" t="s">
        <v>393</v>
      </c>
      <c r="N49" s="53">
        <v>0.02</v>
      </c>
      <c r="O49" t="s">
        <v>410</v>
      </c>
      <c r="P49" s="53">
        <v>7.0000000000000001E-3</v>
      </c>
      <c r="Q49" t="s">
        <v>410</v>
      </c>
      <c r="R49" t="s">
        <v>443</v>
      </c>
      <c r="S49" t="s">
        <v>408</v>
      </c>
      <c r="U49" t="s">
        <v>671</v>
      </c>
      <c r="Y49" t="s">
        <v>415</v>
      </c>
    </row>
    <row r="50" spans="1:25" x14ac:dyDescent="0.25">
      <c r="A50" t="str">
        <f t="shared" si="0"/>
        <v>Dominguez Channel</v>
      </c>
      <c r="C50" t="str">
        <f t="shared" si="1"/>
        <v>001</v>
      </c>
      <c r="D50" t="s">
        <v>13</v>
      </c>
      <c r="E50" s="38">
        <v>42695</v>
      </c>
      <c r="G50" s="82" t="s">
        <v>629</v>
      </c>
      <c r="H50" t="s">
        <v>628</v>
      </c>
      <c r="I50" t="str">
        <f t="shared" si="2"/>
        <v>OF-BCEG-6</v>
      </c>
      <c r="J50" t="s">
        <v>425</v>
      </c>
      <c r="K50" s="53">
        <v>0.45</v>
      </c>
      <c r="N50" s="53">
        <v>0.1</v>
      </c>
      <c r="O50" t="s">
        <v>410</v>
      </c>
      <c r="P50" s="53">
        <v>6.7000000000000004E-2</v>
      </c>
      <c r="Q50" t="s">
        <v>410</v>
      </c>
      <c r="R50" t="s">
        <v>625</v>
      </c>
      <c r="S50" t="s">
        <v>408</v>
      </c>
      <c r="U50" t="s">
        <v>671</v>
      </c>
      <c r="Y50" t="s">
        <v>415</v>
      </c>
    </row>
    <row r="51" spans="1:25" x14ac:dyDescent="0.25">
      <c r="A51" t="str">
        <f t="shared" si="0"/>
        <v>Dominguez Channel</v>
      </c>
      <c r="C51" t="str">
        <f t="shared" si="1"/>
        <v>001</v>
      </c>
      <c r="D51" t="s">
        <v>13</v>
      </c>
      <c r="E51" s="38">
        <v>42695</v>
      </c>
      <c r="G51" s="82" t="s">
        <v>629</v>
      </c>
      <c r="H51" t="s">
        <v>628</v>
      </c>
      <c r="I51" t="str">
        <f t="shared" si="2"/>
        <v>OF-BCEG-6</v>
      </c>
      <c r="J51" t="s">
        <v>474</v>
      </c>
      <c r="K51" s="53">
        <v>5.85</v>
      </c>
      <c r="N51" s="53">
        <v>0.5</v>
      </c>
      <c r="O51" t="s">
        <v>21</v>
      </c>
      <c r="P51" s="53">
        <v>0.113</v>
      </c>
      <c r="Q51" t="s">
        <v>21</v>
      </c>
      <c r="R51" t="s">
        <v>472</v>
      </c>
      <c r="S51" t="s">
        <v>473</v>
      </c>
      <c r="U51" t="s">
        <v>671</v>
      </c>
      <c r="Y51" t="s">
        <v>415</v>
      </c>
    </row>
    <row r="52" spans="1:25" x14ac:dyDescent="0.25">
      <c r="A52" t="str">
        <f t="shared" si="0"/>
        <v>Dominguez Channel</v>
      </c>
      <c r="C52" t="str">
        <f t="shared" si="1"/>
        <v>001</v>
      </c>
      <c r="D52" t="s">
        <v>13</v>
      </c>
      <c r="E52" s="38">
        <v>42695</v>
      </c>
      <c r="G52" s="82" t="s">
        <v>629</v>
      </c>
      <c r="H52" t="s">
        <v>628</v>
      </c>
      <c r="I52" t="str">
        <f t="shared" si="2"/>
        <v>OF-BCEG-6</v>
      </c>
      <c r="J52" t="s">
        <v>474</v>
      </c>
      <c r="K52" s="53">
        <v>1.85</v>
      </c>
      <c r="N52" s="53">
        <v>0.5</v>
      </c>
      <c r="O52" t="s">
        <v>21</v>
      </c>
      <c r="P52" s="53">
        <v>0.113</v>
      </c>
      <c r="Q52" t="s">
        <v>21</v>
      </c>
      <c r="R52" t="s">
        <v>472</v>
      </c>
      <c r="S52" t="s">
        <v>419</v>
      </c>
      <c r="U52" t="s">
        <v>671</v>
      </c>
      <c r="Y52" t="s">
        <v>415</v>
      </c>
    </row>
    <row r="53" spans="1:25" x14ac:dyDescent="0.25">
      <c r="A53" t="str">
        <f t="shared" si="0"/>
        <v>Dominguez Channel</v>
      </c>
      <c r="C53" t="str">
        <f t="shared" si="1"/>
        <v>001</v>
      </c>
      <c r="D53" t="s">
        <v>13</v>
      </c>
      <c r="E53" s="38">
        <v>42695</v>
      </c>
      <c r="G53" s="82" t="s">
        <v>629</v>
      </c>
      <c r="H53" t="s">
        <v>628</v>
      </c>
      <c r="I53" t="str">
        <f t="shared" si="2"/>
        <v>OF-BCEG-6</v>
      </c>
      <c r="J53" t="s">
        <v>478</v>
      </c>
      <c r="K53" t="s">
        <v>393</v>
      </c>
      <c r="N53" s="53">
        <v>1E-3</v>
      </c>
      <c r="O53" t="s">
        <v>410</v>
      </c>
      <c r="P53" s="53">
        <v>1.2799999999999999E-4</v>
      </c>
      <c r="Q53" t="s">
        <v>410</v>
      </c>
      <c r="R53" t="s">
        <v>15</v>
      </c>
      <c r="S53" t="s">
        <v>408</v>
      </c>
      <c r="U53" t="s">
        <v>671</v>
      </c>
      <c r="Y53" t="s">
        <v>415</v>
      </c>
    </row>
    <row r="54" spans="1:25" x14ac:dyDescent="0.25">
      <c r="A54" t="str">
        <f t="shared" si="0"/>
        <v>Dominguez Channel</v>
      </c>
      <c r="C54" t="str">
        <f t="shared" si="1"/>
        <v>001</v>
      </c>
      <c r="D54" t="s">
        <v>13</v>
      </c>
      <c r="E54" s="38">
        <v>42695</v>
      </c>
      <c r="G54" s="82" t="s">
        <v>629</v>
      </c>
      <c r="H54" t="s">
        <v>628</v>
      </c>
      <c r="I54" t="str">
        <f t="shared" si="2"/>
        <v>OF-BCEG-6</v>
      </c>
      <c r="J54" t="s">
        <v>480</v>
      </c>
      <c r="K54" s="53">
        <v>2.1299999999999999E-2</v>
      </c>
      <c r="N54" s="53">
        <v>1E-3</v>
      </c>
      <c r="O54" t="s">
        <v>410</v>
      </c>
      <c r="P54" s="53">
        <v>1.3999999999999999E-4</v>
      </c>
      <c r="Q54" t="s">
        <v>410</v>
      </c>
      <c r="R54" t="s">
        <v>15</v>
      </c>
      <c r="S54" t="s">
        <v>408</v>
      </c>
      <c r="U54" t="s">
        <v>671</v>
      </c>
      <c r="Y54" t="s">
        <v>415</v>
      </c>
    </row>
    <row r="55" spans="1:25" x14ac:dyDescent="0.25">
      <c r="A55" t="str">
        <f t="shared" si="0"/>
        <v>Dominguez Channel</v>
      </c>
      <c r="C55" t="str">
        <f t="shared" si="1"/>
        <v>001</v>
      </c>
      <c r="D55" t="s">
        <v>13</v>
      </c>
      <c r="E55" s="38">
        <v>42695</v>
      </c>
      <c r="G55" s="82" t="s">
        <v>629</v>
      </c>
      <c r="H55" t="s">
        <v>628</v>
      </c>
      <c r="I55" t="str">
        <f t="shared" si="2"/>
        <v>OF-BCEG-6</v>
      </c>
      <c r="J55" t="s">
        <v>481</v>
      </c>
      <c r="K55" s="53">
        <v>1.5399999999999999E-3</v>
      </c>
      <c r="N55" s="53">
        <v>1E-3</v>
      </c>
      <c r="O55" t="s">
        <v>410</v>
      </c>
      <c r="P55" s="53">
        <v>8.9800000000000001E-5</v>
      </c>
      <c r="Q55" t="s">
        <v>410</v>
      </c>
      <c r="R55" t="s">
        <v>15</v>
      </c>
      <c r="S55" t="s">
        <v>408</v>
      </c>
      <c r="U55" t="s">
        <v>671</v>
      </c>
      <c r="Y55" t="s">
        <v>415</v>
      </c>
    </row>
    <row r="56" spans="1:25" x14ac:dyDescent="0.25">
      <c r="A56" t="str">
        <f t="shared" si="0"/>
        <v>Dominguez Channel</v>
      </c>
      <c r="C56" t="str">
        <f t="shared" si="1"/>
        <v>001</v>
      </c>
      <c r="D56" t="s">
        <v>13</v>
      </c>
      <c r="E56" s="38">
        <v>42695</v>
      </c>
      <c r="G56" s="82" t="s">
        <v>629</v>
      </c>
      <c r="H56" t="s">
        <v>628</v>
      </c>
      <c r="I56" t="str">
        <f t="shared" si="2"/>
        <v>OF-BCEG-6</v>
      </c>
      <c r="J56" t="s">
        <v>491</v>
      </c>
      <c r="K56" t="s">
        <v>393</v>
      </c>
      <c r="N56" s="53">
        <v>1E-3</v>
      </c>
      <c r="O56" t="s">
        <v>410</v>
      </c>
      <c r="P56" s="53">
        <v>1.6799999999999999E-4</v>
      </c>
      <c r="Q56" t="s">
        <v>410</v>
      </c>
      <c r="R56" t="s">
        <v>15</v>
      </c>
      <c r="S56" t="s">
        <v>408</v>
      </c>
      <c r="U56" t="s">
        <v>671</v>
      </c>
      <c r="Y56" t="s">
        <v>415</v>
      </c>
    </row>
    <row r="57" spans="1:25" x14ac:dyDescent="0.25">
      <c r="A57" t="str">
        <f t="shared" si="0"/>
        <v>Dominguez Channel</v>
      </c>
      <c r="C57" t="str">
        <f t="shared" si="1"/>
        <v>001</v>
      </c>
      <c r="D57" t="s">
        <v>13</v>
      </c>
      <c r="E57" s="38">
        <v>42695</v>
      </c>
      <c r="G57" s="82" t="s">
        <v>629</v>
      </c>
      <c r="H57" t="s">
        <v>628</v>
      </c>
      <c r="I57" t="str">
        <f t="shared" si="2"/>
        <v>OF-BCEG-6</v>
      </c>
      <c r="J57" t="s">
        <v>486</v>
      </c>
      <c r="K57" s="53">
        <v>0.17699999999999999</v>
      </c>
      <c r="N57" s="53">
        <v>5.0000000000000001E-3</v>
      </c>
      <c r="O57" t="s">
        <v>410</v>
      </c>
      <c r="P57" s="53">
        <v>4.7899999999999999E-4</v>
      </c>
      <c r="Q57" t="s">
        <v>410</v>
      </c>
      <c r="R57" t="s">
        <v>15</v>
      </c>
      <c r="S57" t="s">
        <v>408</v>
      </c>
      <c r="U57" t="s">
        <v>671</v>
      </c>
      <c r="Y57" t="s">
        <v>415</v>
      </c>
    </row>
    <row r="58" spans="1:25" x14ac:dyDescent="0.25">
      <c r="A58" t="str">
        <f t="shared" si="0"/>
        <v>Dominguez Channel</v>
      </c>
      <c r="C58" t="str">
        <f t="shared" si="1"/>
        <v>001</v>
      </c>
      <c r="D58" t="s">
        <v>13</v>
      </c>
      <c r="E58" s="38">
        <v>42695</v>
      </c>
      <c r="G58" s="82" t="s">
        <v>629</v>
      </c>
      <c r="H58" t="s">
        <v>628</v>
      </c>
      <c r="I58" t="str">
        <f t="shared" si="2"/>
        <v>OF-BCEG-6</v>
      </c>
      <c r="J58" t="s">
        <v>478</v>
      </c>
      <c r="K58" t="s">
        <v>393</v>
      </c>
      <c r="N58" s="53">
        <v>1E-3</v>
      </c>
      <c r="O58" t="s">
        <v>410</v>
      </c>
      <c r="P58" s="53">
        <v>1.2799999999999999E-4</v>
      </c>
      <c r="Q58" t="s">
        <v>410</v>
      </c>
      <c r="R58" t="s">
        <v>15</v>
      </c>
      <c r="S58" t="s">
        <v>419</v>
      </c>
      <c r="U58" t="s">
        <v>671</v>
      </c>
      <c r="Y58" t="s">
        <v>415</v>
      </c>
    </row>
    <row r="59" spans="1:25" x14ac:dyDescent="0.25">
      <c r="A59" t="str">
        <f t="shared" si="0"/>
        <v>Dominguez Channel</v>
      </c>
      <c r="C59" t="str">
        <f t="shared" si="1"/>
        <v>001</v>
      </c>
      <c r="D59" t="s">
        <v>13</v>
      </c>
      <c r="E59" s="38">
        <v>42695</v>
      </c>
      <c r="G59" s="82" t="s">
        <v>629</v>
      </c>
      <c r="H59" t="s">
        <v>628</v>
      </c>
      <c r="I59" t="str">
        <f t="shared" si="2"/>
        <v>OF-BCEG-6</v>
      </c>
      <c r="J59" t="s">
        <v>480</v>
      </c>
      <c r="K59" s="53">
        <v>1.6199999999999999E-2</v>
      </c>
      <c r="N59" s="53">
        <v>1E-3</v>
      </c>
      <c r="O59" t="s">
        <v>410</v>
      </c>
      <c r="P59" s="53">
        <v>1.3999999999999999E-4</v>
      </c>
      <c r="Q59" t="s">
        <v>410</v>
      </c>
      <c r="R59" t="s">
        <v>15</v>
      </c>
      <c r="S59" t="s">
        <v>419</v>
      </c>
      <c r="U59" t="s">
        <v>671</v>
      </c>
      <c r="Y59" t="s">
        <v>415</v>
      </c>
    </row>
    <row r="60" spans="1:25" x14ac:dyDescent="0.25">
      <c r="A60" t="str">
        <f t="shared" si="0"/>
        <v>Dominguez Channel</v>
      </c>
      <c r="C60" t="str">
        <f t="shared" si="1"/>
        <v>001</v>
      </c>
      <c r="D60" t="s">
        <v>13</v>
      </c>
      <c r="E60" s="38">
        <v>42695</v>
      </c>
      <c r="G60" s="82" t="s">
        <v>629</v>
      </c>
      <c r="H60" t="s">
        <v>628</v>
      </c>
      <c r="I60" t="str">
        <f t="shared" si="2"/>
        <v>OF-BCEG-6</v>
      </c>
      <c r="J60" t="s">
        <v>481</v>
      </c>
      <c r="K60" s="53">
        <v>4.0099999999999999E-4</v>
      </c>
      <c r="N60" s="53">
        <v>1E-3</v>
      </c>
      <c r="O60" t="s">
        <v>410</v>
      </c>
      <c r="P60" s="53">
        <v>8.9800000000000001E-5</v>
      </c>
      <c r="Q60" t="s">
        <v>410</v>
      </c>
      <c r="R60" t="s">
        <v>15</v>
      </c>
      <c r="S60" t="s">
        <v>419</v>
      </c>
      <c r="U60" t="s">
        <v>671</v>
      </c>
      <c r="Y60" t="s">
        <v>415</v>
      </c>
    </row>
    <row r="61" spans="1:25" x14ac:dyDescent="0.25">
      <c r="A61" t="str">
        <f t="shared" si="0"/>
        <v>Dominguez Channel</v>
      </c>
      <c r="C61" t="str">
        <f t="shared" si="1"/>
        <v>001</v>
      </c>
      <c r="D61" t="s">
        <v>13</v>
      </c>
      <c r="E61" s="38">
        <v>42695</v>
      </c>
      <c r="G61" s="82" t="s">
        <v>629</v>
      </c>
      <c r="H61" t="s">
        <v>628</v>
      </c>
      <c r="I61" t="str">
        <f t="shared" si="2"/>
        <v>OF-BCEG-6</v>
      </c>
      <c r="J61" t="s">
        <v>491</v>
      </c>
      <c r="K61" t="s">
        <v>393</v>
      </c>
      <c r="N61" s="53">
        <v>1E-3</v>
      </c>
      <c r="O61" t="s">
        <v>410</v>
      </c>
      <c r="P61" s="53">
        <v>1.6799999999999999E-4</v>
      </c>
      <c r="Q61" t="s">
        <v>410</v>
      </c>
      <c r="R61" t="s">
        <v>15</v>
      </c>
      <c r="S61" t="s">
        <v>419</v>
      </c>
      <c r="U61" t="s">
        <v>671</v>
      </c>
      <c r="Y61" t="s">
        <v>415</v>
      </c>
    </row>
    <row r="62" spans="1:25" x14ac:dyDescent="0.25">
      <c r="A62" t="str">
        <f t="shared" si="0"/>
        <v>Dominguez Channel</v>
      </c>
      <c r="C62" t="str">
        <f t="shared" si="1"/>
        <v>001</v>
      </c>
      <c r="D62" t="s">
        <v>13</v>
      </c>
      <c r="E62" s="38">
        <v>42695</v>
      </c>
      <c r="G62" s="82" t="s">
        <v>629</v>
      </c>
      <c r="H62" t="s">
        <v>628</v>
      </c>
      <c r="I62" t="str">
        <f t="shared" si="2"/>
        <v>OF-BCEG-6</v>
      </c>
      <c r="J62" t="s">
        <v>486</v>
      </c>
      <c r="K62" s="53">
        <v>0.159</v>
      </c>
      <c r="N62" s="53">
        <v>5.0000000000000001E-3</v>
      </c>
      <c r="O62" t="s">
        <v>410</v>
      </c>
      <c r="P62" s="53">
        <v>4.7899999999999999E-4</v>
      </c>
      <c r="Q62" t="s">
        <v>410</v>
      </c>
      <c r="R62" t="s">
        <v>15</v>
      </c>
      <c r="S62" t="s">
        <v>419</v>
      </c>
      <c r="U62" t="s">
        <v>671</v>
      </c>
      <c r="Y62" t="s">
        <v>415</v>
      </c>
    </row>
    <row r="63" spans="1:25" x14ac:dyDescent="0.25">
      <c r="A63" t="str">
        <f t="shared" si="0"/>
        <v>Dominguez Channel</v>
      </c>
      <c r="C63" t="str">
        <f t="shared" si="1"/>
        <v>001</v>
      </c>
      <c r="D63" t="s">
        <v>13</v>
      </c>
      <c r="E63" s="38">
        <v>42695</v>
      </c>
      <c r="G63" s="82">
        <v>0.34722222222222227</v>
      </c>
      <c r="H63" t="s">
        <v>623</v>
      </c>
      <c r="I63" t="str">
        <f t="shared" si="2"/>
        <v>OF-BCEG-7</v>
      </c>
      <c r="J63" t="s">
        <v>20</v>
      </c>
      <c r="K63">
        <v>24000</v>
      </c>
      <c r="L63" t="s">
        <v>152</v>
      </c>
      <c r="O63" t="s">
        <v>19</v>
      </c>
      <c r="R63" t="s">
        <v>619</v>
      </c>
      <c r="U63" t="s">
        <v>622</v>
      </c>
    </row>
    <row r="64" spans="1:25" x14ac:dyDescent="0.25">
      <c r="A64" t="str">
        <f t="shared" si="0"/>
        <v>Dominguez Channel</v>
      </c>
      <c r="C64" t="str">
        <f t="shared" si="1"/>
        <v>001</v>
      </c>
      <c r="D64" t="s">
        <v>13</v>
      </c>
      <c r="E64" s="38">
        <v>42695</v>
      </c>
      <c r="G64" s="82">
        <v>0.34722222222222227</v>
      </c>
      <c r="H64" t="s">
        <v>623</v>
      </c>
      <c r="I64" t="str">
        <f t="shared" si="2"/>
        <v>OF-BCEG-7</v>
      </c>
      <c r="J64" t="s">
        <v>138</v>
      </c>
      <c r="K64">
        <v>3500</v>
      </c>
      <c r="O64" t="s">
        <v>19</v>
      </c>
      <c r="R64" t="s">
        <v>620</v>
      </c>
      <c r="U64" t="s">
        <v>622</v>
      </c>
    </row>
    <row r="65" spans="1:25" x14ac:dyDescent="0.25">
      <c r="A65" t="str">
        <f t="shared" si="0"/>
        <v>Dominguez Channel</v>
      </c>
      <c r="C65" t="str">
        <f t="shared" si="1"/>
        <v>001</v>
      </c>
      <c r="D65" t="s">
        <v>13</v>
      </c>
      <c r="E65" s="38">
        <v>42695</v>
      </c>
      <c r="G65" s="82">
        <v>0.34722222222222227</v>
      </c>
      <c r="H65" t="s">
        <v>623</v>
      </c>
      <c r="I65" t="str">
        <f t="shared" si="2"/>
        <v>OF-BCEG-7</v>
      </c>
      <c r="J65" t="s">
        <v>57</v>
      </c>
      <c r="K65">
        <v>13000</v>
      </c>
      <c r="O65" t="s">
        <v>19</v>
      </c>
      <c r="R65" t="s">
        <v>619</v>
      </c>
      <c r="U65" t="s">
        <v>622</v>
      </c>
    </row>
    <row r="66" spans="1:25" x14ac:dyDescent="0.25">
      <c r="A66" t="str">
        <f t="shared" ref="A66:A129" si="3">IF(OR(RIGHT(I66,1)="1",RIGHT(I66,1)="2"),"Santa Monica Bay",IF(OR(RIGHT(I66,1)="6",RIGHT(I66,1)="7"),"Dominguez Channel",""))</f>
        <v>Dominguez Channel</v>
      </c>
      <c r="C66" t="str">
        <f t="shared" ref="C66:C129" si="4">IF(LEFT(H66,2)="OF",RIGHT(H66,3),"")</f>
        <v>001</v>
      </c>
      <c r="D66" t="s">
        <v>13</v>
      </c>
      <c r="E66" s="38">
        <v>42695</v>
      </c>
      <c r="G66" s="82" t="s">
        <v>624</v>
      </c>
      <c r="H66" t="s">
        <v>623</v>
      </c>
      <c r="I66" t="str">
        <f t="shared" ref="I66:I129" si="5">IF(LEFT(H66,2)="OF",LEFT(H66,9),"")</f>
        <v>OF-BCEG-7</v>
      </c>
      <c r="J66" t="s">
        <v>436</v>
      </c>
      <c r="K66" s="53">
        <v>85</v>
      </c>
      <c r="N66" s="53">
        <v>2</v>
      </c>
      <c r="O66" t="s">
        <v>410</v>
      </c>
      <c r="P66" s="53">
        <v>0.99</v>
      </c>
      <c r="Q66" t="s">
        <v>410</v>
      </c>
      <c r="R66" t="s">
        <v>435</v>
      </c>
      <c r="S66" t="s">
        <v>408</v>
      </c>
      <c r="U66" t="s">
        <v>671</v>
      </c>
      <c r="Y66" t="s">
        <v>415</v>
      </c>
    </row>
    <row r="67" spans="1:25" x14ac:dyDescent="0.25">
      <c r="A67" t="str">
        <f t="shared" si="3"/>
        <v>Dominguez Channel</v>
      </c>
      <c r="C67" t="str">
        <f t="shared" si="4"/>
        <v>001</v>
      </c>
      <c r="D67" t="s">
        <v>13</v>
      </c>
      <c r="E67" s="38">
        <v>42695</v>
      </c>
      <c r="G67" s="82" t="s">
        <v>624</v>
      </c>
      <c r="H67" t="s">
        <v>623</v>
      </c>
      <c r="I67" t="str">
        <f t="shared" si="5"/>
        <v>OF-BCEG-7</v>
      </c>
      <c r="J67" t="s">
        <v>440</v>
      </c>
      <c r="K67" s="53">
        <v>4.0999999999999996</v>
      </c>
      <c r="N67" s="53">
        <v>1</v>
      </c>
      <c r="O67" t="s">
        <v>410</v>
      </c>
      <c r="P67" s="53">
        <v>0.83</v>
      </c>
      <c r="Q67" t="s">
        <v>410</v>
      </c>
      <c r="R67" t="s">
        <v>439</v>
      </c>
      <c r="S67" t="s">
        <v>408</v>
      </c>
      <c r="U67" t="s">
        <v>671</v>
      </c>
      <c r="Y67" t="s">
        <v>415</v>
      </c>
    </row>
    <row r="68" spans="1:25" x14ac:dyDescent="0.25">
      <c r="A68" t="str">
        <f t="shared" si="3"/>
        <v>Dominguez Channel</v>
      </c>
      <c r="C68" t="str">
        <f t="shared" si="4"/>
        <v>001</v>
      </c>
      <c r="D68" t="s">
        <v>13</v>
      </c>
      <c r="E68" s="38">
        <v>42695</v>
      </c>
      <c r="G68" s="82" t="s">
        <v>624</v>
      </c>
      <c r="H68" t="s">
        <v>623</v>
      </c>
      <c r="I68" t="str">
        <f t="shared" si="5"/>
        <v>OF-BCEG-7</v>
      </c>
      <c r="J68" t="s">
        <v>444</v>
      </c>
      <c r="K68" t="s">
        <v>393</v>
      </c>
      <c r="N68" s="53">
        <v>0.02</v>
      </c>
      <c r="O68" t="s">
        <v>410</v>
      </c>
      <c r="P68" s="53">
        <v>7.0000000000000001E-3</v>
      </c>
      <c r="Q68" t="s">
        <v>410</v>
      </c>
      <c r="R68" t="s">
        <v>443</v>
      </c>
      <c r="S68" t="s">
        <v>408</v>
      </c>
      <c r="U68" t="s">
        <v>671</v>
      </c>
      <c r="Y68" t="s">
        <v>415</v>
      </c>
    </row>
    <row r="69" spans="1:25" x14ac:dyDescent="0.25">
      <c r="A69" t="str">
        <f t="shared" si="3"/>
        <v>Dominguez Channel</v>
      </c>
      <c r="C69" t="str">
        <f t="shared" si="4"/>
        <v>001</v>
      </c>
      <c r="D69" t="s">
        <v>13</v>
      </c>
      <c r="E69" s="38">
        <v>42695</v>
      </c>
      <c r="G69" s="82" t="s">
        <v>624</v>
      </c>
      <c r="H69" t="s">
        <v>623</v>
      </c>
      <c r="I69" t="str">
        <f t="shared" si="5"/>
        <v>OF-BCEG-7</v>
      </c>
      <c r="J69" t="s">
        <v>425</v>
      </c>
      <c r="K69" s="53">
        <v>1.3</v>
      </c>
      <c r="N69" s="53">
        <v>0.1</v>
      </c>
      <c r="O69" t="s">
        <v>410</v>
      </c>
      <c r="P69" s="53">
        <v>6.7000000000000004E-2</v>
      </c>
      <c r="Q69" t="s">
        <v>410</v>
      </c>
      <c r="R69" t="s">
        <v>625</v>
      </c>
      <c r="S69" t="s">
        <v>408</v>
      </c>
      <c r="U69" t="s">
        <v>671</v>
      </c>
      <c r="Y69" t="s">
        <v>415</v>
      </c>
    </row>
    <row r="70" spans="1:25" x14ac:dyDescent="0.25">
      <c r="A70" t="str">
        <f t="shared" si="3"/>
        <v>Dominguez Channel</v>
      </c>
      <c r="C70" t="str">
        <f t="shared" si="4"/>
        <v>001</v>
      </c>
      <c r="D70" t="s">
        <v>13</v>
      </c>
      <c r="E70" s="38">
        <v>42695</v>
      </c>
      <c r="G70" s="82" t="s">
        <v>624</v>
      </c>
      <c r="H70" t="s">
        <v>623</v>
      </c>
      <c r="I70" t="str">
        <f t="shared" si="5"/>
        <v>OF-BCEG-7</v>
      </c>
      <c r="J70" t="s">
        <v>474</v>
      </c>
      <c r="K70" s="53">
        <v>5.39</v>
      </c>
      <c r="N70" s="53">
        <v>0.5</v>
      </c>
      <c r="O70" t="s">
        <v>21</v>
      </c>
      <c r="P70" s="53">
        <v>0.113</v>
      </c>
      <c r="Q70" t="s">
        <v>21</v>
      </c>
      <c r="R70" t="s">
        <v>472</v>
      </c>
      <c r="S70" t="s">
        <v>473</v>
      </c>
      <c r="U70" t="s">
        <v>671</v>
      </c>
      <c r="Y70" t="s">
        <v>415</v>
      </c>
    </row>
    <row r="71" spans="1:25" x14ac:dyDescent="0.25">
      <c r="A71" t="str">
        <f t="shared" si="3"/>
        <v>Dominguez Channel</v>
      </c>
      <c r="C71" t="str">
        <f t="shared" si="4"/>
        <v>001</v>
      </c>
      <c r="D71" t="s">
        <v>13</v>
      </c>
      <c r="E71" s="38">
        <v>42695</v>
      </c>
      <c r="G71" s="82" t="s">
        <v>624</v>
      </c>
      <c r="H71" t="s">
        <v>623</v>
      </c>
      <c r="I71" t="str">
        <f t="shared" si="5"/>
        <v>OF-BCEG-7</v>
      </c>
      <c r="J71" t="s">
        <v>474</v>
      </c>
      <c r="K71" s="53">
        <v>1.73</v>
      </c>
      <c r="N71" s="53">
        <v>0.5</v>
      </c>
      <c r="O71" t="s">
        <v>21</v>
      </c>
      <c r="P71" s="53">
        <v>0.113</v>
      </c>
      <c r="Q71" t="s">
        <v>21</v>
      </c>
      <c r="R71" t="s">
        <v>472</v>
      </c>
      <c r="S71" t="s">
        <v>419</v>
      </c>
      <c r="U71" t="s">
        <v>671</v>
      </c>
      <c r="Y71" t="s">
        <v>415</v>
      </c>
    </row>
    <row r="72" spans="1:25" x14ac:dyDescent="0.25">
      <c r="A72" t="str">
        <f t="shared" si="3"/>
        <v>Dominguez Channel</v>
      </c>
      <c r="C72" t="str">
        <f t="shared" si="4"/>
        <v>001</v>
      </c>
      <c r="D72" t="s">
        <v>13</v>
      </c>
      <c r="E72" s="38">
        <v>42695</v>
      </c>
      <c r="G72" s="82" t="s">
        <v>624</v>
      </c>
      <c r="H72" t="s">
        <v>623</v>
      </c>
      <c r="I72" t="str">
        <f t="shared" si="5"/>
        <v>OF-BCEG-7</v>
      </c>
      <c r="J72" t="s">
        <v>478</v>
      </c>
      <c r="K72" t="s">
        <v>393</v>
      </c>
      <c r="N72" s="53">
        <v>1E-3</v>
      </c>
      <c r="O72" t="s">
        <v>410</v>
      </c>
      <c r="P72" s="53">
        <v>1.2799999999999999E-4</v>
      </c>
      <c r="Q72" t="s">
        <v>410</v>
      </c>
      <c r="R72" t="s">
        <v>15</v>
      </c>
      <c r="S72" t="s">
        <v>408</v>
      </c>
      <c r="U72" t="s">
        <v>671</v>
      </c>
      <c r="Y72" t="s">
        <v>415</v>
      </c>
    </row>
    <row r="73" spans="1:25" x14ac:dyDescent="0.25">
      <c r="A73" t="str">
        <f t="shared" si="3"/>
        <v>Dominguez Channel</v>
      </c>
      <c r="C73" t="str">
        <f t="shared" si="4"/>
        <v>001</v>
      </c>
      <c r="D73" t="s">
        <v>13</v>
      </c>
      <c r="E73" s="38">
        <v>42695</v>
      </c>
      <c r="G73" s="82" t="s">
        <v>624</v>
      </c>
      <c r="H73" t="s">
        <v>623</v>
      </c>
      <c r="I73" t="str">
        <f t="shared" si="5"/>
        <v>OF-BCEG-7</v>
      </c>
      <c r="J73" t="s">
        <v>480</v>
      </c>
      <c r="K73" s="53">
        <v>1.06E-2</v>
      </c>
      <c r="N73" s="53">
        <v>1E-3</v>
      </c>
      <c r="O73" t="s">
        <v>410</v>
      </c>
      <c r="P73" s="53">
        <v>1.3999999999999999E-4</v>
      </c>
      <c r="Q73" t="s">
        <v>410</v>
      </c>
      <c r="R73" t="s">
        <v>15</v>
      </c>
      <c r="S73" t="s">
        <v>408</v>
      </c>
      <c r="U73" t="s">
        <v>671</v>
      </c>
      <c r="Y73" t="s">
        <v>415</v>
      </c>
    </row>
    <row r="74" spans="1:25" x14ac:dyDescent="0.25">
      <c r="A74" t="str">
        <f t="shared" si="3"/>
        <v>Dominguez Channel</v>
      </c>
      <c r="C74" t="str">
        <f t="shared" si="4"/>
        <v>001</v>
      </c>
      <c r="D74" t="s">
        <v>13</v>
      </c>
      <c r="E74" s="38">
        <v>42695</v>
      </c>
      <c r="G74" s="82" t="s">
        <v>624</v>
      </c>
      <c r="H74" t="s">
        <v>623</v>
      </c>
      <c r="I74" t="str">
        <f t="shared" si="5"/>
        <v>OF-BCEG-7</v>
      </c>
      <c r="J74" t="s">
        <v>481</v>
      </c>
      <c r="K74" s="53">
        <v>1.6100000000000001E-3</v>
      </c>
      <c r="N74" s="53">
        <v>1E-3</v>
      </c>
      <c r="O74" t="s">
        <v>410</v>
      </c>
      <c r="P74" s="53">
        <v>8.9800000000000001E-5</v>
      </c>
      <c r="Q74" t="s">
        <v>410</v>
      </c>
      <c r="R74" t="s">
        <v>15</v>
      </c>
      <c r="S74" t="s">
        <v>408</v>
      </c>
      <c r="U74" t="s">
        <v>671</v>
      </c>
      <c r="Y74" t="s">
        <v>415</v>
      </c>
    </row>
    <row r="75" spans="1:25" x14ac:dyDescent="0.25">
      <c r="A75" t="str">
        <f t="shared" si="3"/>
        <v>Dominguez Channel</v>
      </c>
      <c r="C75" t="str">
        <f t="shared" si="4"/>
        <v>001</v>
      </c>
      <c r="D75" t="s">
        <v>13</v>
      </c>
      <c r="E75" s="38">
        <v>42695</v>
      </c>
      <c r="G75" s="82" t="s">
        <v>624</v>
      </c>
      <c r="H75" t="s">
        <v>623</v>
      </c>
      <c r="I75" t="str">
        <f t="shared" si="5"/>
        <v>OF-BCEG-7</v>
      </c>
      <c r="J75" t="s">
        <v>491</v>
      </c>
      <c r="K75" t="s">
        <v>393</v>
      </c>
      <c r="N75" s="53">
        <v>1E-3</v>
      </c>
      <c r="O75" t="s">
        <v>410</v>
      </c>
      <c r="P75" s="53">
        <v>1.6799999999999999E-4</v>
      </c>
      <c r="Q75" t="s">
        <v>410</v>
      </c>
      <c r="R75" t="s">
        <v>15</v>
      </c>
      <c r="S75" t="s">
        <v>408</v>
      </c>
      <c r="U75" t="s">
        <v>671</v>
      </c>
      <c r="Y75" t="s">
        <v>415</v>
      </c>
    </row>
    <row r="76" spans="1:25" x14ac:dyDescent="0.25">
      <c r="A76" t="str">
        <f t="shared" si="3"/>
        <v>Dominguez Channel</v>
      </c>
      <c r="C76" t="str">
        <f t="shared" si="4"/>
        <v>001</v>
      </c>
      <c r="D76" t="s">
        <v>13</v>
      </c>
      <c r="E76" s="38">
        <v>42695</v>
      </c>
      <c r="G76" s="82" t="s">
        <v>624</v>
      </c>
      <c r="H76" t="s">
        <v>623</v>
      </c>
      <c r="I76" t="str">
        <f t="shared" si="5"/>
        <v>OF-BCEG-7</v>
      </c>
      <c r="J76" t="s">
        <v>486</v>
      </c>
      <c r="K76" s="53">
        <v>7.3499999999999996E-2</v>
      </c>
      <c r="N76" s="53">
        <v>5.0000000000000001E-3</v>
      </c>
      <c r="O76" t="s">
        <v>410</v>
      </c>
      <c r="P76" s="53">
        <v>4.7899999999999999E-4</v>
      </c>
      <c r="Q76" t="s">
        <v>410</v>
      </c>
      <c r="R76" t="s">
        <v>15</v>
      </c>
      <c r="S76" t="s">
        <v>408</v>
      </c>
      <c r="U76" t="s">
        <v>671</v>
      </c>
      <c r="Y76" t="s">
        <v>415</v>
      </c>
    </row>
    <row r="77" spans="1:25" x14ac:dyDescent="0.25">
      <c r="A77" t="str">
        <f t="shared" si="3"/>
        <v>Dominguez Channel</v>
      </c>
      <c r="C77" t="str">
        <f t="shared" si="4"/>
        <v>001</v>
      </c>
      <c r="D77" t="s">
        <v>13</v>
      </c>
      <c r="E77" s="38">
        <v>42695</v>
      </c>
      <c r="G77" s="82" t="s">
        <v>624</v>
      </c>
      <c r="H77" t="s">
        <v>623</v>
      </c>
      <c r="I77" t="str">
        <f t="shared" si="5"/>
        <v>OF-BCEG-7</v>
      </c>
      <c r="J77" t="s">
        <v>478</v>
      </c>
      <c r="K77" t="s">
        <v>393</v>
      </c>
      <c r="N77" s="53">
        <v>1E-3</v>
      </c>
      <c r="O77" t="s">
        <v>410</v>
      </c>
      <c r="P77" s="53">
        <v>1.2799999999999999E-4</v>
      </c>
      <c r="Q77" t="s">
        <v>410</v>
      </c>
      <c r="R77" t="s">
        <v>15</v>
      </c>
      <c r="S77" t="s">
        <v>419</v>
      </c>
      <c r="U77" t="s">
        <v>671</v>
      </c>
      <c r="Y77" t="s">
        <v>415</v>
      </c>
    </row>
    <row r="78" spans="1:25" x14ac:dyDescent="0.25">
      <c r="A78" t="str">
        <f t="shared" si="3"/>
        <v>Dominguez Channel</v>
      </c>
      <c r="C78" t="str">
        <f t="shared" si="4"/>
        <v>001</v>
      </c>
      <c r="D78" t="s">
        <v>13</v>
      </c>
      <c r="E78" s="38">
        <v>42695</v>
      </c>
      <c r="G78" s="82" t="s">
        <v>624</v>
      </c>
      <c r="H78" t="s">
        <v>623</v>
      </c>
      <c r="I78" t="str">
        <f t="shared" si="5"/>
        <v>OF-BCEG-7</v>
      </c>
      <c r="J78" t="s">
        <v>480</v>
      </c>
      <c r="K78" s="53">
        <v>8.7200000000000003E-3</v>
      </c>
      <c r="N78" s="53">
        <v>1E-3</v>
      </c>
      <c r="O78" t="s">
        <v>410</v>
      </c>
      <c r="P78" s="53">
        <v>1.3999999999999999E-4</v>
      </c>
      <c r="Q78" t="s">
        <v>410</v>
      </c>
      <c r="R78" t="s">
        <v>15</v>
      </c>
      <c r="S78" t="s">
        <v>419</v>
      </c>
      <c r="U78" t="s">
        <v>671</v>
      </c>
      <c r="Y78" t="s">
        <v>415</v>
      </c>
    </row>
    <row r="79" spans="1:25" x14ac:dyDescent="0.25">
      <c r="A79" t="str">
        <f t="shared" si="3"/>
        <v>Dominguez Channel</v>
      </c>
      <c r="C79" t="str">
        <f t="shared" si="4"/>
        <v>001</v>
      </c>
      <c r="D79" t="s">
        <v>13</v>
      </c>
      <c r="E79" s="38">
        <v>42695</v>
      </c>
      <c r="G79" s="82" t="s">
        <v>624</v>
      </c>
      <c r="H79" t="s">
        <v>623</v>
      </c>
      <c r="I79" t="str">
        <f t="shared" si="5"/>
        <v>OF-BCEG-7</v>
      </c>
      <c r="J79" t="s">
        <v>481</v>
      </c>
      <c r="K79" s="53">
        <v>7.9600000000000005E-4</v>
      </c>
      <c r="N79" s="53">
        <v>1E-3</v>
      </c>
      <c r="O79" t="s">
        <v>410</v>
      </c>
      <c r="P79" s="53">
        <v>8.9800000000000001E-5</v>
      </c>
      <c r="Q79" t="s">
        <v>410</v>
      </c>
      <c r="R79" t="s">
        <v>15</v>
      </c>
      <c r="S79" t="s">
        <v>419</v>
      </c>
      <c r="U79" t="s">
        <v>671</v>
      </c>
      <c r="Y79" t="s">
        <v>415</v>
      </c>
    </row>
    <row r="80" spans="1:25" x14ac:dyDescent="0.25">
      <c r="A80" t="str">
        <f t="shared" si="3"/>
        <v>Dominguez Channel</v>
      </c>
      <c r="C80" t="str">
        <f t="shared" si="4"/>
        <v>001</v>
      </c>
      <c r="D80" t="s">
        <v>13</v>
      </c>
      <c r="E80" s="38">
        <v>42695</v>
      </c>
      <c r="G80" s="82" t="s">
        <v>624</v>
      </c>
      <c r="H80" t="s">
        <v>623</v>
      </c>
      <c r="I80" t="str">
        <f t="shared" si="5"/>
        <v>OF-BCEG-7</v>
      </c>
      <c r="J80" t="s">
        <v>491</v>
      </c>
      <c r="K80" t="s">
        <v>393</v>
      </c>
      <c r="N80" s="53">
        <v>1E-3</v>
      </c>
      <c r="O80" t="s">
        <v>410</v>
      </c>
      <c r="P80" s="53">
        <v>1.6799999999999999E-4</v>
      </c>
      <c r="Q80" t="s">
        <v>410</v>
      </c>
      <c r="R80" t="s">
        <v>15</v>
      </c>
      <c r="S80" t="s">
        <v>419</v>
      </c>
      <c r="U80" t="s">
        <v>671</v>
      </c>
      <c r="Y80" t="s">
        <v>415</v>
      </c>
    </row>
    <row r="81" spans="1:25" x14ac:dyDescent="0.25">
      <c r="A81" t="str">
        <f t="shared" si="3"/>
        <v>Dominguez Channel</v>
      </c>
      <c r="C81" t="str">
        <f t="shared" si="4"/>
        <v>001</v>
      </c>
      <c r="D81" t="s">
        <v>13</v>
      </c>
      <c r="E81" s="38">
        <v>42695</v>
      </c>
      <c r="G81" s="82" t="s">
        <v>624</v>
      </c>
      <c r="H81" t="s">
        <v>623</v>
      </c>
      <c r="I81" t="str">
        <f t="shared" si="5"/>
        <v>OF-BCEG-7</v>
      </c>
      <c r="J81" t="s">
        <v>486</v>
      </c>
      <c r="K81" s="53">
        <v>6.0100000000000001E-2</v>
      </c>
      <c r="N81" s="53">
        <v>5.0000000000000001E-3</v>
      </c>
      <c r="O81" t="s">
        <v>410</v>
      </c>
      <c r="P81" s="53">
        <v>4.7899999999999999E-4</v>
      </c>
      <c r="Q81" t="s">
        <v>410</v>
      </c>
      <c r="R81" t="s">
        <v>15</v>
      </c>
      <c r="S81" t="s">
        <v>419</v>
      </c>
      <c r="U81" t="s">
        <v>671</v>
      </c>
      <c r="Y81" t="s">
        <v>415</v>
      </c>
    </row>
    <row r="82" spans="1:25" x14ac:dyDescent="0.25">
      <c r="A82" t="str">
        <f t="shared" si="3"/>
        <v>Santa Monica Bay</v>
      </c>
      <c r="C82" t="str">
        <f t="shared" si="4"/>
        <v>002</v>
      </c>
      <c r="D82" t="s">
        <v>13</v>
      </c>
      <c r="E82" s="38">
        <v>42720</v>
      </c>
      <c r="G82" s="82">
        <v>0.41666666666666669</v>
      </c>
      <c r="H82" t="s">
        <v>636</v>
      </c>
      <c r="I82" t="str">
        <f t="shared" si="5"/>
        <v>OF-BCEG-1</v>
      </c>
      <c r="J82" t="s">
        <v>20</v>
      </c>
      <c r="K82">
        <v>24000</v>
      </c>
      <c r="L82" t="s">
        <v>152</v>
      </c>
      <c r="O82" t="s">
        <v>19</v>
      </c>
      <c r="R82" t="s">
        <v>619</v>
      </c>
      <c r="U82" t="s">
        <v>622</v>
      </c>
    </row>
    <row r="83" spans="1:25" x14ac:dyDescent="0.25">
      <c r="A83" t="str">
        <f t="shared" si="3"/>
        <v>Santa Monica Bay</v>
      </c>
      <c r="C83" t="str">
        <f t="shared" si="4"/>
        <v>002</v>
      </c>
      <c r="D83" t="s">
        <v>13</v>
      </c>
      <c r="E83" s="38">
        <v>42720</v>
      </c>
      <c r="G83" s="82">
        <v>0.41666666666666669</v>
      </c>
      <c r="H83" t="s">
        <v>636</v>
      </c>
      <c r="I83" t="str">
        <f t="shared" si="5"/>
        <v>OF-BCEG-1</v>
      </c>
      <c r="J83" t="s">
        <v>138</v>
      </c>
      <c r="K83">
        <v>11000</v>
      </c>
      <c r="O83" t="s">
        <v>19</v>
      </c>
      <c r="R83" t="s">
        <v>620</v>
      </c>
      <c r="U83" t="s">
        <v>622</v>
      </c>
    </row>
    <row r="84" spans="1:25" x14ac:dyDescent="0.25">
      <c r="A84" t="str">
        <f t="shared" si="3"/>
        <v>Santa Monica Bay</v>
      </c>
      <c r="C84" t="str">
        <f t="shared" si="4"/>
        <v>002</v>
      </c>
      <c r="D84" t="s">
        <v>13</v>
      </c>
      <c r="E84" s="38">
        <v>42720</v>
      </c>
      <c r="G84" s="82">
        <v>0.41666666666666669</v>
      </c>
      <c r="H84" t="s">
        <v>636</v>
      </c>
      <c r="I84" t="str">
        <f t="shared" si="5"/>
        <v>OF-BCEG-1</v>
      </c>
      <c r="J84" t="s">
        <v>57</v>
      </c>
      <c r="K84">
        <v>20000</v>
      </c>
      <c r="O84" t="s">
        <v>19</v>
      </c>
      <c r="R84" t="s">
        <v>619</v>
      </c>
      <c r="U84" t="s">
        <v>622</v>
      </c>
    </row>
    <row r="85" spans="1:25" x14ac:dyDescent="0.25">
      <c r="A85" t="str">
        <f t="shared" si="3"/>
        <v>Santa Monica Bay</v>
      </c>
      <c r="C85" t="str">
        <f t="shared" si="4"/>
        <v>002</v>
      </c>
      <c r="D85" t="s">
        <v>13</v>
      </c>
      <c r="E85" s="38">
        <v>42720</v>
      </c>
      <c r="G85" s="82" t="s">
        <v>615</v>
      </c>
      <c r="H85" t="s">
        <v>636</v>
      </c>
      <c r="I85" t="str">
        <f t="shared" si="5"/>
        <v>OF-BCEG-1</v>
      </c>
      <c r="J85" t="s">
        <v>436</v>
      </c>
      <c r="K85" s="53">
        <v>53</v>
      </c>
      <c r="N85" s="53">
        <v>2</v>
      </c>
      <c r="O85" t="s">
        <v>410</v>
      </c>
      <c r="P85" s="53">
        <v>0.99</v>
      </c>
      <c r="Q85" t="s">
        <v>410</v>
      </c>
      <c r="R85" t="s">
        <v>435</v>
      </c>
      <c r="S85" t="s">
        <v>408</v>
      </c>
      <c r="U85" t="s">
        <v>671</v>
      </c>
      <c r="Y85" t="s">
        <v>415</v>
      </c>
    </row>
    <row r="86" spans="1:25" x14ac:dyDescent="0.25">
      <c r="A86" t="str">
        <f t="shared" si="3"/>
        <v>Santa Monica Bay</v>
      </c>
      <c r="C86" t="str">
        <f t="shared" si="4"/>
        <v>002</v>
      </c>
      <c r="D86" t="s">
        <v>13</v>
      </c>
      <c r="E86" s="38">
        <v>42720</v>
      </c>
      <c r="G86" s="82" t="s">
        <v>615</v>
      </c>
      <c r="H86" t="s">
        <v>636</v>
      </c>
      <c r="I86" t="str">
        <f t="shared" si="5"/>
        <v>OF-BCEG-1</v>
      </c>
      <c r="J86" t="s">
        <v>440</v>
      </c>
      <c r="K86" s="53">
        <v>32</v>
      </c>
      <c r="N86" s="53">
        <v>1</v>
      </c>
      <c r="O86" t="s">
        <v>410</v>
      </c>
      <c r="P86" s="53">
        <v>0.83</v>
      </c>
      <c r="Q86" t="s">
        <v>410</v>
      </c>
      <c r="R86" t="s">
        <v>439</v>
      </c>
      <c r="S86" t="s">
        <v>408</v>
      </c>
      <c r="U86" t="s">
        <v>671</v>
      </c>
      <c r="Y86" t="s">
        <v>415</v>
      </c>
    </row>
    <row r="87" spans="1:25" x14ac:dyDescent="0.25">
      <c r="A87" t="str">
        <f t="shared" si="3"/>
        <v>Santa Monica Bay</v>
      </c>
      <c r="C87" t="str">
        <f t="shared" si="4"/>
        <v>002</v>
      </c>
      <c r="D87" t="s">
        <v>13</v>
      </c>
      <c r="E87" s="38">
        <v>42720</v>
      </c>
      <c r="G87" s="82" t="s">
        <v>615</v>
      </c>
      <c r="H87" t="s">
        <v>636</v>
      </c>
      <c r="I87" t="str">
        <f t="shared" si="5"/>
        <v>OF-BCEG-1</v>
      </c>
      <c r="J87" t="s">
        <v>494</v>
      </c>
      <c r="K87" t="s">
        <v>393</v>
      </c>
      <c r="N87" s="53">
        <v>3.8E-3</v>
      </c>
      <c r="O87" t="s">
        <v>14</v>
      </c>
      <c r="P87" s="53">
        <v>1.9E-3</v>
      </c>
      <c r="Q87" t="s">
        <v>14</v>
      </c>
      <c r="R87" t="s">
        <v>493</v>
      </c>
      <c r="S87" t="s">
        <v>454</v>
      </c>
      <c r="U87" t="s">
        <v>671</v>
      </c>
      <c r="Y87" t="s">
        <v>415</v>
      </c>
    </row>
    <row r="88" spans="1:25" x14ac:dyDescent="0.25">
      <c r="A88" t="str">
        <f t="shared" si="3"/>
        <v>Santa Monica Bay</v>
      </c>
      <c r="C88" t="str">
        <f t="shared" si="4"/>
        <v>002</v>
      </c>
      <c r="D88" t="s">
        <v>13</v>
      </c>
      <c r="E88" s="38">
        <v>42720</v>
      </c>
      <c r="G88" s="82" t="s">
        <v>615</v>
      </c>
      <c r="H88" t="s">
        <v>636</v>
      </c>
      <c r="I88" t="str">
        <f t="shared" si="5"/>
        <v>OF-BCEG-1</v>
      </c>
      <c r="J88" t="s">
        <v>495</v>
      </c>
      <c r="K88" t="s">
        <v>393</v>
      </c>
      <c r="N88" s="53">
        <v>3.8E-3</v>
      </c>
      <c r="O88" t="s">
        <v>14</v>
      </c>
      <c r="P88" s="53">
        <v>1.9E-3</v>
      </c>
      <c r="Q88" t="s">
        <v>14</v>
      </c>
      <c r="R88" t="s">
        <v>493</v>
      </c>
      <c r="S88" t="s">
        <v>454</v>
      </c>
      <c r="U88" t="s">
        <v>671</v>
      </c>
      <c r="Y88" t="s">
        <v>415</v>
      </c>
    </row>
    <row r="89" spans="1:25" x14ac:dyDescent="0.25">
      <c r="A89" t="str">
        <f t="shared" si="3"/>
        <v>Santa Monica Bay</v>
      </c>
      <c r="C89" t="str">
        <f t="shared" si="4"/>
        <v>002</v>
      </c>
      <c r="D89" t="s">
        <v>13</v>
      </c>
      <c r="E89" s="38">
        <v>42720</v>
      </c>
      <c r="G89" s="82" t="s">
        <v>615</v>
      </c>
      <c r="H89" t="s">
        <v>636</v>
      </c>
      <c r="I89" t="str">
        <f t="shared" si="5"/>
        <v>OF-BCEG-1</v>
      </c>
      <c r="J89" t="s">
        <v>496</v>
      </c>
      <c r="K89" t="s">
        <v>393</v>
      </c>
      <c r="N89" s="53">
        <v>5.7999999999999996E-3</v>
      </c>
      <c r="O89" t="s">
        <v>14</v>
      </c>
      <c r="P89" s="53">
        <v>2.8999999999999998E-3</v>
      </c>
      <c r="Q89" t="s">
        <v>14</v>
      </c>
      <c r="R89" t="s">
        <v>493</v>
      </c>
      <c r="S89" t="s">
        <v>454</v>
      </c>
      <c r="U89" t="s">
        <v>671</v>
      </c>
      <c r="Y89" t="s">
        <v>415</v>
      </c>
    </row>
    <row r="90" spans="1:25" x14ac:dyDescent="0.25">
      <c r="A90" t="str">
        <f t="shared" si="3"/>
        <v>Santa Monica Bay</v>
      </c>
      <c r="C90" t="str">
        <f t="shared" si="4"/>
        <v>002</v>
      </c>
      <c r="D90" t="s">
        <v>13</v>
      </c>
      <c r="E90" s="38">
        <v>42720</v>
      </c>
      <c r="G90" s="82" t="s">
        <v>615</v>
      </c>
      <c r="H90" t="s">
        <v>636</v>
      </c>
      <c r="I90" t="str">
        <f t="shared" si="5"/>
        <v>OF-BCEG-1</v>
      </c>
      <c r="J90" t="s">
        <v>497</v>
      </c>
      <c r="K90" t="s">
        <v>393</v>
      </c>
      <c r="N90" s="53">
        <v>3.8E-3</v>
      </c>
      <c r="O90" t="s">
        <v>14</v>
      </c>
      <c r="P90" s="53">
        <v>1.9E-3</v>
      </c>
      <c r="Q90" t="s">
        <v>14</v>
      </c>
      <c r="R90" t="s">
        <v>493</v>
      </c>
      <c r="S90" t="s">
        <v>454</v>
      </c>
      <c r="U90" t="s">
        <v>671</v>
      </c>
      <c r="Y90" t="s">
        <v>415</v>
      </c>
    </row>
    <row r="91" spans="1:25" x14ac:dyDescent="0.25">
      <c r="A91" t="str">
        <f t="shared" si="3"/>
        <v>Santa Monica Bay</v>
      </c>
      <c r="C91" t="str">
        <f t="shared" si="4"/>
        <v>002</v>
      </c>
      <c r="D91" t="s">
        <v>13</v>
      </c>
      <c r="E91" s="38">
        <v>42720</v>
      </c>
      <c r="G91" s="82" t="s">
        <v>615</v>
      </c>
      <c r="H91" t="s">
        <v>636</v>
      </c>
      <c r="I91" t="str">
        <f t="shared" si="5"/>
        <v>OF-BCEG-1</v>
      </c>
      <c r="J91" t="s">
        <v>498</v>
      </c>
      <c r="K91" t="s">
        <v>393</v>
      </c>
      <c r="N91" s="53">
        <v>3.8E-3</v>
      </c>
      <c r="O91" t="s">
        <v>14</v>
      </c>
      <c r="P91" s="53">
        <v>1.9E-3</v>
      </c>
      <c r="Q91" t="s">
        <v>14</v>
      </c>
      <c r="R91" t="s">
        <v>493</v>
      </c>
      <c r="S91" t="s">
        <v>454</v>
      </c>
      <c r="U91" t="s">
        <v>671</v>
      </c>
      <c r="Y91" t="s">
        <v>415</v>
      </c>
    </row>
    <row r="92" spans="1:25" x14ac:dyDescent="0.25">
      <c r="A92" t="str">
        <f t="shared" si="3"/>
        <v>Santa Monica Bay</v>
      </c>
      <c r="C92" t="str">
        <f t="shared" si="4"/>
        <v>002</v>
      </c>
      <c r="D92" t="s">
        <v>13</v>
      </c>
      <c r="E92" s="38">
        <v>42720</v>
      </c>
      <c r="G92" s="82" t="s">
        <v>615</v>
      </c>
      <c r="H92" t="s">
        <v>636</v>
      </c>
      <c r="I92" t="str">
        <f t="shared" si="5"/>
        <v>OF-BCEG-1</v>
      </c>
      <c r="J92" t="s">
        <v>499</v>
      </c>
      <c r="K92" t="s">
        <v>393</v>
      </c>
      <c r="N92" s="53">
        <v>3.8E-3</v>
      </c>
      <c r="O92" t="s">
        <v>14</v>
      </c>
      <c r="P92" s="53">
        <v>1.9E-3</v>
      </c>
      <c r="Q92" t="s">
        <v>14</v>
      </c>
      <c r="R92" t="s">
        <v>493</v>
      </c>
      <c r="S92" t="s">
        <v>454</v>
      </c>
      <c r="U92" t="s">
        <v>671</v>
      </c>
      <c r="Y92" t="s">
        <v>415</v>
      </c>
    </row>
    <row r="93" spans="1:25" x14ac:dyDescent="0.25">
      <c r="A93" t="str">
        <f t="shared" si="3"/>
        <v>Santa Monica Bay</v>
      </c>
      <c r="C93" t="str">
        <f t="shared" si="4"/>
        <v>002</v>
      </c>
      <c r="D93" t="s">
        <v>13</v>
      </c>
      <c r="E93" s="38">
        <v>42720</v>
      </c>
      <c r="G93" s="82" t="s">
        <v>615</v>
      </c>
      <c r="H93" t="s">
        <v>636</v>
      </c>
      <c r="I93" t="str">
        <f t="shared" si="5"/>
        <v>OF-BCEG-1</v>
      </c>
      <c r="J93" t="s">
        <v>500</v>
      </c>
      <c r="K93" t="s">
        <v>393</v>
      </c>
      <c r="N93" s="53">
        <v>3.8E-3</v>
      </c>
      <c r="O93" t="s">
        <v>14</v>
      </c>
      <c r="P93" s="53">
        <v>1.9E-3</v>
      </c>
      <c r="Q93" t="s">
        <v>14</v>
      </c>
      <c r="R93" t="s">
        <v>493</v>
      </c>
      <c r="S93" t="s">
        <v>454</v>
      </c>
      <c r="U93" t="s">
        <v>671</v>
      </c>
      <c r="Y93" t="s">
        <v>415</v>
      </c>
    </row>
    <row r="94" spans="1:25" x14ac:dyDescent="0.25">
      <c r="A94" t="str">
        <f t="shared" si="3"/>
        <v>Santa Monica Bay</v>
      </c>
      <c r="C94" t="str">
        <f t="shared" si="4"/>
        <v>002</v>
      </c>
      <c r="D94" t="s">
        <v>13</v>
      </c>
      <c r="E94" s="38">
        <v>42720</v>
      </c>
      <c r="G94" s="82" t="s">
        <v>615</v>
      </c>
      <c r="H94" t="s">
        <v>636</v>
      </c>
      <c r="I94" t="str">
        <f t="shared" si="5"/>
        <v>OF-BCEG-1</v>
      </c>
      <c r="J94" t="s">
        <v>501</v>
      </c>
      <c r="K94" t="s">
        <v>393</v>
      </c>
      <c r="N94" s="53">
        <v>9.5999999999999992E-3</v>
      </c>
      <c r="O94" t="s">
        <v>14</v>
      </c>
      <c r="P94" s="53">
        <v>4.7999999999999996E-3</v>
      </c>
      <c r="Q94" t="s">
        <v>14</v>
      </c>
      <c r="R94" t="s">
        <v>493</v>
      </c>
      <c r="S94" t="s">
        <v>454</v>
      </c>
      <c r="U94" t="s">
        <v>671</v>
      </c>
      <c r="Y94" t="s">
        <v>415</v>
      </c>
    </row>
    <row r="95" spans="1:25" x14ac:dyDescent="0.25">
      <c r="A95" t="str">
        <f t="shared" si="3"/>
        <v>Santa Monica Bay</v>
      </c>
      <c r="C95" t="str">
        <f t="shared" si="4"/>
        <v>002</v>
      </c>
      <c r="D95" t="s">
        <v>13</v>
      </c>
      <c r="E95" s="38">
        <v>42720</v>
      </c>
      <c r="G95" s="82" t="s">
        <v>615</v>
      </c>
      <c r="H95" t="s">
        <v>636</v>
      </c>
      <c r="I95" t="str">
        <f t="shared" si="5"/>
        <v>OF-BCEG-1</v>
      </c>
      <c r="J95" t="s">
        <v>502</v>
      </c>
      <c r="K95" t="s">
        <v>393</v>
      </c>
      <c r="N95" s="53">
        <v>3.8E-3</v>
      </c>
      <c r="O95" t="s">
        <v>14</v>
      </c>
      <c r="P95" s="53">
        <v>1.9E-3</v>
      </c>
      <c r="Q95" t="s">
        <v>14</v>
      </c>
      <c r="R95" t="s">
        <v>493</v>
      </c>
      <c r="S95" t="s">
        <v>454</v>
      </c>
      <c r="U95" t="s">
        <v>671</v>
      </c>
      <c r="Y95" t="s">
        <v>415</v>
      </c>
    </row>
    <row r="96" spans="1:25" x14ac:dyDescent="0.25">
      <c r="A96" t="str">
        <f t="shared" si="3"/>
        <v>Santa Monica Bay</v>
      </c>
      <c r="C96" t="str">
        <f t="shared" si="4"/>
        <v>002</v>
      </c>
      <c r="D96" t="s">
        <v>13</v>
      </c>
      <c r="E96" s="38">
        <v>42720</v>
      </c>
      <c r="G96" s="82" t="s">
        <v>615</v>
      </c>
      <c r="H96" t="s">
        <v>636</v>
      </c>
      <c r="I96" t="str">
        <f t="shared" si="5"/>
        <v>OF-BCEG-1</v>
      </c>
      <c r="J96" t="s">
        <v>503</v>
      </c>
      <c r="K96" t="s">
        <v>393</v>
      </c>
      <c r="N96" s="53">
        <v>0.28999999999999998</v>
      </c>
      <c r="O96" t="s">
        <v>14</v>
      </c>
      <c r="P96" s="53">
        <v>0.14000000000000001</v>
      </c>
      <c r="Q96" t="s">
        <v>14</v>
      </c>
      <c r="R96" t="s">
        <v>493</v>
      </c>
      <c r="S96" t="s">
        <v>454</v>
      </c>
      <c r="U96" t="s">
        <v>671</v>
      </c>
      <c r="Y96" t="s">
        <v>415</v>
      </c>
    </row>
    <row r="97" spans="1:25" x14ac:dyDescent="0.25">
      <c r="A97" t="str">
        <f t="shared" si="3"/>
        <v>Santa Monica Bay</v>
      </c>
      <c r="C97" t="str">
        <f t="shared" si="4"/>
        <v>002</v>
      </c>
      <c r="D97" t="s">
        <v>13</v>
      </c>
      <c r="E97" s="38">
        <v>42720</v>
      </c>
      <c r="G97" s="82" t="s">
        <v>615</v>
      </c>
      <c r="H97" t="s">
        <v>636</v>
      </c>
      <c r="I97" t="str">
        <f t="shared" si="5"/>
        <v>OF-BCEG-1</v>
      </c>
      <c r="J97" t="s">
        <v>504</v>
      </c>
      <c r="K97" t="s">
        <v>393</v>
      </c>
      <c r="N97" s="53">
        <v>0.28999999999999998</v>
      </c>
      <c r="O97" t="s">
        <v>14</v>
      </c>
      <c r="P97" s="53">
        <v>0.15</v>
      </c>
      <c r="Q97" t="s">
        <v>14</v>
      </c>
      <c r="R97" t="s">
        <v>493</v>
      </c>
      <c r="S97" t="s">
        <v>454</v>
      </c>
      <c r="U97" t="s">
        <v>671</v>
      </c>
      <c r="Y97" t="s">
        <v>415</v>
      </c>
    </row>
    <row r="98" spans="1:25" x14ac:dyDescent="0.25">
      <c r="A98" t="str">
        <f t="shared" si="3"/>
        <v>Santa Monica Bay</v>
      </c>
      <c r="C98" t="str">
        <f t="shared" si="4"/>
        <v>002</v>
      </c>
      <c r="D98" t="s">
        <v>13</v>
      </c>
      <c r="E98" s="38">
        <v>42720</v>
      </c>
      <c r="G98" s="82" t="s">
        <v>615</v>
      </c>
      <c r="H98" t="s">
        <v>636</v>
      </c>
      <c r="I98" t="str">
        <f t="shared" si="5"/>
        <v>OF-BCEG-1</v>
      </c>
      <c r="J98" t="s">
        <v>505</v>
      </c>
      <c r="K98" t="s">
        <v>393</v>
      </c>
      <c r="N98" s="53">
        <v>0.28999999999999998</v>
      </c>
      <c r="O98" t="s">
        <v>14</v>
      </c>
      <c r="P98" s="53">
        <v>0.14000000000000001</v>
      </c>
      <c r="Q98" t="s">
        <v>14</v>
      </c>
      <c r="R98" t="s">
        <v>493</v>
      </c>
      <c r="S98" t="s">
        <v>454</v>
      </c>
      <c r="U98" t="s">
        <v>671</v>
      </c>
      <c r="Y98" t="s">
        <v>415</v>
      </c>
    </row>
    <row r="99" spans="1:25" x14ac:dyDescent="0.25">
      <c r="A99" t="str">
        <f t="shared" si="3"/>
        <v>Santa Monica Bay</v>
      </c>
      <c r="C99" t="str">
        <f t="shared" si="4"/>
        <v>002</v>
      </c>
      <c r="D99" t="s">
        <v>13</v>
      </c>
      <c r="E99" s="38">
        <v>42720</v>
      </c>
      <c r="G99" s="82" t="s">
        <v>615</v>
      </c>
      <c r="H99" t="s">
        <v>636</v>
      </c>
      <c r="I99" t="str">
        <f t="shared" si="5"/>
        <v>OF-BCEG-1</v>
      </c>
      <c r="J99" t="s">
        <v>506</v>
      </c>
      <c r="K99" t="s">
        <v>393</v>
      </c>
      <c r="N99" s="53">
        <v>0.28999999999999998</v>
      </c>
      <c r="O99" t="s">
        <v>14</v>
      </c>
      <c r="P99" s="53">
        <v>0.14000000000000001</v>
      </c>
      <c r="Q99" t="s">
        <v>14</v>
      </c>
      <c r="R99" t="s">
        <v>493</v>
      </c>
      <c r="S99" t="s">
        <v>454</v>
      </c>
      <c r="U99" t="s">
        <v>671</v>
      </c>
      <c r="Y99" t="s">
        <v>415</v>
      </c>
    </row>
    <row r="100" spans="1:25" x14ac:dyDescent="0.25">
      <c r="A100" t="str">
        <f t="shared" si="3"/>
        <v>Santa Monica Bay</v>
      </c>
      <c r="C100" t="str">
        <f t="shared" si="4"/>
        <v>002</v>
      </c>
      <c r="D100" t="s">
        <v>13</v>
      </c>
      <c r="E100" s="38">
        <v>42720</v>
      </c>
      <c r="G100" s="82" t="s">
        <v>615</v>
      </c>
      <c r="H100" t="s">
        <v>636</v>
      </c>
      <c r="I100" t="str">
        <f t="shared" si="5"/>
        <v>OF-BCEG-1</v>
      </c>
      <c r="J100" t="s">
        <v>507</v>
      </c>
      <c r="K100" t="s">
        <v>393</v>
      </c>
      <c r="N100" s="53">
        <v>0.28999999999999998</v>
      </c>
      <c r="O100" t="s">
        <v>14</v>
      </c>
      <c r="P100" s="53">
        <v>0.14000000000000001</v>
      </c>
      <c r="Q100" t="s">
        <v>14</v>
      </c>
      <c r="R100" t="s">
        <v>493</v>
      </c>
      <c r="S100" t="s">
        <v>454</v>
      </c>
      <c r="U100" t="s">
        <v>671</v>
      </c>
      <c r="Y100" t="s">
        <v>415</v>
      </c>
    </row>
    <row r="101" spans="1:25" x14ac:dyDescent="0.25">
      <c r="A101" t="str">
        <f t="shared" si="3"/>
        <v>Santa Monica Bay</v>
      </c>
      <c r="C101" t="str">
        <f t="shared" si="4"/>
        <v>002</v>
      </c>
      <c r="D101" t="s">
        <v>13</v>
      </c>
      <c r="E101" s="38">
        <v>42720</v>
      </c>
      <c r="G101" s="82" t="s">
        <v>615</v>
      </c>
      <c r="H101" t="s">
        <v>636</v>
      </c>
      <c r="I101" t="str">
        <f t="shared" si="5"/>
        <v>OF-BCEG-1</v>
      </c>
      <c r="J101" t="s">
        <v>508</v>
      </c>
      <c r="K101" t="s">
        <v>393</v>
      </c>
      <c r="N101" s="53">
        <v>0.28999999999999998</v>
      </c>
      <c r="O101" t="s">
        <v>14</v>
      </c>
      <c r="P101" s="53">
        <v>0.14000000000000001</v>
      </c>
      <c r="Q101" t="s">
        <v>14</v>
      </c>
      <c r="R101" t="s">
        <v>493</v>
      </c>
      <c r="S101" t="s">
        <v>454</v>
      </c>
      <c r="U101" t="s">
        <v>671</v>
      </c>
      <c r="Y101" t="s">
        <v>415</v>
      </c>
    </row>
    <row r="102" spans="1:25" x14ac:dyDescent="0.25">
      <c r="A102" t="str">
        <f t="shared" si="3"/>
        <v>Santa Monica Bay</v>
      </c>
      <c r="C102" t="str">
        <f t="shared" si="4"/>
        <v>002</v>
      </c>
      <c r="D102" t="s">
        <v>13</v>
      </c>
      <c r="E102" s="38">
        <v>42720</v>
      </c>
      <c r="G102" s="82" t="s">
        <v>615</v>
      </c>
      <c r="H102" t="s">
        <v>636</v>
      </c>
      <c r="I102" t="str">
        <f t="shared" si="5"/>
        <v>OF-BCEG-1</v>
      </c>
      <c r="J102" t="s">
        <v>509</v>
      </c>
      <c r="K102" t="s">
        <v>393</v>
      </c>
      <c r="N102" s="53">
        <v>0.28999999999999998</v>
      </c>
      <c r="O102" t="s">
        <v>14</v>
      </c>
      <c r="P102" s="53">
        <v>0.14000000000000001</v>
      </c>
      <c r="Q102" t="s">
        <v>14</v>
      </c>
      <c r="R102" t="s">
        <v>493</v>
      </c>
      <c r="S102" t="s">
        <v>454</v>
      </c>
      <c r="U102" t="s">
        <v>671</v>
      </c>
      <c r="Y102" t="s">
        <v>415</v>
      </c>
    </row>
    <row r="103" spans="1:25" x14ac:dyDescent="0.25">
      <c r="A103" t="str">
        <f t="shared" si="3"/>
        <v>Santa Monica Bay</v>
      </c>
      <c r="C103" t="str">
        <f t="shared" si="4"/>
        <v>002</v>
      </c>
      <c r="D103" t="s">
        <v>13</v>
      </c>
      <c r="E103" s="38">
        <v>42720</v>
      </c>
      <c r="G103" s="82" t="s">
        <v>615</v>
      </c>
      <c r="H103" t="s">
        <v>636</v>
      </c>
      <c r="I103" t="str">
        <f t="shared" si="5"/>
        <v>OF-BCEG-1</v>
      </c>
      <c r="J103" t="s">
        <v>510</v>
      </c>
      <c r="K103" t="s">
        <v>393</v>
      </c>
      <c r="N103" s="53">
        <v>4.7999999999999996E-3</v>
      </c>
      <c r="O103" t="s">
        <v>14</v>
      </c>
      <c r="P103" s="53">
        <v>2.8999999999999998E-3</v>
      </c>
      <c r="Q103" t="s">
        <v>14</v>
      </c>
      <c r="R103" t="s">
        <v>493</v>
      </c>
      <c r="S103" t="s">
        <v>454</v>
      </c>
      <c r="U103" t="s">
        <v>671</v>
      </c>
      <c r="Y103" t="s">
        <v>415</v>
      </c>
    </row>
    <row r="104" spans="1:25" x14ac:dyDescent="0.25">
      <c r="A104" t="str">
        <f t="shared" si="3"/>
        <v>Santa Monica Bay</v>
      </c>
      <c r="C104" t="str">
        <f t="shared" si="4"/>
        <v>002</v>
      </c>
      <c r="D104" t="s">
        <v>13</v>
      </c>
      <c r="E104" s="38">
        <v>42720</v>
      </c>
      <c r="G104" s="82" t="s">
        <v>615</v>
      </c>
      <c r="H104" t="s">
        <v>636</v>
      </c>
      <c r="I104" t="str">
        <f t="shared" si="5"/>
        <v>OF-BCEG-1</v>
      </c>
      <c r="J104" t="s">
        <v>511</v>
      </c>
      <c r="K104" t="s">
        <v>393</v>
      </c>
      <c r="N104" s="53">
        <v>4.8000000000000001E-2</v>
      </c>
      <c r="O104" t="s">
        <v>14</v>
      </c>
      <c r="P104" s="53">
        <v>2.4E-2</v>
      </c>
      <c r="Q104" t="s">
        <v>14</v>
      </c>
      <c r="R104" t="s">
        <v>493</v>
      </c>
      <c r="S104" t="s">
        <v>454</v>
      </c>
      <c r="U104" t="s">
        <v>671</v>
      </c>
      <c r="Y104" t="s">
        <v>415</v>
      </c>
    </row>
    <row r="105" spans="1:25" x14ac:dyDescent="0.25">
      <c r="A105" t="str">
        <f t="shared" si="3"/>
        <v>Santa Monica Bay</v>
      </c>
      <c r="C105" t="str">
        <f t="shared" si="4"/>
        <v>002</v>
      </c>
      <c r="D105" t="s">
        <v>13</v>
      </c>
      <c r="E105" s="38">
        <v>42720</v>
      </c>
      <c r="G105" s="82" t="s">
        <v>615</v>
      </c>
      <c r="H105" t="s">
        <v>636</v>
      </c>
      <c r="I105" t="str">
        <f t="shared" si="5"/>
        <v>OF-BCEG-1</v>
      </c>
      <c r="J105" t="s">
        <v>512</v>
      </c>
      <c r="K105" t="s">
        <v>393</v>
      </c>
      <c r="N105" s="53">
        <v>9.5999999999999992E-3</v>
      </c>
      <c r="O105" t="s">
        <v>14</v>
      </c>
      <c r="P105" s="53">
        <v>4.7999999999999996E-3</v>
      </c>
      <c r="Q105" t="s">
        <v>14</v>
      </c>
      <c r="R105" t="s">
        <v>493</v>
      </c>
      <c r="S105" t="s">
        <v>454</v>
      </c>
      <c r="U105" t="s">
        <v>671</v>
      </c>
      <c r="Y105" t="s">
        <v>415</v>
      </c>
    </row>
    <row r="106" spans="1:25" x14ac:dyDescent="0.25">
      <c r="A106" t="str">
        <f t="shared" si="3"/>
        <v>Santa Monica Bay</v>
      </c>
      <c r="C106" t="str">
        <f t="shared" si="4"/>
        <v>002</v>
      </c>
      <c r="D106" t="s">
        <v>13</v>
      </c>
      <c r="E106" s="38">
        <v>42720</v>
      </c>
      <c r="G106" s="82" t="s">
        <v>615</v>
      </c>
      <c r="H106" t="s">
        <v>636</v>
      </c>
      <c r="I106" t="str">
        <f t="shared" si="5"/>
        <v>OF-BCEG-1</v>
      </c>
      <c r="J106" t="s">
        <v>513</v>
      </c>
      <c r="K106" t="s">
        <v>393</v>
      </c>
      <c r="N106" s="53">
        <v>3.8E-3</v>
      </c>
      <c r="O106" t="s">
        <v>14</v>
      </c>
      <c r="P106" s="53">
        <v>1.9E-3</v>
      </c>
      <c r="Q106" t="s">
        <v>14</v>
      </c>
      <c r="R106" t="s">
        <v>493</v>
      </c>
      <c r="S106" t="s">
        <v>454</v>
      </c>
      <c r="U106" t="s">
        <v>671</v>
      </c>
      <c r="Y106" t="s">
        <v>415</v>
      </c>
    </row>
    <row r="107" spans="1:25" x14ac:dyDescent="0.25">
      <c r="A107" t="str">
        <f t="shared" si="3"/>
        <v>Santa Monica Bay</v>
      </c>
      <c r="C107" t="str">
        <f t="shared" si="4"/>
        <v>002</v>
      </c>
      <c r="D107" t="s">
        <v>13</v>
      </c>
      <c r="E107" s="38">
        <v>42720</v>
      </c>
      <c r="G107" s="82" t="s">
        <v>615</v>
      </c>
      <c r="H107" t="s">
        <v>636</v>
      </c>
      <c r="I107" t="str">
        <f t="shared" si="5"/>
        <v>OF-BCEG-1</v>
      </c>
      <c r="J107" t="s">
        <v>514</v>
      </c>
      <c r="K107" t="s">
        <v>393</v>
      </c>
      <c r="N107" s="53">
        <v>3.8E-3</v>
      </c>
      <c r="O107" t="s">
        <v>14</v>
      </c>
      <c r="P107" s="53">
        <v>1.9E-3</v>
      </c>
      <c r="Q107" t="s">
        <v>14</v>
      </c>
      <c r="R107" t="s">
        <v>493</v>
      </c>
      <c r="S107" t="s">
        <v>454</v>
      </c>
      <c r="U107" t="s">
        <v>671</v>
      </c>
      <c r="Y107" t="s">
        <v>415</v>
      </c>
    </row>
    <row r="108" spans="1:25" x14ac:dyDescent="0.25">
      <c r="A108" t="str">
        <f t="shared" si="3"/>
        <v>Santa Monica Bay</v>
      </c>
      <c r="C108" t="str">
        <f t="shared" si="4"/>
        <v>002</v>
      </c>
      <c r="D108" t="s">
        <v>13</v>
      </c>
      <c r="E108" s="38">
        <v>42720</v>
      </c>
      <c r="G108" s="82" t="s">
        <v>615</v>
      </c>
      <c r="H108" t="s">
        <v>636</v>
      </c>
      <c r="I108" t="str">
        <f t="shared" si="5"/>
        <v>OF-BCEG-1</v>
      </c>
      <c r="J108" t="s">
        <v>515</v>
      </c>
      <c r="K108" t="s">
        <v>393</v>
      </c>
      <c r="N108" s="53">
        <v>3.8E-3</v>
      </c>
      <c r="O108" t="s">
        <v>14</v>
      </c>
      <c r="P108" s="53">
        <v>1.9E-3</v>
      </c>
      <c r="Q108" t="s">
        <v>14</v>
      </c>
      <c r="R108" t="s">
        <v>493</v>
      </c>
      <c r="S108" t="s">
        <v>454</v>
      </c>
      <c r="U108" t="s">
        <v>671</v>
      </c>
      <c r="Y108" t="s">
        <v>415</v>
      </c>
    </row>
    <row r="109" spans="1:25" x14ac:dyDescent="0.25">
      <c r="A109" t="str">
        <f t="shared" si="3"/>
        <v>Santa Monica Bay</v>
      </c>
      <c r="C109" t="str">
        <f t="shared" si="4"/>
        <v>002</v>
      </c>
      <c r="D109" t="s">
        <v>13</v>
      </c>
      <c r="E109" s="38">
        <v>42720</v>
      </c>
      <c r="G109" s="82" t="s">
        <v>615</v>
      </c>
      <c r="H109" t="s">
        <v>636</v>
      </c>
      <c r="I109" t="str">
        <f t="shared" si="5"/>
        <v>OF-BCEG-1</v>
      </c>
      <c r="J109" t="s">
        <v>516</v>
      </c>
      <c r="K109" t="s">
        <v>393</v>
      </c>
      <c r="N109" s="53">
        <v>3.8E-3</v>
      </c>
      <c r="O109" t="s">
        <v>14</v>
      </c>
      <c r="P109" s="53">
        <v>1.9E-3</v>
      </c>
      <c r="Q109" t="s">
        <v>14</v>
      </c>
      <c r="R109" t="s">
        <v>493</v>
      </c>
      <c r="S109" t="s">
        <v>454</v>
      </c>
      <c r="U109" t="s">
        <v>671</v>
      </c>
      <c r="Y109" t="s">
        <v>415</v>
      </c>
    </row>
    <row r="110" spans="1:25" x14ac:dyDescent="0.25">
      <c r="A110" t="str">
        <f t="shared" si="3"/>
        <v>Santa Monica Bay</v>
      </c>
      <c r="C110" t="str">
        <f t="shared" si="4"/>
        <v>002</v>
      </c>
      <c r="D110" t="s">
        <v>13</v>
      </c>
      <c r="E110" s="38">
        <v>42720</v>
      </c>
      <c r="G110" s="82" t="s">
        <v>615</v>
      </c>
      <c r="H110" t="s">
        <v>636</v>
      </c>
      <c r="I110" t="str">
        <f t="shared" si="5"/>
        <v>OF-BCEG-1</v>
      </c>
      <c r="J110" t="s">
        <v>517</v>
      </c>
      <c r="K110" t="s">
        <v>393</v>
      </c>
      <c r="N110" s="53">
        <v>3.8E-3</v>
      </c>
      <c r="O110" t="s">
        <v>14</v>
      </c>
      <c r="P110" s="53">
        <v>1.9E-3</v>
      </c>
      <c r="Q110" t="s">
        <v>14</v>
      </c>
      <c r="R110" t="s">
        <v>493</v>
      </c>
      <c r="S110" t="s">
        <v>454</v>
      </c>
      <c r="U110" t="s">
        <v>671</v>
      </c>
      <c r="Y110" t="s">
        <v>415</v>
      </c>
    </row>
    <row r="111" spans="1:25" x14ac:dyDescent="0.25">
      <c r="A111" t="str">
        <f t="shared" si="3"/>
        <v>Santa Monica Bay</v>
      </c>
      <c r="C111" t="str">
        <f t="shared" si="4"/>
        <v>002</v>
      </c>
      <c r="D111" t="s">
        <v>13</v>
      </c>
      <c r="E111" s="38">
        <v>42720</v>
      </c>
      <c r="G111" s="82" t="s">
        <v>615</v>
      </c>
      <c r="H111" t="s">
        <v>636</v>
      </c>
      <c r="I111" t="str">
        <f t="shared" si="5"/>
        <v>OF-BCEG-1</v>
      </c>
      <c r="J111" t="s">
        <v>518</v>
      </c>
      <c r="K111" t="s">
        <v>393</v>
      </c>
      <c r="N111" s="53">
        <v>3.8E-3</v>
      </c>
      <c r="O111" t="s">
        <v>14</v>
      </c>
      <c r="P111" s="53">
        <v>1.9E-3</v>
      </c>
      <c r="Q111" t="s">
        <v>14</v>
      </c>
      <c r="R111" t="s">
        <v>493</v>
      </c>
      <c r="S111" t="s">
        <v>454</v>
      </c>
      <c r="U111" t="s">
        <v>671</v>
      </c>
      <c r="Y111" t="s">
        <v>415</v>
      </c>
    </row>
    <row r="112" spans="1:25" x14ac:dyDescent="0.25">
      <c r="A112" t="str">
        <f t="shared" si="3"/>
        <v>Santa Monica Bay</v>
      </c>
      <c r="C112" t="str">
        <f t="shared" si="4"/>
        <v>002</v>
      </c>
      <c r="D112" t="s">
        <v>13</v>
      </c>
      <c r="E112" s="38">
        <v>42720</v>
      </c>
      <c r="G112" s="82" t="s">
        <v>615</v>
      </c>
      <c r="H112" t="s">
        <v>636</v>
      </c>
      <c r="I112" t="str">
        <f t="shared" si="5"/>
        <v>OF-BCEG-1</v>
      </c>
      <c r="J112" t="s">
        <v>519</v>
      </c>
      <c r="K112" t="s">
        <v>393</v>
      </c>
      <c r="N112" s="53">
        <v>3.8E-3</v>
      </c>
      <c r="O112" t="s">
        <v>14</v>
      </c>
      <c r="P112" s="53">
        <v>1.9E-3</v>
      </c>
      <c r="Q112" t="s">
        <v>14</v>
      </c>
      <c r="R112" t="s">
        <v>493</v>
      </c>
      <c r="S112" t="s">
        <v>454</v>
      </c>
      <c r="U112" t="s">
        <v>671</v>
      </c>
      <c r="Y112" t="s">
        <v>415</v>
      </c>
    </row>
    <row r="113" spans="1:25" x14ac:dyDescent="0.25">
      <c r="A113" t="str">
        <f t="shared" si="3"/>
        <v>Santa Monica Bay</v>
      </c>
      <c r="C113" t="str">
        <f t="shared" si="4"/>
        <v>002</v>
      </c>
      <c r="D113" t="s">
        <v>13</v>
      </c>
      <c r="E113" s="38">
        <v>42720</v>
      </c>
      <c r="G113" s="82" t="s">
        <v>615</v>
      </c>
      <c r="H113" t="s">
        <v>636</v>
      </c>
      <c r="I113" t="str">
        <f t="shared" si="5"/>
        <v>OF-BCEG-1</v>
      </c>
      <c r="J113" t="s">
        <v>520</v>
      </c>
      <c r="K113" t="s">
        <v>393</v>
      </c>
      <c r="N113" s="53">
        <v>3.8E-3</v>
      </c>
      <c r="O113" t="s">
        <v>14</v>
      </c>
      <c r="P113" s="53">
        <v>1.9E-3</v>
      </c>
      <c r="Q113" t="s">
        <v>14</v>
      </c>
      <c r="R113" t="s">
        <v>493</v>
      </c>
      <c r="S113" t="s">
        <v>454</v>
      </c>
      <c r="U113" t="s">
        <v>671</v>
      </c>
      <c r="Y113" t="s">
        <v>415</v>
      </c>
    </row>
    <row r="114" spans="1:25" x14ac:dyDescent="0.25">
      <c r="A114" t="str">
        <f t="shared" si="3"/>
        <v>Santa Monica Bay</v>
      </c>
      <c r="C114" t="str">
        <f t="shared" si="4"/>
        <v>002</v>
      </c>
      <c r="D114" t="s">
        <v>13</v>
      </c>
      <c r="E114" s="38">
        <v>42720</v>
      </c>
      <c r="G114" s="82" t="s">
        <v>615</v>
      </c>
      <c r="H114" t="s">
        <v>636</v>
      </c>
      <c r="I114" t="str">
        <f t="shared" si="5"/>
        <v>OF-BCEG-1</v>
      </c>
      <c r="J114" t="s">
        <v>521</v>
      </c>
      <c r="K114" t="s">
        <v>393</v>
      </c>
      <c r="N114" s="53">
        <v>9.5999999999999992E-3</v>
      </c>
      <c r="O114" t="s">
        <v>14</v>
      </c>
      <c r="P114" s="53">
        <v>4.7999999999999996E-3</v>
      </c>
      <c r="Q114" t="s">
        <v>14</v>
      </c>
      <c r="R114" t="s">
        <v>493</v>
      </c>
      <c r="S114" t="s">
        <v>454</v>
      </c>
      <c r="U114" t="s">
        <v>671</v>
      </c>
      <c r="Y114" t="s">
        <v>415</v>
      </c>
    </row>
    <row r="115" spans="1:25" x14ac:dyDescent="0.25">
      <c r="A115" t="str">
        <f t="shared" si="3"/>
        <v>Santa Monica Bay</v>
      </c>
      <c r="C115" t="str">
        <f t="shared" si="4"/>
        <v>002</v>
      </c>
      <c r="D115" t="s">
        <v>13</v>
      </c>
      <c r="E115" s="38">
        <v>42720</v>
      </c>
      <c r="G115" s="82" t="s">
        <v>615</v>
      </c>
      <c r="H115" t="s">
        <v>636</v>
      </c>
      <c r="I115" t="str">
        <f t="shared" si="5"/>
        <v>OF-BCEG-1</v>
      </c>
      <c r="J115" t="s">
        <v>522</v>
      </c>
      <c r="K115" t="s">
        <v>393</v>
      </c>
      <c r="N115" s="53">
        <v>3.8E-3</v>
      </c>
      <c r="O115" t="s">
        <v>14</v>
      </c>
      <c r="P115" s="53">
        <v>1.9E-3</v>
      </c>
      <c r="Q115" t="s">
        <v>14</v>
      </c>
      <c r="R115" t="s">
        <v>493</v>
      </c>
      <c r="S115" t="s">
        <v>454</v>
      </c>
      <c r="U115" t="s">
        <v>671</v>
      </c>
      <c r="Y115" t="s">
        <v>415</v>
      </c>
    </row>
    <row r="116" spans="1:25" x14ac:dyDescent="0.25">
      <c r="A116" t="str">
        <f t="shared" si="3"/>
        <v>Santa Monica Bay</v>
      </c>
      <c r="C116" t="str">
        <f t="shared" si="4"/>
        <v>002</v>
      </c>
      <c r="D116" t="s">
        <v>13</v>
      </c>
      <c r="E116" s="38">
        <v>42720</v>
      </c>
      <c r="G116" s="82" t="s">
        <v>615</v>
      </c>
      <c r="H116" t="s">
        <v>636</v>
      </c>
      <c r="I116" t="str">
        <f t="shared" si="5"/>
        <v>OF-BCEG-1</v>
      </c>
      <c r="J116" t="s">
        <v>523</v>
      </c>
      <c r="K116" t="s">
        <v>393</v>
      </c>
      <c r="N116" s="53">
        <v>3.8E-3</v>
      </c>
      <c r="O116" t="s">
        <v>14</v>
      </c>
      <c r="P116" s="53">
        <v>1.9E-3</v>
      </c>
      <c r="Q116" t="s">
        <v>14</v>
      </c>
      <c r="R116" t="s">
        <v>493</v>
      </c>
      <c r="S116" t="s">
        <v>454</v>
      </c>
      <c r="U116" t="s">
        <v>671</v>
      </c>
      <c r="Y116" t="s">
        <v>415</v>
      </c>
    </row>
    <row r="117" spans="1:25" x14ac:dyDescent="0.25">
      <c r="A117" t="str">
        <f t="shared" si="3"/>
        <v>Santa Monica Bay</v>
      </c>
      <c r="C117" t="str">
        <f t="shared" si="4"/>
        <v>002</v>
      </c>
      <c r="D117" t="s">
        <v>13</v>
      </c>
      <c r="E117" s="38">
        <v>42720</v>
      </c>
      <c r="G117" s="82" t="s">
        <v>615</v>
      </c>
      <c r="H117" t="s">
        <v>636</v>
      </c>
      <c r="I117" t="str">
        <f t="shared" si="5"/>
        <v>OF-BCEG-1</v>
      </c>
      <c r="J117" t="s">
        <v>524</v>
      </c>
      <c r="K117" t="s">
        <v>393</v>
      </c>
      <c r="N117" s="53">
        <v>3.8E-3</v>
      </c>
      <c r="O117" t="s">
        <v>14</v>
      </c>
      <c r="P117" s="53">
        <v>1.9E-3</v>
      </c>
      <c r="Q117" t="s">
        <v>14</v>
      </c>
      <c r="R117" t="s">
        <v>493</v>
      </c>
      <c r="S117" t="s">
        <v>454</v>
      </c>
      <c r="U117" t="s">
        <v>671</v>
      </c>
      <c r="Y117" t="s">
        <v>415</v>
      </c>
    </row>
    <row r="118" spans="1:25" x14ac:dyDescent="0.25">
      <c r="A118" t="str">
        <f t="shared" si="3"/>
        <v>Santa Monica Bay</v>
      </c>
      <c r="C118" t="str">
        <f t="shared" si="4"/>
        <v>002</v>
      </c>
      <c r="D118" t="s">
        <v>13</v>
      </c>
      <c r="E118" s="38">
        <v>42720</v>
      </c>
      <c r="G118" s="82" t="s">
        <v>615</v>
      </c>
      <c r="H118" t="s">
        <v>636</v>
      </c>
      <c r="I118" t="str">
        <f t="shared" si="5"/>
        <v>OF-BCEG-1</v>
      </c>
      <c r="J118" t="s">
        <v>525</v>
      </c>
      <c r="K118" t="s">
        <v>393</v>
      </c>
      <c r="N118" s="53">
        <v>7.7000000000000002E-3</v>
      </c>
      <c r="O118" t="s">
        <v>14</v>
      </c>
      <c r="P118" s="53">
        <v>5.3E-3</v>
      </c>
      <c r="Q118" t="s">
        <v>14</v>
      </c>
      <c r="R118" t="s">
        <v>493</v>
      </c>
      <c r="S118" t="s">
        <v>454</v>
      </c>
      <c r="U118" t="s">
        <v>671</v>
      </c>
      <c r="Y118" t="s">
        <v>415</v>
      </c>
    </row>
    <row r="119" spans="1:25" x14ac:dyDescent="0.25">
      <c r="A119" t="str">
        <f t="shared" si="3"/>
        <v>Santa Monica Bay</v>
      </c>
      <c r="C119" t="str">
        <f t="shared" si="4"/>
        <v>002</v>
      </c>
      <c r="D119" t="s">
        <v>13</v>
      </c>
      <c r="E119" s="38">
        <v>42720</v>
      </c>
      <c r="G119" s="82" t="s">
        <v>615</v>
      </c>
      <c r="H119" t="s">
        <v>636</v>
      </c>
      <c r="I119" t="str">
        <f t="shared" si="5"/>
        <v>OF-BCEG-1</v>
      </c>
      <c r="J119" t="s">
        <v>526</v>
      </c>
      <c r="K119" t="s">
        <v>393</v>
      </c>
      <c r="N119" s="53">
        <v>3.8E-3</v>
      </c>
      <c r="O119" t="s">
        <v>14</v>
      </c>
      <c r="P119" s="53">
        <v>1.9E-3</v>
      </c>
      <c r="Q119" t="s">
        <v>14</v>
      </c>
      <c r="R119" t="s">
        <v>493</v>
      </c>
      <c r="S119" t="s">
        <v>454</v>
      </c>
      <c r="U119" t="s">
        <v>671</v>
      </c>
      <c r="Y119" t="s">
        <v>415</v>
      </c>
    </row>
    <row r="120" spans="1:25" x14ac:dyDescent="0.25">
      <c r="A120" t="str">
        <f t="shared" si="3"/>
        <v>Santa Monica Bay</v>
      </c>
      <c r="C120" t="str">
        <f t="shared" si="4"/>
        <v>002</v>
      </c>
      <c r="D120" t="s">
        <v>13</v>
      </c>
      <c r="E120" s="38">
        <v>42720</v>
      </c>
      <c r="G120" s="82" t="s">
        <v>615</v>
      </c>
      <c r="H120" t="s">
        <v>636</v>
      </c>
      <c r="I120" t="str">
        <f t="shared" si="5"/>
        <v>OF-BCEG-1</v>
      </c>
      <c r="J120" t="s">
        <v>527</v>
      </c>
      <c r="K120" t="s">
        <v>393</v>
      </c>
      <c r="N120" s="53">
        <v>3.8E-3</v>
      </c>
      <c r="O120" t="s">
        <v>14</v>
      </c>
      <c r="P120" s="53">
        <v>1.9E-3</v>
      </c>
      <c r="Q120" t="s">
        <v>14</v>
      </c>
      <c r="R120" t="s">
        <v>493</v>
      </c>
      <c r="S120" t="s">
        <v>454</v>
      </c>
      <c r="U120" t="s">
        <v>671</v>
      </c>
      <c r="Y120" t="s">
        <v>415</v>
      </c>
    </row>
    <row r="121" spans="1:25" x14ac:dyDescent="0.25">
      <c r="A121" t="str">
        <f t="shared" si="3"/>
        <v>Santa Monica Bay</v>
      </c>
      <c r="C121" t="str">
        <f t="shared" si="4"/>
        <v>002</v>
      </c>
      <c r="D121" t="s">
        <v>13</v>
      </c>
      <c r="E121" s="38">
        <v>42720</v>
      </c>
      <c r="G121" s="82" t="s">
        <v>615</v>
      </c>
      <c r="H121" t="s">
        <v>636</v>
      </c>
      <c r="I121" t="str">
        <f t="shared" si="5"/>
        <v>OF-BCEG-1</v>
      </c>
      <c r="J121" t="s">
        <v>528</v>
      </c>
      <c r="K121" t="s">
        <v>393</v>
      </c>
      <c r="N121" s="53">
        <v>9.5999999999999992E-3</v>
      </c>
      <c r="O121" t="s">
        <v>14</v>
      </c>
      <c r="P121" s="53">
        <v>4.7999999999999996E-3</v>
      </c>
      <c r="Q121" t="s">
        <v>14</v>
      </c>
      <c r="R121" t="s">
        <v>493</v>
      </c>
      <c r="S121" t="s">
        <v>454</v>
      </c>
      <c r="U121" t="s">
        <v>671</v>
      </c>
      <c r="Y121" t="s">
        <v>415</v>
      </c>
    </row>
    <row r="122" spans="1:25" x14ac:dyDescent="0.25">
      <c r="A122" t="str">
        <f t="shared" si="3"/>
        <v>Santa Monica Bay</v>
      </c>
      <c r="C122" t="str">
        <f t="shared" si="4"/>
        <v>002</v>
      </c>
      <c r="D122" t="s">
        <v>13</v>
      </c>
      <c r="E122" s="38">
        <v>42720</v>
      </c>
      <c r="G122" s="82" t="s">
        <v>615</v>
      </c>
      <c r="H122" t="s">
        <v>636</v>
      </c>
      <c r="I122" t="str">
        <f t="shared" si="5"/>
        <v>OF-BCEG-1</v>
      </c>
      <c r="J122" t="s">
        <v>529</v>
      </c>
      <c r="K122" t="s">
        <v>393</v>
      </c>
      <c r="N122" s="53">
        <v>0.28999999999999998</v>
      </c>
      <c r="O122" t="s">
        <v>14</v>
      </c>
      <c r="P122" s="53">
        <v>0.14000000000000001</v>
      </c>
      <c r="Q122" t="s">
        <v>14</v>
      </c>
      <c r="R122" t="s">
        <v>493</v>
      </c>
      <c r="S122" t="s">
        <v>454</v>
      </c>
      <c r="U122" t="s">
        <v>671</v>
      </c>
      <c r="Y122" t="s">
        <v>415</v>
      </c>
    </row>
    <row r="123" spans="1:25" x14ac:dyDescent="0.25">
      <c r="A123" t="str">
        <f t="shared" si="3"/>
        <v>Santa Monica Bay</v>
      </c>
      <c r="C123" t="str">
        <f t="shared" si="4"/>
        <v>002</v>
      </c>
      <c r="D123" t="s">
        <v>13</v>
      </c>
      <c r="E123" s="38">
        <v>42720</v>
      </c>
      <c r="G123" s="82" t="s">
        <v>615</v>
      </c>
      <c r="H123" t="s">
        <v>636</v>
      </c>
      <c r="I123" t="str">
        <f t="shared" si="5"/>
        <v>OF-BCEG-1</v>
      </c>
      <c r="J123" t="s">
        <v>530</v>
      </c>
      <c r="K123" t="s">
        <v>393</v>
      </c>
      <c r="N123" s="53">
        <v>9.5999999999999992E-3</v>
      </c>
      <c r="O123" t="s">
        <v>14</v>
      </c>
      <c r="P123" s="53">
        <v>4.7999999999999996E-3</v>
      </c>
      <c r="Q123" t="s">
        <v>14</v>
      </c>
      <c r="R123" t="s">
        <v>493</v>
      </c>
      <c r="S123" t="s">
        <v>454</v>
      </c>
      <c r="U123" t="s">
        <v>671</v>
      </c>
      <c r="Y123" t="s">
        <v>415</v>
      </c>
    </row>
    <row r="124" spans="1:25" x14ac:dyDescent="0.25">
      <c r="A124" t="str">
        <f t="shared" si="3"/>
        <v>Santa Monica Bay</v>
      </c>
      <c r="C124" t="str">
        <f t="shared" si="4"/>
        <v>002</v>
      </c>
      <c r="D124" t="s">
        <v>13</v>
      </c>
      <c r="E124" s="38">
        <v>42720</v>
      </c>
      <c r="G124" s="82">
        <v>0.34375</v>
      </c>
      <c r="H124" t="s">
        <v>632</v>
      </c>
      <c r="I124" t="str">
        <f t="shared" si="5"/>
        <v>OF-BCEG-2</v>
      </c>
      <c r="J124" t="s">
        <v>20</v>
      </c>
      <c r="K124">
        <v>24000</v>
      </c>
      <c r="L124" t="s">
        <v>152</v>
      </c>
      <c r="O124" t="s">
        <v>19</v>
      </c>
      <c r="R124" t="s">
        <v>619</v>
      </c>
      <c r="U124" t="s">
        <v>622</v>
      </c>
    </row>
    <row r="125" spans="1:25" x14ac:dyDescent="0.25">
      <c r="A125" t="str">
        <f t="shared" si="3"/>
        <v>Santa Monica Bay</v>
      </c>
      <c r="C125" t="str">
        <f t="shared" si="4"/>
        <v>002</v>
      </c>
      <c r="D125" t="s">
        <v>13</v>
      </c>
      <c r="E125" s="38">
        <v>42720</v>
      </c>
      <c r="G125" s="82">
        <v>0.34375</v>
      </c>
      <c r="H125" t="s">
        <v>632</v>
      </c>
      <c r="I125" t="str">
        <f t="shared" si="5"/>
        <v>OF-BCEG-2</v>
      </c>
      <c r="J125" t="s">
        <v>138</v>
      </c>
      <c r="K125">
        <v>5800</v>
      </c>
      <c r="O125" t="s">
        <v>19</v>
      </c>
      <c r="R125" t="s">
        <v>620</v>
      </c>
      <c r="U125" t="s">
        <v>622</v>
      </c>
    </row>
    <row r="126" spans="1:25" x14ac:dyDescent="0.25">
      <c r="A126" t="str">
        <f t="shared" si="3"/>
        <v>Santa Monica Bay</v>
      </c>
      <c r="C126" t="str">
        <f t="shared" si="4"/>
        <v>002</v>
      </c>
      <c r="D126" t="s">
        <v>13</v>
      </c>
      <c r="E126" s="38">
        <v>42720</v>
      </c>
      <c r="G126" s="82">
        <v>0.34375</v>
      </c>
      <c r="H126" t="s">
        <v>632</v>
      </c>
      <c r="I126" t="str">
        <f t="shared" si="5"/>
        <v>OF-BCEG-2</v>
      </c>
      <c r="J126" t="s">
        <v>57</v>
      </c>
      <c r="K126">
        <v>24000</v>
      </c>
      <c r="O126" t="s">
        <v>19</v>
      </c>
      <c r="R126" t="s">
        <v>619</v>
      </c>
      <c r="U126" t="s">
        <v>622</v>
      </c>
    </row>
    <row r="127" spans="1:25" x14ac:dyDescent="0.25">
      <c r="A127" t="str">
        <f t="shared" si="3"/>
        <v>Santa Monica Bay</v>
      </c>
      <c r="C127" t="str">
        <f t="shared" si="4"/>
        <v>002</v>
      </c>
      <c r="D127" t="s">
        <v>13</v>
      </c>
      <c r="E127" s="38">
        <v>42720</v>
      </c>
      <c r="G127" s="82" t="s">
        <v>633</v>
      </c>
      <c r="H127" t="s">
        <v>632</v>
      </c>
      <c r="I127" t="str">
        <f t="shared" si="5"/>
        <v>OF-BCEG-2</v>
      </c>
      <c r="J127" t="s">
        <v>436</v>
      </c>
      <c r="K127" s="53">
        <v>22</v>
      </c>
      <c r="N127" s="53">
        <v>2</v>
      </c>
      <c r="O127" t="s">
        <v>410</v>
      </c>
      <c r="P127" s="53">
        <v>0.99</v>
      </c>
      <c r="Q127" t="s">
        <v>410</v>
      </c>
      <c r="R127" t="s">
        <v>435</v>
      </c>
      <c r="S127" t="s">
        <v>408</v>
      </c>
      <c r="U127" t="s">
        <v>671</v>
      </c>
      <c r="Y127" t="s">
        <v>415</v>
      </c>
    </row>
    <row r="128" spans="1:25" x14ac:dyDescent="0.25">
      <c r="A128" t="str">
        <f t="shared" si="3"/>
        <v>Santa Monica Bay</v>
      </c>
      <c r="C128" t="str">
        <f t="shared" si="4"/>
        <v>002</v>
      </c>
      <c r="D128" t="s">
        <v>13</v>
      </c>
      <c r="E128" s="38">
        <v>42720</v>
      </c>
      <c r="G128" s="82" t="s">
        <v>633</v>
      </c>
      <c r="H128" t="s">
        <v>632</v>
      </c>
      <c r="I128" t="str">
        <f t="shared" si="5"/>
        <v>OF-BCEG-2</v>
      </c>
      <c r="J128" t="s">
        <v>440</v>
      </c>
      <c r="K128" s="53">
        <v>8.3000000000000007</v>
      </c>
      <c r="N128" s="53">
        <v>1</v>
      </c>
      <c r="O128" t="s">
        <v>410</v>
      </c>
      <c r="P128" s="53">
        <v>0.83</v>
      </c>
      <c r="Q128" t="s">
        <v>410</v>
      </c>
      <c r="R128" t="s">
        <v>439</v>
      </c>
      <c r="S128" t="s">
        <v>408</v>
      </c>
      <c r="U128" t="s">
        <v>671</v>
      </c>
      <c r="Y128" t="s">
        <v>415</v>
      </c>
    </row>
    <row r="129" spans="1:25" x14ac:dyDescent="0.25">
      <c r="A129" t="str">
        <f t="shared" si="3"/>
        <v>Santa Monica Bay</v>
      </c>
      <c r="C129" t="str">
        <f t="shared" si="4"/>
        <v>002</v>
      </c>
      <c r="D129" t="s">
        <v>13</v>
      </c>
      <c r="E129" s="38">
        <v>42720</v>
      </c>
      <c r="G129" s="82" t="s">
        <v>633</v>
      </c>
      <c r="H129" t="s">
        <v>632</v>
      </c>
      <c r="I129" t="str">
        <f t="shared" si="5"/>
        <v>OF-BCEG-2</v>
      </c>
      <c r="J129" t="s">
        <v>494</v>
      </c>
      <c r="K129" t="s">
        <v>393</v>
      </c>
      <c r="N129" s="53">
        <v>3.8E-3</v>
      </c>
      <c r="O129" t="s">
        <v>14</v>
      </c>
      <c r="P129" s="53">
        <v>1.9E-3</v>
      </c>
      <c r="Q129" t="s">
        <v>14</v>
      </c>
      <c r="R129" t="s">
        <v>493</v>
      </c>
      <c r="S129" t="s">
        <v>454</v>
      </c>
      <c r="U129" t="s">
        <v>671</v>
      </c>
      <c r="Y129" t="s">
        <v>415</v>
      </c>
    </row>
    <row r="130" spans="1:25" x14ac:dyDescent="0.25">
      <c r="A130" t="str">
        <f t="shared" ref="A130:A193" si="6">IF(OR(RIGHT(I130,1)="1",RIGHT(I130,1)="2"),"Santa Monica Bay",IF(OR(RIGHT(I130,1)="6",RIGHT(I130,1)="7"),"Dominguez Channel",""))</f>
        <v>Santa Monica Bay</v>
      </c>
      <c r="C130" t="str">
        <f t="shared" ref="C130:C193" si="7">IF(LEFT(H130,2)="OF",RIGHT(H130,3),"")</f>
        <v>002</v>
      </c>
      <c r="D130" t="s">
        <v>13</v>
      </c>
      <c r="E130" s="38">
        <v>42720</v>
      </c>
      <c r="G130" s="82" t="s">
        <v>633</v>
      </c>
      <c r="H130" t="s">
        <v>632</v>
      </c>
      <c r="I130" t="str">
        <f t="shared" ref="I130:I193" si="8">IF(LEFT(H130,2)="OF",LEFT(H130,9),"")</f>
        <v>OF-BCEG-2</v>
      </c>
      <c r="J130" t="s">
        <v>495</v>
      </c>
      <c r="K130" t="s">
        <v>393</v>
      </c>
      <c r="N130" s="53">
        <v>3.8E-3</v>
      </c>
      <c r="O130" t="s">
        <v>14</v>
      </c>
      <c r="P130" s="53">
        <v>1.9E-3</v>
      </c>
      <c r="Q130" t="s">
        <v>14</v>
      </c>
      <c r="R130" t="s">
        <v>493</v>
      </c>
      <c r="S130" t="s">
        <v>454</v>
      </c>
      <c r="U130" t="s">
        <v>671</v>
      </c>
      <c r="Y130" t="s">
        <v>415</v>
      </c>
    </row>
    <row r="131" spans="1:25" x14ac:dyDescent="0.25">
      <c r="A131" t="str">
        <f t="shared" si="6"/>
        <v>Santa Monica Bay</v>
      </c>
      <c r="C131" t="str">
        <f t="shared" si="7"/>
        <v>002</v>
      </c>
      <c r="D131" t="s">
        <v>13</v>
      </c>
      <c r="E131" s="38">
        <v>42720</v>
      </c>
      <c r="G131" s="82" t="s">
        <v>633</v>
      </c>
      <c r="H131" t="s">
        <v>632</v>
      </c>
      <c r="I131" t="str">
        <f t="shared" si="8"/>
        <v>OF-BCEG-2</v>
      </c>
      <c r="J131" t="s">
        <v>496</v>
      </c>
      <c r="K131" t="s">
        <v>393</v>
      </c>
      <c r="N131" s="53">
        <v>5.7999999999999996E-3</v>
      </c>
      <c r="O131" t="s">
        <v>14</v>
      </c>
      <c r="P131" s="53">
        <v>2.8999999999999998E-3</v>
      </c>
      <c r="Q131" t="s">
        <v>14</v>
      </c>
      <c r="R131" t="s">
        <v>493</v>
      </c>
      <c r="S131" t="s">
        <v>454</v>
      </c>
      <c r="U131" t="s">
        <v>671</v>
      </c>
      <c r="Y131" t="s">
        <v>415</v>
      </c>
    </row>
    <row r="132" spans="1:25" x14ac:dyDescent="0.25">
      <c r="A132" t="str">
        <f t="shared" si="6"/>
        <v>Santa Monica Bay</v>
      </c>
      <c r="C132" t="str">
        <f t="shared" si="7"/>
        <v>002</v>
      </c>
      <c r="D132" t="s">
        <v>13</v>
      </c>
      <c r="E132" s="38">
        <v>42720</v>
      </c>
      <c r="G132" s="82" t="s">
        <v>633</v>
      </c>
      <c r="H132" t="s">
        <v>632</v>
      </c>
      <c r="I132" t="str">
        <f t="shared" si="8"/>
        <v>OF-BCEG-2</v>
      </c>
      <c r="J132" t="s">
        <v>497</v>
      </c>
      <c r="K132" t="s">
        <v>393</v>
      </c>
      <c r="N132" s="53">
        <v>3.8E-3</v>
      </c>
      <c r="O132" t="s">
        <v>14</v>
      </c>
      <c r="P132" s="53">
        <v>1.9E-3</v>
      </c>
      <c r="Q132" t="s">
        <v>14</v>
      </c>
      <c r="R132" t="s">
        <v>493</v>
      </c>
      <c r="S132" t="s">
        <v>454</v>
      </c>
      <c r="U132" t="s">
        <v>671</v>
      </c>
      <c r="Y132" t="s">
        <v>415</v>
      </c>
    </row>
    <row r="133" spans="1:25" x14ac:dyDescent="0.25">
      <c r="A133" t="str">
        <f t="shared" si="6"/>
        <v>Santa Monica Bay</v>
      </c>
      <c r="C133" t="str">
        <f t="shared" si="7"/>
        <v>002</v>
      </c>
      <c r="D133" t="s">
        <v>13</v>
      </c>
      <c r="E133" s="38">
        <v>42720</v>
      </c>
      <c r="G133" s="82" t="s">
        <v>633</v>
      </c>
      <c r="H133" t="s">
        <v>632</v>
      </c>
      <c r="I133" t="str">
        <f t="shared" si="8"/>
        <v>OF-BCEG-2</v>
      </c>
      <c r="J133" t="s">
        <v>498</v>
      </c>
      <c r="K133" t="s">
        <v>393</v>
      </c>
      <c r="N133" s="53">
        <v>3.8E-3</v>
      </c>
      <c r="O133" t="s">
        <v>14</v>
      </c>
      <c r="P133" s="53">
        <v>1.9E-3</v>
      </c>
      <c r="Q133" t="s">
        <v>14</v>
      </c>
      <c r="R133" t="s">
        <v>493</v>
      </c>
      <c r="S133" t="s">
        <v>454</v>
      </c>
      <c r="U133" t="s">
        <v>671</v>
      </c>
      <c r="Y133" t="s">
        <v>415</v>
      </c>
    </row>
    <row r="134" spans="1:25" x14ac:dyDescent="0.25">
      <c r="A134" t="str">
        <f t="shared" si="6"/>
        <v>Santa Monica Bay</v>
      </c>
      <c r="C134" t="str">
        <f t="shared" si="7"/>
        <v>002</v>
      </c>
      <c r="D134" t="s">
        <v>13</v>
      </c>
      <c r="E134" s="38">
        <v>42720</v>
      </c>
      <c r="G134" s="82" t="s">
        <v>633</v>
      </c>
      <c r="H134" t="s">
        <v>632</v>
      </c>
      <c r="I134" t="str">
        <f t="shared" si="8"/>
        <v>OF-BCEG-2</v>
      </c>
      <c r="J134" t="s">
        <v>499</v>
      </c>
      <c r="K134" t="s">
        <v>393</v>
      </c>
      <c r="N134" s="53">
        <v>3.8E-3</v>
      </c>
      <c r="O134" t="s">
        <v>14</v>
      </c>
      <c r="P134" s="53">
        <v>1.9E-3</v>
      </c>
      <c r="Q134" t="s">
        <v>14</v>
      </c>
      <c r="R134" t="s">
        <v>493</v>
      </c>
      <c r="S134" t="s">
        <v>454</v>
      </c>
      <c r="U134" t="s">
        <v>671</v>
      </c>
      <c r="Y134" t="s">
        <v>415</v>
      </c>
    </row>
    <row r="135" spans="1:25" x14ac:dyDescent="0.25">
      <c r="A135" t="str">
        <f t="shared" si="6"/>
        <v>Santa Monica Bay</v>
      </c>
      <c r="C135" t="str">
        <f t="shared" si="7"/>
        <v>002</v>
      </c>
      <c r="D135" t="s">
        <v>13</v>
      </c>
      <c r="E135" s="38">
        <v>42720</v>
      </c>
      <c r="G135" s="82" t="s">
        <v>633</v>
      </c>
      <c r="H135" t="s">
        <v>632</v>
      </c>
      <c r="I135" t="str">
        <f t="shared" si="8"/>
        <v>OF-BCEG-2</v>
      </c>
      <c r="J135" t="s">
        <v>500</v>
      </c>
      <c r="K135" t="s">
        <v>393</v>
      </c>
      <c r="N135" s="53">
        <v>3.8E-3</v>
      </c>
      <c r="O135" t="s">
        <v>14</v>
      </c>
      <c r="P135" s="53">
        <v>1.9E-3</v>
      </c>
      <c r="Q135" t="s">
        <v>14</v>
      </c>
      <c r="R135" t="s">
        <v>493</v>
      </c>
      <c r="S135" t="s">
        <v>454</v>
      </c>
      <c r="U135" t="s">
        <v>671</v>
      </c>
      <c r="Y135" t="s">
        <v>415</v>
      </c>
    </row>
    <row r="136" spans="1:25" x14ac:dyDescent="0.25">
      <c r="A136" t="str">
        <f t="shared" si="6"/>
        <v>Santa Monica Bay</v>
      </c>
      <c r="C136" t="str">
        <f t="shared" si="7"/>
        <v>002</v>
      </c>
      <c r="D136" t="s">
        <v>13</v>
      </c>
      <c r="E136" s="38">
        <v>42720</v>
      </c>
      <c r="G136" s="82" t="s">
        <v>633</v>
      </c>
      <c r="H136" t="s">
        <v>632</v>
      </c>
      <c r="I136" t="str">
        <f t="shared" si="8"/>
        <v>OF-BCEG-2</v>
      </c>
      <c r="J136" t="s">
        <v>501</v>
      </c>
      <c r="K136" t="s">
        <v>393</v>
      </c>
      <c r="N136" s="53">
        <v>9.5999999999999992E-3</v>
      </c>
      <c r="O136" t="s">
        <v>14</v>
      </c>
      <c r="P136" s="53">
        <v>4.7999999999999996E-3</v>
      </c>
      <c r="Q136" t="s">
        <v>14</v>
      </c>
      <c r="R136" t="s">
        <v>493</v>
      </c>
      <c r="S136" t="s">
        <v>454</v>
      </c>
      <c r="U136" t="s">
        <v>671</v>
      </c>
      <c r="Y136" t="s">
        <v>415</v>
      </c>
    </row>
    <row r="137" spans="1:25" x14ac:dyDescent="0.25">
      <c r="A137" t="str">
        <f t="shared" si="6"/>
        <v>Santa Monica Bay</v>
      </c>
      <c r="C137" t="str">
        <f t="shared" si="7"/>
        <v>002</v>
      </c>
      <c r="D137" t="s">
        <v>13</v>
      </c>
      <c r="E137" s="38">
        <v>42720</v>
      </c>
      <c r="G137" s="82" t="s">
        <v>633</v>
      </c>
      <c r="H137" t="s">
        <v>632</v>
      </c>
      <c r="I137" t="str">
        <f t="shared" si="8"/>
        <v>OF-BCEG-2</v>
      </c>
      <c r="J137" t="s">
        <v>502</v>
      </c>
      <c r="K137" t="s">
        <v>393</v>
      </c>
      <c r="N137" s="53">
        <v>3.8E-3</v>
      </c>
      <c r="O137" t="s">
        <v>14</v>
      </c>
      <c r="P137" s="53">
        <v>1.9E-3</v>
      </c>
      <c r="Q137" t="s">
        <v>14</v>
      </c>
      <c r="R137" t="s">
        <v>493</v>
      </c>
      <c r="S137" t="s">
        <v>454</v>
      </c>
      <c r="U137" t="s">
        <v>671</v>
      </c>
      <c r="Y137" t="s">
        <v>415</v>
      </c>
    </row>
    <row r="138" spans="1:25" x14ac:dyDescent="0.25">
      <c r="A138" t="str">
        <f t="shared" si="6"/>
        <v>Santa Monica Bay</v>
      </c>
      <c r="C138" t="str">
        <f t="shared" si="7"/>
        <v>002</v>
      </c>
      <c r="D138" t="s">
        <v>13</v>
      </c>
      <c r="E138" s="38">
        <v>42720</v>
      </c>
      <c r="G138" s="82" t="s">
        <v>633</v>
      </c>
      <c r="H138" t="s">
        <v>632</v>
      </c>
      <c r="I138" t="str">
        <f t="shared" si="8"/>
        <v>OF-BCEG-2</v>
      </c>
      <c r="J138" t="s">
        <v>503</v>
      </c>
      <c r="K138" t="s">
        <v>393</v>
      </c>
      <c r="N138" s="53">
        <v>0.28999999999999998</v>
      </c>
      <c r="O138" t="s">
        <v>14</v>
      </c>
      <c r="P138" s="53">
        <v>0.14000000000000001</v>
      </c>
      <c r="Q138" t="s">
        <v>14</v>
      </c>
      <c r="R138" t="s">
        <v>493</v>
      </c>
      <c r="S138" t="s">
        <v>454</v>
      </c>
      <c r="U138" t="s">
        <v>671</v>
      </c>
      <c r="Y138" t="s">
        <v>415</v>
      </c>
    </row>
    <row r="139" spans="1:25" x14ac:dyDescent="0.25">
      <c r="A139" t="str">
        <f t="shared" si="6"/>
        <v>Santa Monica Bay</v>
      </c>
      <c r="C139" t="str">
        <f t="shared" si="7"/>
        <v>002</v>
      </c>
      <c r="D139" t="s">
        <v>13</v>
      </c>
      <c r="E139" s="38">
        <v>42720</v>
      </c>
      <c r="G139" s="82" t="s">
        <v>633</v>
      </c>
      <c r="H139" t="s">
        <v>632</v>
      </c>
      <c r="I139" t="str">
        <f t="shared" si="8"/>
        <v>OF-BCEG-2</v>
      </c>
      <c r="J139" t="s">
        <v>504</v>
      </c>
      <c r="K139" t="s">
        <v>393</v>
      </c>
      <c r="N139" s="53">
        <v>0.28999999999999998</v>
      </c>
      <c r="O139" t="s">
        <v>14</v>
      </c>
      <c r="P139" s="53">
        <v>0.15</v>
      </c>
      <c r="Q139" t="s">
        <v>14</v>
      </c>
      <c r="R139" t="s">
        <v>493</v>
      </c>
      <c r="S139" t="s">
        <v>454</v>
      </c>
      <c r="U139" t="s">
        <v>671</v>
      </c>
      <c r="Y139" t="s">
        <v>415</v>
      </c>
    </row>
    <row r="140" spans="1:25" x14ac:dyDescent="0.25">
      <c r="A140" t="str">
        <f t="shared" si="6"/>
        <v>Santa Monica Bay</v>
      </c>
      <c r="C140" t="str">
        <f t="shared" si="7"/>
        <v>002</v>
      </c>
      <c r="D140" t="s">
        <v>13</v>
      </c>
      <c r="E140" s="38">
        <v>42720</v>
      </c>
      <c r="G140" s="82" t="s">
        <v>633</v>
      </c>
      <c r="H140" t="s">
        <v>632</v>
      </c>
      <c r="I140" t="str">
        <f t="shared" si="8"/>
        <v>OF-BCEG-2</v>
      </c>
      <c r="J140" t="s">
        <v>505</v>
      </c>
      <c r="K140" t="s">
        <v>393</v>
      </c>
      <c r="N140" s="53">
        <v>0.28999999999999998</v>
      </c>
      <c r="O140" t="s">
        <v>14</v>
      </c>
      <c r="P140" s="53">
        <v>0.14000000000000001</v>
      </c>
      <c r="Q140" t="s">
        <v>14</v>
      </c>
      <c r="R140" t="s">
        <v>493</v>
      </c>
      <c r="S140" t="s">
        <v>454</v>
      </c>
      <c r="U140" t="s">
        <v>671</v>
      </c>
      <c r="Y140" t="s">
        <v>415</v>
      </c>
    </row>
    <row r="141" spans="1:25" x14ac:dyDescent="0.25">
      <c r="A141" t="str">
        <f t="shared" si="6"/>
        <v>Santa Monica Bay</v>
      </c>
      <c r="C141" t="str">
        <f t="shared" si="7"/>
        <v>002</v>
      </c>
      <c r="D141" t="s">
        <v>13</v>
      </c>
      <c r="E141" s="38">
        <v>42720</v>
      </c>
      <c r="G141" s="82" t="s">
        <v>633</v>
      </c>
      <c r="H141" t="s">
        <v>632</v>
      </c>
      <c r="I141" t="str">
        <f t="shared" si="8"/>
        <v>OF-BCEG-2</v>
      </c>
      <c r="J141" t="s">
        <v>506</v>
      </c>
      <c r="K141" t="s">
        <v>393</v>
      </c>
      <c r="N141" s="53">
        <v>0.28999999999999998</v>
      </c>
      <c r="O141" t="s">
        <v>14</v>
      </c>
      <c r="P141" s="53">
        <v>0.14000000000000001</v>
      </c>
      <c r="Q141" t="s">
        <v>14</v>
      </c>
      <c r="R141" t="s">
        <v>493</v>
      </c>
      <c r="S141" t="s">
        <v>454</v>
      </c>
      <c r="U141" t="s">
        <v>671</v>
      </c>
      <c r="Y141" t="s">
        <v>415</v>
      </c>
    </row>
    <row r="142" spans="1:25" x14ac:dyDescent="0.25">
      <c r="A142" t="str">
        <f t="shared" si="6"/>
        <v>Santa Monica Bay</v>
      </c>
      <c r="C142" t="str">
        <f t="shared" si="7"/>
        <v>002</v>
      </c>
      <c r="D142" t="s">
        <v>13</v>
      </c>
      <c r="E142" s="38">
        <v>42720</v>
      </c>
      <c r="G142" s="82" t="s">
        <v>633</v>
      </c>
      <c r="H142" t="s">
        <v>632</v>
      </c>
      <c r="I142" t="str">
        <f t="shared" si="8"/>
        <v>OF-BCEG-2</v>
      </c>
      <c r="J142" t="s">
        <v>507</v>
      </c>
      <c r="K142" t="s">
        <v>393</v>
      </c>
      <c r="N142" s="53">
        <v>0.28999999999999998</v>
      </c>
      <c r="O142" t="s">
        <v>14</v>
      </c>
      <c r="P142" s="53">
        <v>0.14000000000000001</v>
      </c>
      <c r="Q142" t="s">
        <v>14</v>
      </c>
      <c r="R142" t="s">
        <v>493</v>
      </c>
      <c r="S142" t="s">
        <v>454</v>
      </c>
      <c r="U142" t="s">
        <v>671</v>
      </c>
      <c r="Y142" t="s">
        <v>415</v>
      </c>
    </row>
    <row r="143" spans="1:25" x14ac:dyDescent="0.25">
      <c r="A143" t="str">
        <f t="shared" si="6"/>
        <v>Santa Monica Bay</v>
      </c>
      <c r="C143" t="str">
        <f t="shared" si="7"/>
        <v>002</v>
      </c>
      <c r="D143" t="s">
        <v>13</v>
      </c>
      <c r="E143" s="38">
        <v>42720</v>
      </c>
      <c r="G143" s="82" t="s">
        <v>633</v>
      </c>
      <c r="H143" t="s">
        <v>632</v>
      </c>
      <c r="I143" t="str">
        <f t="shared" si="8"/>
        <v>OF-BCEG-2</v>
      </c>
      <c r="J143" t="s">
        <v>508</v>
      </c>
      <c r="K143" t="s">
        <v>393</v>
      </c>
      <c r="N143" s="53">
        <v>0.28999999999999998</v>
      </c>
      <c r="O143" t="s">
        <v>14</v>
      </c>
      <c r="P143" s="53">
        <v>0.14000000000000001</v>
      </c>
      <c r="Q143" t="s">
        <v>14</v>
      </c>
      <c r="R143" t="s">
        <v>493</v>
      </c>
      <c r="S143" t="s">
        <v>454</v>
      </c>
      <c r="U143" t="s">
        <v>671</v>
      </c>
      <c r="Y143" t="s">
        <v>415</v>
      </c>
    </row>
    <row r="144" spans="1:25" x14ac:dyDescent="0.25">
      <c r="A144" t="str">
        <f t="shared" si="6"/>
        <v>Santa Monica Bay</v>
      </c>
      <c r="C144" t="str">
        <f t="shared" si="7"/>
        <v>002</v>
      </c>
      <c r="D144" t="s">
        <v>13</v>
      </c>
      <c r="E144" s="38">
        <v>42720</v>
      </c>
      <c r="G144" s="82" t="s">
        <v>633</v>
      </c>
      <c r="H144" t="s">
        <v>632</v>
      </c>
      <c r="I144" t="str">
        <f t="shared" si="8"/>
        <v>OF-BCEG-2</v>
      </c>
      <c r="J144" t="s">
        <v>509</v>
      </c>
      <c r="K144" t="s">
        <v>393</v>
      </c>
      <c r="N144" s="53">
        <v>0.28999999999999998</v>
      </c>
      <c r="O144" t="s">
        <v>14</v>
      </c>
      <c r="P144" s="53">
        <v>0.14000000000000001</v>
      </c>
      <c r="Q144" t="s">
        <v>14</v>
      </c>
      <c r="R144" t="s">
        <v>493</v>
      </c>
      <c r="S144" t="s">
        <v>454</v>
      </c>
      <c r="U144" t="s">
        <v>671</v>
      </c>
      <c r="Y144" t="s">
        <v>415</v>
      </c>
    </row>
    <row r="145" spans="1:25" x14ac:dyDescent="0.25">
      <c r="A145" t="str">
        <f t="shared" si="6"/>
        <v>Santa Monica Bay</v>
      </c>
      <c r="C145" t="str">
        <f t="shared" si="7"/>
        <v>002</v>
      </c>
      <c r="D145" t="s">
        <v>13</v>
      </c>
      <c r="E145" s="38">
        <v>42720</v>
      </c>
      <c r="G145" s="82" t="s">
        <v>633</v>
      </c>
      <c r="H145" t="s">
        <v>632</v>
      </c>
      <c r="I145" t="str">
        <f t="shared" si="8"/>
        <v>OF-BCEG-2</v>
      </c>
      <c r="J145" t="s">
        <v>510</v>
      </c>
      <c r="K145" t="s">
        <v>393</v>
      </c>
      <c r="N145" s="53">
        <v>4.7999999999999996E-3</v>
      </c>
      <c r="O145" t="s">
        <v>14</v>
      </c>
      <c r="P145" s="53">
        <v>2.8999999999999998E-3</v>
      </c>
      <c r="Q145" t="s">
        <v>14</v>
      </c>
      <c r="R145" t="s">
        <v>493</v>
      </c>
      <c r="S145" t="s">
        <v>454</v>
      </c>
      <c r="U145" t="s">
        <v>671</v>
      </c>
      <c r="Y145" t="s">
        <v>415</v>
      </c>
    </row>
    <row r="146" spans="1:25" x14ac:dyDescent="0.25">
      <c r="A146" t="str">
        <f t="shared" si="6"/>
        <v>Santa Monica Bay</v>
      </c>
      <c r="C146" t="str">
        <f t="shared" si="7"/>
        <v>002</v>
      </c>
      <c r="D146" t="s">
        <v>13</v>
      </c>
      <c r="E146" s="38">
        <v>42720</v>
      </c>
      <c r="G146" s="82" t="s">
        <v>633</v>
      </c>
      <c r="H146" t="s">
        <v>632</v>
      </c>
      <c r="I146" t="str">
        <f t="shared" si="8"/>
        <v>OF-BCEG-2</v>
      </c>
      <c r="J146" t="s">
        <v>511</v>
      </c>
      <c r="K146" t="s">
        <v>393</v>
      </c>
      <c r="N146" s="53">
        <v>4.8000000000000001E-2</v>
      </c>
      <c r="O146" t="s">
        <v>14</v>
      </c>
      <c r="P146" s="53">
        <v>2.4E-2</v>
      </c>
      <c r="Q146" t="s">
        <v>14</v>
      </c>
      <c r="R146" t="s">
        <v>493</v>
      </c>
      <c r="S146" t="s">
        <v>454</v>
      </c>
      <c r="U146" t="s">
        <v>671</v>
      </c>
      <c r="Y146" t="s">
        <v>415</v>
      </c>
    </row>
    <row r="147" spans="1:25" x14ac:dyDescent="0.25">
      <c r="A147" t="str">
        <f t="shared" si="6"/>
        <v>Santa Monica Bay</v>
      </c>
      <c r="C147" t="str">
        <f t="shared" si="7"/>
        <v>002</v>
      </c>
      <c r="D147" t="s">
        <v>13</v>
      </c>
      <c r="E147" s="38">
        <v>42720</v>
      </c>
      <c r="G147" s="82" t="s">
        <v>633</v>
      </c>
      <c r="H147" t="s">
        <v>632</v>
      </c>
      <c r="I147" t="str">
        <f t="shared" si="8"/>
        <v>OF-BCEG-2</v>
      </c>
      <c r="J147" t="s">
        <v>512</v>
      </c>
      <c r="K147" t="s">
        <v>393</v>
      </c>
      <c r="N147" s="53">
        <v>9.5999999999999992E-3</v>
      </c>
      <c r="O147" t="s">
        <v>14</v>
      </c>
      <c r="P147" s="53">
        <v>4.7999999999999996E-3</v>
      </c>
      <c r="Q147" t="s">
        <v>14</v>
      </c>
      <c r="R147" t="s">
        <v>493</v>
      </c>
      <c r="S147" t="s">
        <v>454</v>
      </c>
      <c r="U147" t="s">
        <v>671</v>
      </c>
      <c r="Y147" t="s">
        <v>415</v>
      </c>
    </row>
    <row r="148" spans="1:25" x14ac:dyDescent="0.25">
      <c r="A148" t="str">
        <f t="shared" si="6"/>
        <v>Santa Monica Bay</v>
      </c>
      <c r="C148" t="str">
        <f t="shared" si="7"/>
        <v>002</v>
      </c>
      <c r="D148" t="s">
        <v>13</v>
      </c>
      <c r="E148" s="38">
        <v>42720</v>
      </c>
      <c r="G148" s="82" t="s">
        <v>633</v>
      </c>
      <c r="H148" t="s">
        <v>632</v>
      </c>
      <c r="I148" t="str">
        <f t="shared" si="8"/>
        <v>OF-BCEG-2</v>
      </c>
      <c r="J148" t="s">
        <v>513</v>
      </c>
      <c r="K148" t="s">
        <v>393</v>
      </c>
      <c r="N148" s="53">
        <v>3.8E-3</v>
      </c>
      <c r="O148" t="s">
        <v>14</v>
      </c>
      <c r="P148" s="53">
        <v>1.9E-3</v>
      </c>
      <c r="Q148" t="s">
        <v>14</v>
      </c>
      <c r="R148" t="s">
        <v>493</v>
      </c>
      <c r="S148" t="s">
        <v>454</v>
      </c>
      <c r="U148" t="s">
        <v>671</v>
      </c>
      <c r="Y148" t="s">
        <v>415</v>
      </c>
    </row>
    <row r="149" spans="1:25" x14ac:dyDescent="0.25">
      <c r="A149" t="str">
        <f t="shared" si="6"/>
        <v>Santa Monica Bay</v>
      </c>
      <c r="C149" t="str">
        <f t="shared" si="7"/>
        <v>002</v>
      </c>
      <c r="D149" t="s">
        <v>13</v>
      </c>
      <c r="E149" s="38">
        <v>42720</v>
      </c>
      <c r="G149" s="82" t="s">
        <v>633</v>
      </c>
      <c r="H149" t="s">
        <v>632</v>
      </c>
      <c r="I149" t="str">
        <f t="shared" si="8"/>
        <v>OF-BCEG-2</v>
      </c>
      <c r="J149" t="s">
        <v>514</v>
      </c>
      <c r="K149" t="s">
        <v>393</v>
      </c>
      <c r="N149" s="53">
        <v>3.8E-3</v>
      </c>
      <c r="O149" t="s">
        <v>14</v>
      </c>
      <c r="P149" s="53">
        <v>1.9E-3</v>
      </c>
      <c r="Q149" t="s">
        <v>14</v>
      </c>
      <c r="R149" t="s">
        <v>493</v>
      </c>
      <c r="S149" t="s">
        <v>454</v>
      </c>
      <c r="U149" t="s">
        <v>671</v>
      </c>
      <c r="Y149" t="s">
        <v>415</v>
      </c>
    </row>
    <row r="150" spans="1:25" x14ac:dyDescent="0.25">
      <c r="A150" t="str">
        <f t="shared" si="6"/>
        <v>Santa Monica Bay</v>
      </c>
      <c r="C150" t="str">
        <f t="shared" si="7"/>
        <v>002</v>
      </c>
      <c r="D150" t="s">
        <v>13</v>
      </c>
      <c r="E150" s="38">
        <v>42720</v>
      </c>
      <c r="G150" s="82" t="s">
        <v>633</v>
      </c>
      <c r="H150" t="s">
        <v>632</v>
      </c>
      <c r="I150" t="str">
        <f t="shared" si="8"/>
        <v>OF-BCEG-2</v>
      </c>
      <c r="J150" t="s">
        <v>515</v>
      </c>
      <c r="K150" t="s">
        <v>393</v>
      </c>
      <c r="N150" s="53">
        <v>3.8E-3</v>
      </c>
      <c r="O150" t="s">
        <v>14</v>
      </c>
      <c r="P150" s="53">
        <v>1.9E-3</v>
      </c>
      <c r="Q150" t="s">
        <v>14</v>
      </c>
      <c r="R150" t="s">
        <v>493</v>
      </c>
      <c r="S150" t="s">
        <v>454</v>
      </c>
      <c r="U150" t="s">
        <v>671</v>
      </c>
      <c r="Y150" t="s">
        <v>415</v>
      </c>
    </row>
    <row r="151" spans="1:25" x14ac:dyDescent="0.25">
      <c r="A151" t="str">
        <f t="shared" si="6"/>
        <v>Santa Monica Bay</v>
      </c>
      <c r="C151" t="str">
        <f t="shared" si="7"/>
        <v>002</v>
      </c>
      <c r="D151" t="s">
        <v>13</v>
      </c>
      <c r="E151" s="38">
        <v>42720</v>
      </c>
      <c r="G151" s="82" t="s">
        <v>633</v>
      </c>
      <c r="H151" t="s">
        <v>632</v>
      </c>
      <c r="I151" t="str">
        <f t="shared" si="8"/>
        <v>OF-BCEG-2</v>
      </c>
      <c r="J151" t="s">
        <v>516</v>
      </c>
      <c r="K151" t="s">
        <v>393</v>
      </c>
      <c r="N151" s="53">
        <v>3.8E-3</v>
      </c>
      <c r="O151" t="s">
        <v>14</v>
      </c>
      <c r="P151" s="53">
        <v>1.9E-3</v>
      </c>
      <c r="Q151" t="s">
        <v>14</v>
      </c>
      <c r="R151" t="s">
        <v>493</v>
      </c>
      <c r="S151" t="s">
        <v>454</v>
      </c>
      <c r="U151" t="s">
        <v>671</v>
      </c>
      <c r="Y151" t="s">
        <v>415</v>
      </c>
    </row>
    <row r="152" spans="1:25" x14ac:dyDescent="0.25">
      <c r="A152" t="str">
        <f t="shared" si="6"/>
        <v>Santa Monica Bay</v>
      </c>
      <c r="C152" t="str">
        <f t="shared" si="7"/>
        <v>002</v>
      </c>
      <c r="D152" t="s">
        <v>13</v>
      </c>
      <c r="E152" s="38">
        <v>42720</v>
      </c>
      <c r="G152" s="82" t="s">
        <v>633</v>
      </c>
      <c r="H152" t="s">
        <v>632</v>
      </c>
      <c r="I152" t="str">
        <f t="shared" si="8"/>
        <v>OF-BCEG-2</v>
      </c>
      <c r="J152" t="s">
        <v>517</v>
      </c>
      <c r="K152" t="s">
        <v>393</v>
      </c>
      <c r="N152" s="53">
        <v>3.8E-3</v>
      </c>
      <c r="O152" t="s">
        <v>14</v>
      </c>
      <c r="P152" s="53">
        <v>1.9E-3</v>
      </c>
      <c r="Q152" t="s">
        <v>14</v>
      </c>
      <c r="R152" t="s">
        <v>493</v>
      </c>
      <c r="S152" t="s">
        <v>454</v>
      </c>
      <c r="U152" t="s">
        <v>671</v>
      </c>
      <c r="Y152" t="s">
        <v>415</v>
      </c>
    </row>
    <row r="153" spans="1:25" x14ac:dyDescent="0.25">
      <c r="A153" t="str">
        <f t="shared" si="6"/>
        <v>Santa Monica Bay</v>
      </c>
      <c r="C153" t="str">
        <f t="shared" si="7"/>
        <v>002</v>
      </c>
      <c r="D153" t="s">
        <v>13</v>
      </c>
      <c r="E153" s="38">
        <v>42720</v>
      </c>
      <c r="G153" s="82" t="s">
        <v>633</v>
      </c>
      <c r="H153" t="s">
        <v>632</v>
      </c>
      <c r="I153" t="str">
        <f t="shared" si="8"/>
        <v>OF-BCEG-2</v>
      </c>
      <c r="J153" t="s">
        <v>518</v>
      </c>
      <c r="K153" t="s">
        <v>393</v>
      </c>
      <c r="N153" s="53">
        <v>3.8E-3</v>
      </c>
      <c r="O153" t="s">
        <v>14</v>
      </c>
      <c r="P153" s="53">
        <v>1.9E-3</v>
      </c>
      <c r="Q153" t="s">
        <v>14</v>
      </c>
      <c r="R153" t="s">
        <v>493</v>
      </c>
      <c r="S153" t="s">
        <v>454</v>
      </c>
      <c r="U153" t="s">
        <v>671</v>
      </c>
      <c r="Y153" t="s">
        <v>415</v>
      </c>
    </row>
    <row r="154" spans="1:25" x14ac:dyDescent="0.25">
      <c r="A154" t="str">
        <f t="shared" si="6"/>
        <v>Santa Monica Bay</v>
      </c>
      <c r="C154" t="str">
        <f t="shared" si="7"/>
        <v>002</v>
      </c>
      <c r="D154" t="s">
        <v>13</v>
      </c>
      <c r="E154" s="38">
        <v>42720</v>
      </c>
      <c r="G154" s="82" t="s">
        <v>633</v>
      </c>
      <c r="H154" t="s">
        <v>632</v>
      </c>
      <c r="I154" t="str">
        <f t="shared" si="8"/>
        <v>OF-BCEG-2</v>
      </c>
      <c r="J154" t="s">
        <v>519</v>
      </c>
      <c r="K154" t="s">
        <v>393</v>
      </c>
      <c r="N154" s="53">
        <v>3.8E-3</v>
      </c>
      <c r="O154" t="s">
        <v>14</v>
      </c>
      <c r="P154" s="53">
        <v>1.9E-3</v>
      </c>
      <c r="Q154" t="s">
        <v>14</v>
      </c>
      <c r="R154" t="s">
        <v>493</v>
      </c>
      <c r="S154" t="s">
        <v>454</v>
      </c>
      <c r="U154" t="s">
        <v>671</v>
      </c>
      <c r="Y154" t="s">
        <v>415</v>
      </c>
    </row>
    <row r="155" spans="1:25" x14ac:dyDescent="0.25">
      <c r="A155" t="str">
        <f t="shared" si="6"/>
        <v>Santa Monica Bay</v>
      </c>
      <c r="C155" t="str">
        <f t="shared" si="7"/>
        <v>002</v>
      </c>
      <c r="D155" t="s">
        <v>13</v>
      </c>
      <c r="E155" s="38">
        <v>42720</v>
      </c>
      <c r="G155" s="82" t="s">
        <v>633</v>
      </c>
      <c r="H155" t="s">
        <v>632</v>
      </c>
      <c r="I155" t="str">
        <f t="shared" si="8"/>
        <v>OF-BCEG-2</v>
      </c>
      <c r="J155" t="s">
        <v>520</v>
      </c>
      <c r="K155" t="s">
        <v>393</v>
      </c>
      <c r="N155" s="53">
        <v>3.8E-3</v>
      </c>
      <c r="O155" t="s">
        <v>14</v>
      </c>
      <c r="P155" s="53">
        <v>1.9E-3</v>
      </c>
      <c r="Q155" t="s">
        <v>14</v>
      </c>
      <c r="R155" t="s">
        <v>493</v>
      </c>
      <c r="S155" t="s">
        <v>454</v>
      </c>
      <c r="U155" t="s">
        <v>671</v>
      </c>
      <c r="Y155" t="s">
        <v>415</v>
      </c>
    </row>
    <row r="156" spans="1:25" x14ac:dyDescent="0.25">
      <c r="A156" t="str">
        <f t="shared" si="6"/>
        <v>Santa Monica Bay</v>
      </c>
      <c r="C156" t="str">
        <f t="shared" si="7"/>
        <v>002</v>
      </c>
      <c r="D156" t="s">
        <v>13</v>
      </c>
      <c r="E156" s="38">
        <v>42720</v>
      </c>
      <c r="G156" s="82" t="s">
        <v>633</v>
      </c>
      <c r="H156" t="s">
        <v>632</v>
      </c>
      <c r="I156" t="str">
        <f t="shared" si="8"/>
        <v>OF-BCEG-2</v>
      </c>
      <c r="J156" t="s">
        <v>521</v>
      </c>
      <c r="K156" t="s">
        <v>393</v>
      </c>
      <c r="N156" s="53">
        <v>9.5999999999999992E-3</v>
      </c>
      <c r="O156" t="s">
        <v>14</v>
      </c>
      <c r="P156" s="53">
        <v>4.7999999999999996E-3</v>
      </c>
      <c r="Q156" t="s">
        <v>14</v>
      </c>
      <c r="R156" t="s">
        <v>493</v>
      </c>
      <c r="S156" t="s">
        <v>454</v>
      </c>
      <c r="U156" t="s">
        <v>671</v>
      </c>
      <c r="Y156" t="s">
        <v>415</v>
      </c>
    </row>
    <row r="157" spans="1:25" x14ac:dyDescent="0.25">
      <c r="A157" t="str">
        <f t="shared" si="6"/>
        <v>Santa Monica Bay</v>
      </c>
      <c r="C157" t="str">
        <f t="shared" si="7"/>
        <v>002</v>
      </c>
      <c r="D157" t="s">
        <v>13</v>
      </c>
      <c r="E157" s="38">
        <v>42720</v>
      </c>
      <c r="G157" s="82" t="s">
        <v>633</v>
      </c>
      <c r="H157" t="s">
        <v>632</v>
      </c>
      <c r="I157" t="str">
        <f t="shared" si="8"/>
        <v>OF-BCEG-2</v>
      </c>
      <c r="J157" t="s">
        <v>522</v>
      </c>
      <c r="K157" t="s">
        <v>393</v>
      </c>
      <c r="N157" s="53">
        <v>3.8E-3</v>
      </c>
      <c r="O157" t="s">
        <v>14</v>
      </c>
      <c r="P157" s="53">
        <v>1.9E-3</v>
      </c>
      <c r="Q157" t="s">
        <v>14</v>
      </c>
      <c r="R157" t="s">
        <v>493</v>
      </c>
      <c r="S157" t="s">
        <v>454</v>
      </c>
      <c r="U157" t="s">
        <v>671</v>
      </c>
      <c r="Y157" t="s">
        <v>415</v>
      </c>
    </row>
    <row r="158" spans="1:25" x14ac:dyDescent="0.25">
      <c r="A158" t="str">
        <f t="shared" si="6"/>
        <v>Santa Monica Bay</v>
      </c>
      <c r="C158" t="str">
        <f t="shared" si="7"/>
        <v>002</v>
      </c>
      <c r="D158" t="s">
        <v>13</v>
      </c>
      <c r="E158" s="38">
        <v>42720</v>
      </c>
      <c r="G158" s="82" t="s">
        <v>633</v>
      </c>
      <c r="H158" t="s">
        <v>632</v>
      </c>
      <c r="I158" t="str">
        <f t="shared" si="8"/>
        <v>OF-BCEG-2</v>
      </c>
      <c r="J158" t="s">
        <v>523</v>
      </c>
      <c r="K158" t="s">
        <v>393</v>
      </c>
      <c r="N158" s="53">
        <v>3.8E-3</v>
      </c>
      <c r="O158" t="s">
        <v>14</v>
      </c>
      <c r="P158" s="53">
        <v>1.9E-3</v>
      </c>
      <c r="Q158" t="s">
        <v>14</v>
      </c>
      <c r="R158" t="s">
        <v>493</v>
      </c>
      <c r="S158" t="s">
        <v>454</v>
      </c>
      <c r="U158" t="s">
        <v>671</v>
      </c>
      <c r="Y158" t="s">
        <v>415</v>
      </c>
    </row>
    <row r="159" spans="1:25" x14ac:dyDescent="0.25">
      <c r="A159" t="str">
        <f t="shared" si="6"/>
        <v>Santa Monica Bay</v>
      </c>
      <c r="C159" t="str">
        <f t="shared" si="7"/>
        <v>002</v>
      </c>
      <c r="D159" t="s">
        <v>13</v>
      </c>
      <c r="E159" s="38">
        <v>42720</v>
      </c>
      <c r="G159" s="82" t="s">
        <v>633</v>
      </c>
      <c r="H159" t="s">
        <v>632</v>
      </c>
      <c r="I159" t="str">
        <f t="shared" si="8"/>
        <v>OF-BCEG-2</v>
      </c>
      <c r="J159" t="s">
        <v>524</v>
      </c>
      <c r="K159" t="s">
        <v>393</v>
      </c>
      <c r="N159" s="53">
        <v>3.8E-3</v>
      </c>
      <c r="O159" t="s">
        <v>14</v>
      </c>
      <c r="P159" s="53">
        <v>1.9E-3</v>
      </c>
      <c r="Q159" t="s">
        <v>14</v>
      </c>
      <c r="R159" t="s">
        <v>493</v>
      </c>
      <c r="S159" t="s">
        <v>454</v>
      </c>
      <c r="U159" t="s">
        <v>671</v>
      </c>
      <c r="Y159" t="s">
        <v>415</v>
      </c>
    </row>
    <row r="160" spans="1:25" x14ac:dyDescent="0.25">
      <c r="A160" t="str">
        <f t="shared" si="6"/>
        <v>Santa Monica Bay</v>
      </c>
      <c r="C160" t="str">
        <f t="shared" si="7"/>
        <v>002</v>
      </c>
      <c r="D160" t="s">
        <v>13</v>
      </c>
      <c r="E160" s="38">
        <v>42720</v>
      </c>
      <c r="G160" s="82" t="s">
        <v>633</v>
      </c>
      <c r="H160" t="s">
        <v>632</v>
      </c>
      <c r="I160" t="str">
        <f t="shared" si="8"/>
        <v>OF-BCEG-2</v>
      </c>
      <c r="J160" t="s">
        <v>525</v>
      </c>
      <c r="K160" t="s">
        <v>393</v>
      </c>
      <c r="N160" s="53">
        <v>7.7000000000000002E-3</v>
      </c>
      <c r="O160" t="s">
        <v>14</v>
      </c>
      <c r="P160" s="53">
        <v>5.3E-3</v>
      </c>
      <c r="Q160" t="s">
        <v>14</v>
      </c>
      <c r="R160" t="s">
        <v>493</v>
      </c>
      <c r="S160" t="s">
        <v>454</v>
      </c>
      <c r="U160" t="s">
        <v>671</v>
      </c>
      <c r="Y160" t="s">
        <v>415</v>
      </c>
    </row>
    <row r="161" spans="1:25" x14ac:dyDescent="0.25">
      <c r="A161" t="str">
        <f t="shared" si="6"/>
        <v>Santa Monica Bay</v>
      </c>
      <c r="C161" t="str">
        <f t="shared" si="7"/>
        <v>002</v>
      </c>
      <c r="D161" t="s">
        <v>13</v>
      </c>
      <c r="E161" s="38">
        <v>42720</v>
      </c>
      <c r="G161" s="82" t="s">
        <v>633</v>
      </c>
      <c r="H161" t="s">
        <v>632</v>
      </c>
      <c r="I161" t="str">
        <f t="shared" si="8"/>
        <v>OF-BCEG-2</v>
      </c>
      <c r="J161" t="s">
        <v>526</v>
      </c>
      <c r="K161" t="s">
        <v>393</v>
      </c>
      <c r="N161" s="53">
        <v>3.8E-3</v>
      </c>
      <c r="O161" t="s">
        <v>14</v>
      </c>
      <c r="P161" s="53">
        <v>1.9E-3</v>
      </c>
      <c r="Q161" t="s">
        <v>14</v>
      </c>
      <c r="R161" t="s">
        <v>493</v>
      </c>
      <c r="S161" t="s">
        <v>454</v>
      </c>
      <c r="U161" t="s">
        <v>671</v>
      </c>
      <c r="Y161" t="s">
        <v>415</v>
      </c>
    </row>
    <row r="162" spans="1:25" x14ac:dyDescent="0.25">
      <c r="A162" t="str">
        <f t="shared" si="6"/>
        <v>Santa Monica Bay</v>
      </c>
      <c r="C162" t="str">
        <f t="shared" si="7"/>
        <v>002</v>
      </c>
      <c r="D162" t="s">
        <v>13</v>
      </c>
      <c r="E162" s="38">
        <v>42720</v>
      </c>
      <c r="G162" s="82" t="s">
        <v>633</v>
      </c>
      <c r="H162" t="s">
        <v>632</v>
      </c>
      <c r="I162" t="str">
        <f t="shared" si="8"/>
        <v>OF-BCEG-2</v>
      </c>
      <c r="J162" t="s">
        <v>527</v>
      </c>
      <c r="K162" t="s">
        <v>393</v>
      </c>
      <c r="N162" s="53">
        <v>3.8E-3</v>
      </c>
      <c r="O162" t="s">
        <v>14</v>
      </c>
      <c r="P162" s="53">
        <v>1.9E-3</v>
      </c>
      <c r="Q162" t="s">
        <v>14</v>
      </c>
      <c r="R162" t="s">
        <v>493</v>
      </c>
      <c r="S162" t="s">
        <v>454</v>
      </c>
      <c r="U162" t="s">
        <v>671</v>
      </c>
      <c r="Y162" t="s">
        <v>415</v>
      </c>
    </row>
    <row r="163" spans="1:25" x14ac:dyDescent="0.25">
      <c r="A163" t="str">
        <f t="shared" si="6"/>
        <v>Santa Monica Bay</v>
      </c>
      <c r="C163" t="str">
        <f t="shared" si="7"/>
        <v>002</v>
      </c>
      <c r="D163" t="s">
        <v>13</v>
      </c>
      <c r="E163" s="38">
        <v>42720</v>
      </c>
      <c r="G163" s="82" t="s">
        <v>633</v>
      </c>
      <c r="H163" t="s">
        <v>632</v>
      </c>
      <c r="I163" t="str">
        <f t="shared" si="8"/>
        <v>OF-BCEG-2</v>
      </c>
      <c r="J163" t="s">
        <v>528</v>
      </c>
      <c r="K163" t="s">
        <v>393</v>
      </c>
      <c r="N163" s="53">
        <v>9.5999999999999992E-3</v>
      </c>
      <c r="O163" t="s">
        <v>14</v>
      </c>
      <c r="P163" s="53">
        <v>4.7999999999999996E-3</v>
      </c>
      <c r="Q163" t="s">
        <v>14</v>
      </c>
      <c r="R163" t="s">
        <v>493</v>
      </c>
      <c r="S163" t="s">
        <v>454</v>
      </c>
      <c r="U163" t="s">
        <v>671</v>
      </c>
      <c r="Y163" t="s">
        <v>415</v>
      </c>
    </row>
    <row r="164" spans="1:25" x14ac:dyDescent="0.25">
      <c r="A164" t="str">
        <f t="shared" si="6"/>
        <v>Santa Monica Bay</v>
      </c>
      <c r="C164" t="str">
        <f t="shared" si="7"/>
        <v>002</v>
      </c>
      <c r="D164" t="s">
        <v>13</v>
      </c>
      <c r="E164" s="38">
        <v>42720</v>
      </c>
      <c r="G164" s="82" t="s">
        <v>633</v>
      </c>
      <c r="H164" t="s">
        <v>632</v>
      </c>
      <c r="I164" t="str">
        <f t="shared" si="8"/>
        <v>OF-BCEG-2</v>
      </c>
      <c r="J164" t="s">
        <v>529</v>
      </c>
      <c r="K164" t="s">
        <v>393</v>
      </c>
      <c r="N164" s="53">
        <v>0.28999999999999998</v>
      </c>
      <c r="O164" t="s">
        <v>14</v>
      </c>
      <c r="P164" s="53">
        <v>0.14000000000000001</v>
      </c>
      <c r="Q164" t="s">
        <v>14</v>
      </c>
      <c r="R164" t="s">
        <v>493</v>
      </c>
      <c r="S164" t="s">
        <v>454</v>
      </c>
      <c r="U164" t="s">
        <v>671</v>
      </c>
      <c r="Y164" t="s">
        <v>415</v>
      </c>
    </row>
    <row r="165" spans="1:25" x14ac:dyDescent="0.25">
      <c r="A165" t="str">
        <f t="shared" si="6"/>
        <v>Santa Monica Bay</v>
      </c>
      <c r="C165" t="str">
        <f t="shared" si="7"/>
        <v>002</v>
      </c>
      <c r="D165" t="s">
        <v>13</v>
      </c>
      <c r="E165" s="38">
        <v>42720</v>
      </c>
      <c r="G165" s="82" t="s">
        <v>633</v>
      </c>
      <c r="H165" t="s">
        <v>632</v>
      </c>
      <c r="I165" t="str">
        <f t="shared" si="8"/>
        <v>OF-BCEG-2</v>
      </c>
      <c r="J165" t="s">
        <v>530</v>
      </c>
      <c r="K165" t="s">
        <v>393</v>
      </c>
      <c r="N165" s="53">
        <v>9.5999999999999992E-3</v>
      </c>
      <c r="O165" t="s">
        <v>14</v>
      </c>
      <c r="P165" s="53">
        <v>4.7999999999999996E-3</v>
      </c>
      <c r="Q165" t="s">
        <v>14</v>
      </c>
      <c r="R165" t="s">
        <v>493</v>
      </c>
      <c r="S165" t="s">
        <v>454</v>
      </c>
      <c r="U165" t="s">
        <v>671</v>
      </c>
      <c r="Y165" t="s">
        <v>415</v>
      </c>
    </row>
    <row r="166" spans="1:25" x14ac:dyDescent="0.25">
      <c r="A166" t="str">
        <f t="shared" si="6"/>
        <v>Dominguez Channel</v>
      </c>
      <c r="C166" t="str">
        <f t="shared" si="7"/>
        <v>002</v>
      </c>
      <c r="D166" t="s">
        <v>13</v>
      </c>
      <c r="E166" s="38">
        <v>42720</v>
      </c>
      <c r="G166" s="82">
        <v>0.41666666666666669</v>
      </c>
      <c r="H166" t="s">
        <v>631</v>
      </c>
      <c r="I166" t="str">
        <f t="shared" si="8"/>
        <v>OF-BCEG-6</v>
      </c>
      <c r="J166" t="s">
        <v>18</v>
      </c>
      <c r="K166">
        <v>12000</v>
      </c>
      <c r="O166" t="s">
        <v>19</v>
      </c>
      <c r="R166" t="s">
        <v>619</v>
      </c>
      <c r="U166" t="s">
        <v>622</v>
      </c>
    </row>
    <row r="167" spans="1:25" x14ac:dyDescent="0.25">
      <c r="A167" t="str">
        <f t="shared" si="6"/>
        <v>Dominguez Channel</v>
      </c>
      <c r="C167" t="str">
        <f t="shared" si="7"/>
        <v>002</v>
      </c>
      <c r="D167" t="s">
        <v>13</v>
      </c>
      <c r="E167" s="46">
        <v>42720</v>
      </c>
      <c r="G167" s="82">
        <v>0.4375</v>
      </c>
      <c r="H167" s="44" t="s">
        <v>631</v>
      </c>
      <c r="I167" t="str">
        <f t="shared" si="8"/>
        <v>OF-BCEG-6</v>
      </c>
      <c r="J167" s="44" t="s">
        <v>389</v>
      </c>
      <c r="K167" s="54">
        <v>417</v>
      </c>
      <c r="O167" s="44" t="s">
        <v>398</v>
      </c>
      <c r="Q167" s="44" t="s">
        <v>398</v>
      </c>
      <c r="R167" s="44" t="s">
        <v>388</v>
      </c>
      <c r="S167" s="44" t="s">
        <v>388</v>
      </c>
      <c r="U167" s="44" t="s">
        <v>385</v>
      </c>
      <c r="Y167" s="44" t="s">
        <v>387</v>
      </c>
    </row>
    <row r="168" spans="1:25" x14ac:dyDescent="0.25">
      <c r="A168" t="str">
        <f t="shared" si="6"/>
        <v>Dominguez Channel</v>
      </c>
      <c r="C168" t="str">
        <f t="shared" si="7"/>
        <v>002</v>
      </c>
      <c r="D168" t="s">
        <v>13</v>
      </c>
      <c r="E168" s="46">
        <v>42720</v>
      </c>
      <c r="G168" s="82">
        <v>0.4375</v>
      </c>
      <c r="H168" s="44" t="s">
        <v>631</v>
      </c>
      <c r="I168" t="str">
        <f t="shared" si="8"/>
        <v>OF-BCEG-6</v>
      </c>
      <c r="J168" s="44" t="s">
        <v>391</v>
      </c>
      <c r="K168" s="54">
        <v>382</v>
      </c>
      <c r="O168" s="44" t="s">
        <v>398</v>
      </c>
      <c r="Q168" s="44" t="s">
        <v>398</v>
      </c>
      <c r="R168" s="44" t="s">
        <v>388</v>
      </c>
      <c r="S168" s="44" t="s">
        <v>388</v>
      </c>
      <c r="U168" s="44" t="s">
        <v>385</v>
      </c>
      <c r="Y168" s="44" t="s">
        <v>387</v>
      </c>
    </row>
    <row r="169" spans="1:25" x14ac:dyDescent="0.25">
      <c r="A169" t="str">
        <f t="shared" si="6"/>
        <v>Dominguez Channel</v>
      </c>
      <c r="C169" t="str">
        <f t="shared" si="7"/>
        <v>002</v>
      </c>
      <c r="D169" t="s">
        <v>13</v>
      </c>
      <c r="E169" s="46">
        <v>42720</v>
      </c>
      <c r="G169" s="82">
        <v>0.4375</v>
      </c>
      <c r="H169" s="44" t="s">
        <v>631</v>
      </c>
      <c r="I169" t="str">
        <f t="shared" si="8"/>
        <v>OF-BCEG-6</v>
      </c>
      <c r="J169" s="44" t="s">
        <v>397</v>
      </c>
      <c r="K169" s="44" t="s">
        <v>393</v>
      </c>
      <c r="N169" s="54">
        <v>10</v>
      </c>
      <c r="O169" s="44" t="s">
        <v>398</v>
      </c>
      <c r="P169" s="53">
        <v>5.2</v>
      </c>
      <c r="Q169" s="44" t="s">
        <v>398</v>
      </c>
      <c r="R169" s="44" t="s">
        <v>388</v>
      </c>
      <c r="S169" s="44" t="s">
        <v>388</v>
      </c>
      <c r="U169" s="44" t="s">
        <v>385</v>
      </c>
      <c r="Y169" s="44" t="s">
        <v>387</v>
      </c>
    </row>
    <row r="170" spans="1:25" x14ac:dyDescent="0.25">
      <c r="A170" t="str">
        <f t="shared" si="6"/>
        <v>Dominguez Channel</v>
      </c>
      <c r="C170" t="str">
        <f t="shared" si="7"/>
        <v>002</v>
      </c>
      <c r="D170" t="s">
        <v>13</v>
      </c>
      <c r="E170" s="38">
        <v>42720</v>
      </c>
      <c r="G170" s="82" t="s">
        <v>614</v>
      </c>
      <c r="H170" t="s">
        <v>631</v>
      </c>
      <c r="I170" t="str">
        <f t="shared" si="8"/>
        <v>OF-BCEG-6</v>
      </c>
      <c r="J170" t="s">
        <v>436</v>
      </c>
      <c r="K170" s="53">
        <v>42</v>
      </c>
      <c r="N170" s="53">
        <v>2</v>
      </c>
      <c r="O170" t="s">
        <v>410</v>
      </c>
      <c r="P170" s="53">
        <v>0.99</v>
      </c>
      <c r="Q170" t="s">
        <v>410</v>
      </c>
      <c r="R170" t="s">
        <v>435</v>
      </c>
      <c r="S170" t="s">
        <v>408</v>
      </c>
      <c r="U170" t="s">
        <v>671</v>
      </c>
      <c r="Y170" t="s">
        <v>415</v>
      </c>
    </row>
    <row r="171" spans="1:25" x14ac:dyDescent="0.25">
      <c r="A171" t="str">
        <f t="shared" si="6"/>
        <v>Dominguez Channel</v>
      </c>
      <c r="C171" t="str">
        <f t="shared" si="7"/>
        <v>002</v>
      </c>
      <c r="D171" t="s">
        <v>13</v>
      </c>
      <c r="E171" s="38">
        <v>42720</v>
      </c>
      <c r="G171" s="82" t="s">
        <v>614</v>
      </c>
      <c r="H171" t="s">
        <v>631</v>
      </c>
      <c r="I171" t="str">
        <f t="shared" si="8"/>
        <v>OF-BCEG-6</v>
      </c>
      <c r="J171" t="s">
        <v>440</v>
      </c>
      <c r="K171" s="53">
        <v>7</v>
      </c>
      <c r="N171" s="53">
        <v>1</v>
      </c>
      <c r="O171" t="s">
        <v>410</v>
      </c>
      <c r="P171" s="53">
        <v>0.83</v>
      </c>
      <c r="Q171" t="s">
        <v>410</v>
      </c>
      <c r="R171" t="s">
        <v>439</v>
      </c>
      <c r="S171" t="s">
        <v>408</v>
      </c>
      <c r="U171" t="s">
        <v>671</v>
      </c>
      <c r="Y171" t="s">
        <v>415</v>
      </c>
    </row>
    <row r="172" spans="1:25" x14ac:dyDescent="0.25">
      <c r="A172" t="str">
        <f t="shared" si="6"/>
        <v>Dominguez Channel</v>
      </c>
      <c r="C172" t="str">
        <f t="shared" si="7"/>
        <v>002</v>
      </c>
      <c r="D172" t="s">
        <v>13</v>
      </c>
      <c r="E172" s="38">
        <v>42720</v>
      </c>
      <c r="G172" s="82" t="s">
        <v>634</v>
      </c>
      <c r="H172" t="s">
        <v>631</v>
      </c>
      <c r="I172" t="str">
        <f t="shared" si="8"/>
        <v>OF-BCEG-6</v>
      </c>
      <c r="J172" t="s">
        <v>444</v>
      </c>
      <c r="K172" t="s">
        <v>393</v>
      </c>
      <c r="N172" s="53">
        <v>0.02</v>
      </c>
      <c r="O172" t="s">
        <v>410</v>
      </c>
      <c r="P172" s="53">
        <v>7.0000000000000001E-3</v>
      </c>
      <c r="Q172" t="s">
        <v>410</v>
      </c>
      <c r="R172" t="s">
        <v>443</v>
      </c>
      <c r="S172" t="s">
        <v>408</v>
      </c>
      <c r="U172" t="s">
        <v>671</v>
      </c>
      <c r="Y172" t="s">
        <v>415</v>
      </c>
    </row>
    <row r="173" spans="1:25" x14ac:dyDescent="0.25">
      <c r="A173" t="str">
        <f t="shared" si="6"/>
        <v>Dominguez Channel</v>
      </c>
      <c r="C173" t="str">
        <f t="shared" si="7"/>
        <v>002</v>
      </c>
      <c r="D173" t="s">
        <v>13</v>
      </c>
      <c r="E173" s="38">
        <v>42720</v>
      </c>
      <c r="G173" s="82" t="s">
        <v>614</v>
      </c>
      <c r="H173" t="s">
        <v>631</v>
      </c>
      <c r="I173" t="str">
        <f t="shared" si="8"/>
        <v>OF-BCEG-6</v>
      </c>
      <c r="J173" t="s">
        <v>425</v>
      </c>
      <c r="K173" s="53">
        <v>0.36</v>
      </c>
      <c r="N173" s="53">
        <v>0.1</v>
      </c>
      <c r="O173" t="s">
        <v>410</v>
      </c>
      <c r="P173" s="53">
        <v>6.7000000000000004E-2</v>
      </c>
      <c r="Q173" t="s">
        <v>410</v>
      </c>
      <c r="R173" t="s">
        <v>625</v>
      </c>
      <c r="S173" t="s">
        <v>408</v>
      </c>
      <c r="U173" t="s">
        <v>671</v>
      </c>
      <c r="Y173" t="s">
        <v>415</v>
      </c>
    </row>
    <row r="174" spans="1:25" x14ac:dyDescent="0.25">
      <c r="A174" t="str">
        <f t="shared" si="6"/>
        <v>Dominguez Channel</v>
      </c>
      <c r="C174" t="str">
        <f t="shared" si="7"/>
        <v>002</v>
      </c>
      <c r="D174" t="s">
        <v>13</v>
      </c>
      <c r="E174" s="38">
        <v>42720</v>
      </c>
      <c r="G174" s="82" t="s">
        <v>614</v>
      </c>
      <c r="H174" t="s">
        <v>631</v>
      </c>
      <c r="I174" t="str">
        <f t="shared" si="8"/>
        <v>OF-BCEG-6</v>
      </c>
      <c r="J174" t="s">
        <v>474</v>
      </c>
      <c r="K174" s="53">
        <v>9.3000000000000007</v>
      </c>
      <c r="N174" s="53">
        <v>0.5</v>
      </c>
      <c r="O174" t="s">
        <v>21</v>
      </c>
      <c r="P174" s="53">
        <v>0.113</v>
      </c>
      <c r="Q174" t="s">
        <v>21</v>
      </c>
      <c r="R174" t="s">
        <v>472</v>
      </c>
      <c r="S174" t="s">
        <v>473</v>
      </c>
      <c r="U174" t="s">
        <v>671</v>
      </c>
      <c r="Y174" t="s">
        <v>415</v>
      </c>
    </row>
    <row r="175" spans="1:25" x14ac:dyDescent="0.25">
      <c r="A175" t="str">
        <f t="shared" si="6"/>
        <v>Dominguez Channel</v>
      </c>
      <c r="C175" t="str">
        <f t="shared" si="7"/>
        <v>002</v>
      </c>
      <c r="D175" t="s">
        <v>13</v>
      </c>
      <c r="E175" s="38">
        <v>42720</v>
      </c>
      <c r="G175" s="82" t="s">
        <v>614</v>
      </c>
      <c r="H175" t="s">
        <v>631</v>
      </c>
      <c r="I175" t="str">
        <f t="shared" si="8"/>
        <v>OF-BCEG-6</v>
      </c>
      <c r="J175" t="s">
        <v>474</v>
      </c>
      <c r="K175" s="53">
        <v>5.74</v>
      </c>
      <c r="N175" s="53">
        <v>0.5</v>
      </c>
      <c r="O175" t="s">
        <v>21</v>
      </c>
      <c r="P175" s="53">
        <v>0.113</v>
      </c>
      <c r="Q175" t="s">
        <v>21</v>
      </c>
      <c r="R175" t="s">
        <v>472</v>
      </c>
      <c r="S175" t="s">
        <v>419</v>
      </c>
      <c r="U175" t="s">
        <v>671</v>
      </c>
      <c r="Y175" t="s">
        <v>415</v>
      </c>
    </row>
    <row r="176" spans="1:25" x14ac:dyDescent="0.25">
      <c r="A176" t="str">
        <f t="shared" si="6"/>
        <v>Dominguez Channel</v>
      </c>
      <c r="C176" t="str">
        <f t="shared" si="7"/>
        <v>002</v>
      </c>
      <c r="D176" t="s">
        <v>13</v>
      </c>
      <c r="E176" s="38">
        <v>42720</v>
      </c>
      <c r="G176" s="82" t="s">
        <v>614</v>
      </c>
      <c r="H176" t="s">
        <v>631</v>
      </c>
      <c r="I176" t="str">
        <f t="shared" si="8"/>
        <v>OF-BCEG-6</v>
      </c>
      <c r="J176" t="s">
        <v>478</v>
      </c>
      <c r="K176" t="s">
        <v>393</v>
      </c>
      <c r="N176" s="53">
        <v>1E-3</v>
      </c>
      <c r="O176" t="s">
        <v>410</v>
      </c>
      <c r="P176" s="53">
        <v>1.2799999999999999E-4</v>
      </c>
      <c r="Q176" t="s">
        <v>410</v>
      </c>
      <c r="R176" t="s">
        <v>15</v>
      </c>
      <c r="S176" t="s">
        <v>408</v>
      </c>
      <c r="U176" t="s">
        <v>671</v>
      </c>
      <c r="Y176" t="s">
        <v>415</v>
      </c>
    </row>
    <row r="177" spans="1:25" x14ac:dyDescent="0.25">
      <c r="A177" t="str">
        <f t="shared" si="6"/>
        <v>Dominguez Channel</v>
      </c>
      <c r="C177" t="str">
        <f t="shared" si="7"/>
        <v>002</v>
      </c>
      <c r="D177" t="s">
        <v>13</v>
      </c>
      <c r="E177" s="38">
        <v>42720</v>
      </c>
      <c r="G177" s="82" t="s">
        <v>614</v>
      </c>
      <c r="H177" t="s">
        <v>631</v>
      </c>
      <c r="I177" t="str">
        <f t="shared" si="8"/>
        <v>OF-BCEG-6</v>
      </c>
      <c r="J177" t="s">
        <v>480</v>
      </c>
      <c r="K177" s="53">
        <v>2.53E-2</v>
      </c>
      <c r="N177" s="53">
        <v>1E-3</v>
      </c>
      <c r="O177" t="s">
        <v>410</v>
      </c>
      <c r="P177" s="53">
        <v>1.3999999999999999E-4</v>
      </c>
      <c r="Q177" t="s">
        <v>410</v>
      </c>
      <c r="R177" t="s">
        <v>15</v>
      </c>
      <c r="S177" t="s">
        <v>408</v>
      </c>
      <c r="U177" t="s">
        <v>671</v>
      </c>
      <c r="Y177" t="s">
        <v>415</v>
      </c>
    </row>
    <row r="178" spans="1:25" x14ac:dyDescent="0.25">
      <c r="A178" t="str">
        <f t="shared" si="6"/>
        <v>Dominguez Channel</v>
      </c>
      <c r="C178" t="str">
        <f t="shared" si="7"/>
        <v>002</v>
      </c>
      <c r="D178" t="s">
        <v>13</v>
      </c>
      <c r="E178" s="38">
        <v>42720</v>
      </c>
      <c r="G178" s="82" t="s">
        <v>614</v>
      </c>
      <c r="H178" t="s">
        <v>631</v>
      </c>
      <c r="I178" t="str">
        <f t="shared" si="8"/>
        <v>OF-BCEG-6</v>
      </c>
      <c r="J178" t="s">
        <v>481</v>
      </c>
      <c r="K178" s="53">
        <v>2.7200000000000002E-3</v>
      </c>
      <c r="N178" s="53">
        <v>1E-3</v>
      </c>
      <c r="O178" t="s">
        <v>410</v>
      </c>
      <c r="P178" s="53">
        <v>8.9800000000000001E-5</v>
      </c>
      <c r="Q178" t="s">
        <v>410</v>
      </c>
      <c r="R178" t="s">
        <v>15</v>
      </c>
      <c r="S178" t="s">
        <v>408</v>
      </c>
      <c r="U178" t="s">
        <v>671</v>
      </c>
      <c r="Y178" t="s">
        <v>415</v>
      </c>
    </row>
    <row r="179" spans="1:25" x14ac:dyDescent="0.25">
      <c r="A179" t="str">
        <f t="shared" si="6"/>
        <v>Dominguez Channel</v>
      </c>
      <c r="C179" t="str">
        <f t="shared" si="7"/>
        <v>002</v>
      </c>
      <c r="D179" t="s">
        <v>13</v>
      </c>
      <c r="E179" s="38">
        <v>42720</v>
      </c>
      <c r="G179" s="82" t="s">
        <v>614</v>
      </c>
      <c r="H179" t="s">
        <v>631</v>
      </c>
      <c r="I179" t="str">
        <f t="shared" si="8"/>
        <v>OF-BCEG-6</v>
      </c>
      <c r="J179" t="s">
        <v>491</v>
      </c>
      <c r="K179" s="53">
        <v>6.3199999999999997E-4</v>
      </c>
      <c r="N179" s="53">
        <v>1E-3</v>
      </c>
      <c r="O179" t="s">
        <v>410</v>
      </c>
      <c r="P179" s="53">
        <v>1.6799999999999999E-4</v>
      </c>
      <c r="Q179" t="s">
        <v>410</v>
      </c>
      <c r="R179" t="s">
        <v>15</v>
      </c>
      <c r="S179" t="s">
        <v>408</v>
      </c>
      <c r="U179" t="s">
        <v>671</v>
      </c>
      <c r="Y179" t="s">
        <v>415</v>
      </c>
    </row>
    <row r="180" spans="1:25" x14ac:dyDescent="0.25">
      <c r="A180" t="str">
        <f t="shared" si="6"/>
        <v>Dominguez Channel</v>
      </c>
      <c r="C180" t="str">
        <f t="shared" si="7"/>
        <v>002</v>
      </c>
      <c r="D180" t="s">
        <v>13</v>
      </c>
      <c r="E180" s="38">
        <v>42720</v>
      </c>
      <c r="G180" s="82" t="s">
        <v>614</v>
      </c>
      <c r="H180" t="s">
        <v>631</v>
      </c>
      <c r="I180" t="str">
        <f t="shared" si="8"/>
        <v>OF-BCEG-6</v>
      </c>
      <c r="J180" t="s">
        <v>486</v>
      </c>
      <c r="K180" s="53">
        <v>0.16</v>
      </c>
      <c r="N180" s="53">
        <v>5.0000000000000001E-3</v>
      </c>
      <c r="O180" t="s">
        <v>410</v>
      </c>
      <c r="P180" s="53">
        <v>4.7899999999999999E-4</v>
      </c>
      <c r="Q180" t="s">
        <v>410</v>
      </c>
      <c r="R180" t="s">
        <v>15</v>
      </c>
      <c r="S180" t="s">
        <v>408</v>
      </c>
      <c r="U180" t="s">
        <v>671</v>
      </c>
      <c r="Y180" t="s">
        <v>415</v>
      </c>
    </row>
    <row r="181" spans="1:25" x14ac:dyDescent="0.25">
      <c r="A181" t="str">
        <f t="shared" si="6"/>
        <v>Dominguez Channel</v>
      </c>
      <c r="C181" t="str">
        <f t="shared" si="7"/>
        <v>002</v>
      </c>
      <c r="D181" t="s">
        <v>13</v>
      </c>
      <c r="E181" s="38">
        <v>42720</v>
      </c>
      <c r="G181" s="82" t="s">
        <v>614</v>
      </c>
      <c r="H181" t="s">
        <v>631</v>
      </c>
      <c r="I181" t="str">
        <f t="shared" si="8"/>
        <v>OF-BCEG-6</v>
      </c>
      <c r="J181" t="s">
        <v>478</v>
      </c>
      <c r="K181" t="s">
        <v>393</v>
      </c>
      <c r="N181" s="53">
        <v>1E-3</v>
      </c>
      <c r="O181" t="s">
        <v>410</v>
      </c>
      <c r="P181" s="53">
        <v>1.2799999999999999E-4</v>
      </c>
      <c r="Q181" t="s">
        <v>410</v>
      </c>
      <c r="R181" t="s">
        <v>15</v>
      </c>
      <c r="S181" t="s">
        <v>419</v>
      </c>
      <c r="U181" t="s">
        <v>671</v>
      </c>
      <c r="Y181" t="s">
        <v>415</v>
      </c>
    </row>
    <row r="182" spans="1:25" x14ac:dyDescent="0.25">
      <c r="A182" t="str">
        <f t="shared" si="6"/>
        <v>Dominguez Channel</v>
      </c>
      <c r="C182" t="str">
        <f t="shared" si="7"/>
        <v>002</v>
      </c>
      <c r="D182" t="s">
        <v>13</v>
      </c>
      <c r="E182" s="38">
        <v>42720</v>
      </c>
      <c r="G182" s="82" t="s">
        <v>614</v>
      </c>
      <c r="H182" t="s">
        <v>631</v>
      </c>
      <c r="I182" t="str">
        <f t="shared" si="8"/>
        <v>OF-BCEG-6</v>
      </c>
      <c r="J182" t="s">
        <v>480</v>
      </c>
      <c r="K182" s="53">
        <v>2.1000000000000001E-2</v>
      </c>
      <c r="N182" s="53">
        <v>1E-3</v>
      </c>
      <c r="O182" t="s">
        <v>410</v>
      </c>
      <c r="P182" s="53">
        <v>1.3999999999999999E-4</v>
      </c>
      <c r="Q182" t="s">
        <v>410</v>
      </c>
      <c r="R182" t="s">
        <v>15</v>
      </c>
      <c r="S182" t="s">
        <v>419</v>
      </c>
      <c r="U182" t="s">
        <v>671</v>
      </c>
      <c r="Y182" t="s">
        <v>415</v>
      </c>
    </row>
    <row r="183" spans="1:25" x14ac:dyDescent="0.25">
      <c r="A183" t="str">
        <f t="shared" si="6"/>
        <v>Dominguez Channel</v>
      </c>
      <c r="C183" t="str">
        <f t="shared" si="7"/>
        <v>002</v>
      </c>
      <c r="D183" t="s">
        <v>13</v>
      </c>
      <c r="E183" s="38">
        <v>42720</v>
      </c>
      <c r="G183" s="82" t="s">
        <v>614</v>
      </c>
      <c r="H183" t="s">
        <v>631</v>
      </c>
      <c r="I183" t="str">
        <f t="shared" si="8"/>
        <v>OF-BCEG-6</v>
      </c>
      <c r="J183" t="s">
        <v>481</v>
      </c>
      <c r="K183" s="53">
        <v>5.3700000000000004E-4</v>
      </c>
      <c r="N183" s="53">
        <v>1E-3</v>
      </c>
      <c r="O183" t="s">
        <v>410</v>
      </c>
      <c r="P183" s="53">
        <v>8.9800000000000001E-5</v>
      </c>
      <c r="Q183" t="s">
        <v>410</v>
      </c>
      <c r="R183" t="s">
        <v>15</v>
      </c>
      <c r="S183" t="s">
        <v>419</v>
      </c>
      <c r="U183" t="s">
        <v>671</v>
      </c>
      <c r="Y183" t="s">
        <v>415</v>
      </c>
    </row>
    <row r="184" spans="1:25" x14ac:dyDescent="0.25">
      <c r="A184" t="str">
        <f t="shared" si="6"/>
        <v>Dominguez Channel</v>
      </c>
      <c r="C184" t="str">
        <f t="shared" si="7"/>
        <v>002</v>
      </c>
      <c r="D184" t="s">
        <v>13</v>
      </c>
      <c r="E184" s="38">
        <v>42720</v>
      </c>
      <c r="G184" s="82" t="s">
        <v>614</v>
      </c>
      <c r="H184" t="s">
        <v>631</v>
      </c>
      <c r="I184" t="str">
        <f t="shared" si="8"/>
        <v>OF-BCEG-6</v>
      </c>
      <c r="J184" t="s">
        <v>491</v>
      </c>
      <c r="K184" s="53">
        <v>4.5199999999999998E-4</v>
      </c>
      <c r="N184" s="53">
        <v>1E-3</v>
      </c>
      <c r="O184" t="s">
        <v>410</v>
      </c>
      <c r="P184" s="53">
        <v>1.6799999999999999E-4</v>
      </c>
      <c r="Q184" t="s">
        <v>410</v>
      </c>
      <c r="R184" t="s">
        <v>15</v>
      </c>
      <c r="S184" t="s">
        <v>419</v>
      </c>
      <c r="U184" t="s">
        <v>671</v>
      </c>
      <c r="Y184" t="s">
        <v>415</v>
      </c>
    </row>
    <row r="185" spans="1:25" x14ac:dyDescent="0.25">
      <c r="A185" t="str">
        <f t="shared" si="6"/>
        <v>Dominguez Channel</v>
      </c>
      <c r="C185" t="str">
        <f t="shared" si="7"/>
        <v>002</v>
      </c>
      <c r="D185" t="s">
        <v>13</v>
      </c>
      <c r="E185" s="38">
        <v>42720</v>
      </c>
      <c r="G185" s="82" t="s">
        <v>614</v>
      </c>
      <c r="H185" t="s">
        <v>631</v>
      </c>
      <c r="I185" t="str">
        <f t="shared" si="8"/>
        <v>OF-BCEG-6</v>
      </c>
      <c r="J185" t="s">
        <v>486</v>
      </c>
      <c r="K185" s="53">
        <v>0.123</v>
      </c>
      <c r="N185" s="53">
        <v>5.0000000000000001E-3</v>
      </c>
      <c r="O185" t="s">
        <v>410</v>
      </c>
      <c r="P185" s="53">
        <v>4.7899999999999999E-4</v>
      </c>
      <c r="Q185" t="s">
        <v>410</v>
      </c>
      <c r="R185" t="s">
        <v>15</v>
      </c>
      <c r="S185" t="s">
        <v>419</v>
      </c>
      <c r="U185" t="s">
        <v>671</v>
      </c>
      <c r="Y185" t="s">
        <v>415</v>
      </c>
    </row>
    <row r="186" spans="1:25" x14ac:dyDescent="0.25">
      <c r="A186" t="str">
        <f t="shared" si="6"/>
        <v>Dominguez Channel</v>
      </c>
      <c r="C186" t="str">
        <f t="shared" si="7"/>
        <v>002</v>
      </c>
      <c r="D186" t="s">
        <v>13</v>
      </c>
      <c r="E186" s="38">
        <v>42720</v>
      </c>
      <c r="G186" s="82">
        <v>0.4201388888888889</v>
      </c>
      <c r="H186" t="s">
        <v>630</v>
      </c>
      <c r="I186" t="str">
        <f t="shared" si="8"/>
        <v>OF-BCEG-7</v>
      </c>
      <c r="J186" t="s">
        <v>18</v>
      </c>
      <c r="K186">
        <v>16000</v>
      </c>
      <c r="O186" t="s">
        <v>19</v>
      </c>
      <c r="R186" t="s">
        <v>619</v>
      </c>
      <c r="U186" t="s">
        <v>622</v>
      </c>
    </row>
    <row r="187" spans="1:25" x14ac:dyDescent="0.25">
      <c r="A187" t="str">
        <f t="shared" si="6"/>
        <v>Dominguez Channel</v>
      </c>
      <c r="C187" t="str">
        <f t="shared" si="7"/>
        <v>002</v>
      </c>
      <c r="D187" t="s">
        <v>13</v>
      </c>
      <c r="E187" s="38">
        <v>42720</v>
      </c>
      <c r="G187" s="82" t="s">
        <v>634</v>
      </c>
      <c r="H187" t="s">
        <v>630</v>
      </c>
      <c r="I187" t="str">
        <f t="shared" si="8"/>
        <v>OF-BCEG-7</v>
      </c>
      <c r="J187" t="s">
        <v>436</v>
      </c>
      <c r="K187" s="53">
        <v>32</v>
      </c>
      <c r="N187" s="53">
        <v>2</v>
      </c>
      <c r="O187" t="s">
        <v>410</v>
      </c>
      <c r="P187" s="53">
        <v>0.99</v>
      </c>
      <c r="Q187" t="s">
        <v>410</v>
      </c>
      <c r="R187" t="s">
        <v>435</v>
      </c>
      <c r="S187" t="s">
        <v>408</v>
      </c>
      <c r="U187" t="s">
        <v>671</v>
      </c>
      <c r="Y187" t="s">
        <v>415</v>
      </c>
    </row>
    <row r="188" spans="1:25" x14ac:dyDescent="0.25">
      <c r="A188" t="str">
        <f t="shared" si="6"/>
        <v>Dominguez Channel</v>
      </c>
      <c r="C188" t="str">
        <f t="shared" si="7"/>
        <v>002</v>
      </c>
      <c r="D188" t="s">
        <v>13</v>
      </c>
      <c r="E188" s="38">
        <v>42720</v>
      </c>
      <c r="G188" s="82" t="s">
        <v>634</v>
      </c>
      <c r="H188" t="s">
        <v>630</v>
      </c>
      <c r="I188" t="str">
        <f t="shared" si="8"/>
        <v>OF-BCEG-7</v>
      </c>
      <c r="J188" t="s">
        <v>440</v>
      </c>
      <c r="K188" s="53">
        <v>8.5</v>
      </c>
      <c r="N188" s="53">
        <v>1</v>
      </c>
      <c r="O188" t="s">
        <v>410</v>
      </c>
      <c r="P188" s="53">
        <v>0.83</v>
      </c>
      <c r="Q188" t="s">
        <v>410</v>
      </c>
      <c r="R188" t="s">
        <v>439</v>
      </c>
      <c r="S188" t="s">
        <v>408</v>
      </c>
      <c r="U188" t="s">
        <v>671</v>
      </c>
      <c r="Y188" t="s">
        <v>415</v>
      </c>
    </row>
    <row r="189" spans="1:25" x14ac:dyDescent="0.25">
      <c r="A189" t="str">
        <f t="shared" si="6"/>
        <v>Dominguez Channel</v>
      </c>
      <c r="C189" t="str">
        <f t="shared" si="7"/>
        <v>002</v>
      </c>
      <c r="D189" t="s">
        <v>13</v>
      </c>
      <c r="E189" s="38">
        <v>42720</v>
      </c>
      <c r="G189" s="82" t="s">
        <v>635</v>
      </c>
      <c r="H189" t="s">
        <v>630</v>
      </c>
      <c r="I189" t="str">
        <f t="shared" si="8"/>
        <v>OF-BCEG-7</v>
      </c>
      <c r="J189" t="s">
        <v>444</v>
      </c>
      <c r="K189" t="s">
        <v>393</v>
      </c>
      <c r="N189" s="53">
        <v>0.02</v>
      </c>
      <c r="O189" t="s">
        <v>410</v>
      </c>
      <c r="P189" s="53">
        <v>7.0000000000000001E-3</v>
      </c>
      <c r="Q189" t="s">
        <v>410</v>
      </c>
      <c r="R189" t="s">
        <v>443</v>
      </c>
      <c r="S189" t="s">
        <v>408</v>
      </c>
      <c r="U189" t="s">
        <v>671</v>
      </c>
      <c r="Y189" t="s">
        <v>415</v>
      </c>
    </row>
    <row r="190" spans="1:25" x14ac:dyDescent="0.25">
      <c r="A190" t="str">
        <f t="shared" si="6"/>
        <v>Dominguez Channel</v>
      </c>
      <c r="C190" t="str">
        <f t="shared" si="7"/>
        <v>002</v>
      </c>
      <c r="D190" t="s">
        <v>13</v>
      </c>
      <c r="E190" s="38">
        <v>42720</v>
      </c>
      <c r="G190" s="82" t="s">
        <v>634</v>
      </c>
      <c r="H190" t="s">
        <v>630</v>
      </c>
      <c r="I190" t="str">
        <f t="shared" si="8"/>
        <v>OF-BCEG-7</v>
      </c>
      <c r="J190" t="s">
        <v>425</v>
      </c>
      <c r="K190" s="53">
        <v>0.28000000000000003</v>
      </c>
      <c r="N190" s="53">
        <v>0.1</v>
      </c>
      <c r="O190" t="s">
        <v>410</v>
      </c>
      <c r="P190" s="53">
        <v>6.7000000000000004E-2</v>
      </c>
      <c r="Q190" t="s">
        <v>410</v>
      </c>
      <c r="R190" t="s">
        <v>625</v>
      </c>
      <c r="S190" t="s">
        <v>408</v>
      </c>
      <c r="U190" t="s">
        <v>671</v>
      </c>
      <c r="Y190" t="s">
        <v>415</v>
      </c>
    </row>
    <row r="191" spans="1:25" x14ac:dyDescent="0.25">
      <c r="A191" t="str">
        <f t="shared" si="6"/>
        <v>Dominguez Channel</v>
      </c>
      <c r="C191" t="str">
        <f t="shared" si="7"/>
        <v>002</v>
      </c>
      <c r="D191" t="s">
        <v>13</v>
      </c>
      <c r="E191" s="38">
        <v>42720</v>
      </c>
      <c r="G191" s="82" t="s">
        <v>634</v>
      </c>
      <c r="H191" t="s">
        <v>630</v>
      </c>
      <c r="I191" t="str">
        <f t="shared" si="8"/>
        <v>OF-BCEG-7</v>
      </c>
      <c r="J191" t="s">
        <v>474</v>
      </c>
      <c r="K191" s="53">
        <v>11.2</v>
      </c>
      <c r="N191" s="53">
        <v>0.5</v>
      </c>
      <c r="O191" t="s">
        <v>21</v>
      </c>
      <c r="P191" s="53">
        <v>0.113</v>
      </c>
      <c r="Q191" t="s">
        <v>21</v>
      </c>
      <c r="R191" t="s">
        <v>472</v>
      </c>
      <c r="S191" t="s">
        <v>473</v>
      </c>
      <c r="U191" t="s">
        <v>671</v>
      </c>
      <c r="Y191" t="s">
        <v>415</v>
      </c>
    </row>
    <row r="192" spans="1:25" x14ac:dyDescent="0.25">
      <c r="A192" t="str">
        <f t="shared" si="6"/>
        <v>Dominguez Channel</v>
      </c>
      <c r="C192" t="str">
        <f t="shared" si="7"/>
        <v>002</v>
      </c>
      <c r="D192" t="s">
        <v>13</v>
      </c>
      <c r="E192" s="38">
        <v>42720</v>
      </c>
      <c r="G192" s="82" t="s">
        <v>634</v>
      </c>
      <c r="H192" t="s">
        <v>630</v>
      </c>
      <c r="I192" t="str">
        <f t="shared" si="8"/>
        <v>OF-BCEG-7</v>
      </c>
      <c r="J192" t="s">
        <v>474</v>
      </c>
      <c r="K192" s="53">
        <v>4.32</v>
      </c>
      <c r="N192" s="53">
        <v>0.5</v>
      </c>
      <c r="O192" t="s">
        <v>21</v>
      </c>
      <c r="P192" s="53">
        <v>0.113</v>
      </c>
      <c r="Q192" t="s">
        <v>21</v>
      </c>
      <c r="R192" t="s">
        <v>472</v>
      </c>
      <c r="S192" t="s">
        <v>419</v>
      </c>
      <c r="U192" t="s">
        <v>671</v>
      </c>
      <c r="Y192" t="s">
        <v>415</v>
      </c>
    </row>
    <row r="193" spans="1:25" x14ac:dyDescent="0.25">
      <c r="A193" t="str">
        <f t="shared" si="6"/>
        <v>Dominguez Channel</v>
      </c>
      <c r="C193" t="str">
        <f t="shared" si="7"/>
        <v>002</v>
      </c>
      <c r="D193" t="s">
        <v>13</v>
      </c>
      <c r="E193" s="38">
        <v>42720</v>
      </c>
      <c r="G193" s="82" t="s">
        <v>634</v>
      </c>
      <c r="H193" t="s">
        <v>630</v>
      </c>
      <c r="I193" t="str">
        <f t="shared" si="8"/>
        <v>OF-BCEG-7</v>
      </c>
      <c r="J193" t="s">
        <v>478</v>
      </c>
      <c r="K193" s="53">
        <v>1.34E-4</v>
      </c>
      <c r="N193" s="53">
        <v>1E-3</v>
      </c>
      <c r="O193" t="s">
        <v>410</v>
      </c>
      <c r="P193" s="53">
        <v>1.2799999999999999E-4</v>
      </c>
      <c r="Q193" t="s">
        <v>410</v>
      </c>
      <c r="R193" t="s">
        <v>15</v>
      </c>
      <c r="S193" t="s">
        <v>408</v>
      </c>
      <c r="U193" t="s">
        <v>671</v>
      </c>
      <c r="Y193" t="s">
        <v>415</v>
      </c>
    </row>
    <row r="194" spans="1:25" x14ac:dyDescent="0.25">
      <c r="A194" t="str">
        <f t="shared" ref="A194:A202" si="9">IF(OR(RIGHT(I194,1)="1",RIGHT(I194,1)="2"),"Santa Monica Bay",IF(OR(RIGHT(I194,1)="6",RIGHT(I194,1)="7"),"Dominguez Channel",""))</f>
        <v>Dominguez Channel</v>
      </c>
      <c r="C194" t="str">
        <f t="shared" ref="C194:C202" si="10">IF(LEFT(H194,2)="OF",RIGHT(H194,3),"")</f>
        <v>002</v>
      </c>
      <c r="D194" t="s">
        <v>13</v>
      </c>
      <c r="E194" s="38">
        <v>42720</v>
      </c>
      <c r="G194" s="82" t="s">
        <v>634</v>
      </c>
      <c r="H194" t="s">
        <v>630</v>
      </c>
      <c r="I194" t="str">
        <f t="shared" ref="I194:I202" si="11">IF(LEFT(H194,2)="OF",LEFT(H194,9),"")</f>
        <v>OF-BCEG-7</v>
      </c>
      <c r="J194" t="s">
        <v>480</v>
      </c>
      <c r="K194" s="53">
        <v>1.4E-2</v>
      </c>
      <c r="N194" s="53">
        <v>1E-3</v>
      </c>
      <c r="O194" t="s">
        <v>410</v>
      </c>
      <c r="P194" s="53">
        <v>1.3999999999999999E-4</v>
      </c>
      <c r="Q194" t="s">
        <v>410</v>
      </c>
      <c r="R194" t="s">
        <v>15</v>
      </c>
      <c r="S194" t="s">
        <v>408</v>
      </c>
      <c r="U194" t="s">
        <v>671</v>
      </c>
      <c r="Y194" t="s">
        <v>415</v>
      </c>
    </row>
    <row r="195" spans="1:25" x14ac:dyDescent="0.25">
      <c r="A195" t="str">
        <f t="shared" si="9"/>
        <v>Dominguez Channel</v>
      </c>
      <c r="C195" t="str">
        <f t="shared" si="10"/>
        <v>002</v>
      </c>
      <c r="D195" t="s">
        <v>13</v>
      </c>
      <c r="E195" s="38">
        <v>42720</v>
      </c>
      <c r="G195" s="82" t="s">
        <v>634</v>
      </c>
      <c r="H195" t="s">
        <v>630</v>
      </c>
      <c r="I195" t="str">
        <f t="shared" si="11"/>
        <v>OF-BCEG-7</v>
      </c>
      <c r="J195" t="s">
        <v>481</v>
      </c>
      <c r="K195" s="53">
        <v>2.8400000000000001E-3</v>
      </c>
      <c r="N195" s="53">
        <v>1E-3</v>
      </c>
      <c r="O195" t="s">
        <v>410</v>
      </c>
      <c r="P195" s="53">
        <v>8.9800000000000001E-5</v>
      </c>
      <c r="Q195" t="s">
        <v>410</v>
      </c>
      <c r="R195" t="s">
        <v>15</v>
      </c>
      <c r="S195" t="s">
        <v>408</v>
      </c>
      <c r="U195" t="s">
        <v>671</v>
      </c>
      <c r="Y195" t="s">
        <v>415</v>
      </c>
    </row>
    <row r="196" spans="1:25" x14ac:dyDescent="0.25">
      <c r="A196" t="str">
        <f t="shared" si="9"/>
        <v>Dominguez Channel</v>
      </c>
      <c r="C196" t="str">
        <f t="shared" si="10"/>
        <v>002</v>
      </c>
      <c r="D196" t="s">
        <v>13</v>
      </c>
      <c r="E196" s="38">
        <v>42720</v>
      </c>
      <c r="G196" s="82" t="s">
        <v>634</v>
      </c>
      <c r="H196" t="s">
        <v>630</v>
      </c>
      <c r="I196" t="str">
        <f t="shared" si="11"/>
        <v>OF-BCEG-7</v>
      </c>
      <c r="J196" t="s">
        <v>491</v>
      </c>
      <c r="K196" s="53">
        <v>4.35E-4</v>
      </c>
      <c r="N196" s="53">
        <v>1E-3</v>
      </c>
      <c r="O196" t="s">
        <v>410</v>
      </c>
      <c r="P196" s="53">
        <v>1.6799999999999999E-4</v>
      </c>
      <c r="Q196" t="s">
        <v>410</v>
      </c>
      <c r="R196" t="s">
        <v>15</v>
      </c>
      <c r="S196" t="s">
        <v>408</v>
      </c>
      <c r="U196" t="s">
        <v>671</v>
      </c>
      <c r="Y196" t="s">
        <v>415</v>
      </c>
    </row>
    <row r="197" spans="1:25" x14ac:dyDescent="0.25">
      <c r="A197" t="str">
        <f t="shared" si="9"/>
        <v>Dominguez Channel</v>
      </c>
      <c r="C197" t="str">
        <f t="shared" si="10"/>
        <v>002</v>
      </c>
      <c r="D197" t="s">
        <v>13</v>
      </c>
      <c r="E197" s="38">
        <v>42720</v>
      </c>
      <c r="G197" s="82" t="s">
        <v>634</v>
      </c>
      <c r="H197" t="s">
        <v>630</v>
      </c>
      <c r="I197" t="str">
        <f t="shared" si="11"/>
        <v>OF-BCEG-7</v>
      </c>
      <c r="J197" t="s">
        <v>486</v>
      </c>
      <c r="K197" s="53">
        <v>0.13100000000000001</v>
      </c>
      <c r="N197" s="53">
        <v>5.0000000000000001E-3</v>
      </c>
      <c r="O197" t="s">
        <v>410</v>
      </c>
      <c r="P197" s="53">
        <v>4.7899999999999999E-4</v>
      </c>
      <c r="Q197" t="s">
        <v>410</v>
      </c>
      <c r="R197" t="s">
        <v>15</v>
      </c>
      <c r="S197" t="s">
        <v>408</v>
      </c>
      <c r="U197" t="s">
        <v>671</v>
      </c>
      <c r="Y197" t="s">
        <v>415</v>
      </c>
    </row>
    <row r="198" spans="1:25" x14ac:dyDescent="0.25">
      <c r="A198" t="str">
        <f t="shared" si="9"/>
        <v>Dominguez Channel</v>
      </c>
      <c r="C198" t="str">
        <f t="shared" si="10"/>
        <v>002</v>
      </c>
      <c r="D198" t="s">
        <v>13</v>
      </c>
      <c r="E198" s="38">
        <v>42720</v>
      </c>
      <c r="G198" s="82" t="s">
        <v>634</v>
      </c>
      <c r="H198" t="s">
        <v>630</v>
      </c>
      <c r="I198" t="str">
        <f t="shared" si="11"/>
        <v>OF-BCEG-7</v>
      </c>
      <c r="J198" t="s">
        <v>478</v>
      </c>
      <c r="K198" t="s">
        <v>393</v>
      </c>
      <c r="N198" s="53">
        <v>1E-3</v>
      </c>
      <c r="O198" t="s">
        <v>410</v>
      </c>
      <c r="P198" s="53">
        <v>1.2799999999999999E-4</v>
      </c>
      <c r="Q198" t="s">
        <v>410</v>
      </c>
      <c r="R198" t="s">
        <v>15</v>
      </c>
      <c r="S198" t="s">
        <v>419</v>
      </c>
      <c r="U198" t="s">
        <v>671</v>
      </c>
      <c r="Y198" t="s">
        <v>415</v>
      </c>
    </row>
    <row r="199" spans="1:25" x14ac:dyDescent="0.25">
      <c r="A199" t="str">
        <f t="shared" si="9"/>
        <v>Dominguez Channel</v>
      </c>
      <c r="C199" t="str">
        <f t="shared" si="10"/>
        <v>002</v>
      </c>
      <c r="D199" t="s">
        <v>13</v>
      </c>
      <c r="E199" s="38">
        <v>42720</v>
      </c>
      <c r="G199" s="82" t="s">
        <v>634</v>
      </c>
      <c r="H199" t="s">
        <v>630</v>
      </c>
      <c r="I199" t="str">
        <f t="shared" si="11"/>
        <v>OF-BCEG-7</v>
      </c>
      <c r="J199" t="s">
        <v>480</v>
      </c>
      <c r="K199" s="53">
        <v>9.7599999999999996E-3</v>
      </c>
      <c r="N199" s="53">
        <v>1E-3</v>
      </c>
      <c r="O199" t="s">
        <v>410</v>
      </c>
      <c r="P199" s="53">
        <v>1.3999999999999999E-4</v>
      </c>
      <c r="Q199" t="s">
        <v>410</v>
      </c>
      <c r="R199" t="s">
        <v>15</v>
      </c>
      <c r="S199" t="s">
        <v>419</v>
      </c>
      <c r="U199" t="s">
        <v>671</v>
      </c>
      <c r="Y199" t="s">
        <v>415</v>
      </c>
    </row>
    <row r="200" spans="1:25" x14ac:dyDescent="0.25">
      <c r="A200" t="str">
        <f t="shared" si="9"/>
        <v>Dominguez Channel</v>
      </c>
      <c r="C200" t="str">
        <f t="shared" si="10"/>
        <v>002</v>
      </c>
      <c r="D200" t="s">
        <v>13</v>
      </c>
      <c r="E200" s="38">
        <v>42720</v>
      </c>
      <c r="G200" s="82" t="s">
        <v>634</v>
      </c>
      <c r="H200" t="s">
        <v>630</v>
      </c>
      <c r="I200" t="str">
        <f t="shared" si="11"/>
        <v>OF-BCEG-7</v>
      </c>
      <c r="J200" t="s">
        <v>481</v>
      </c>
      <c r="K200" s="53">
        <v>5.7300000000000005E-4</v>
      </c>
      <c r="N200" s="53">
        <v>1E-3</v>
      </c>
      <c r="O200" t="s">
        <v>410</v>
      </c>
      <c r="P200" s="53">
        <v>8.9800000000000001E-5</v>
      </c>
      <c r="Q200" t="s">
        <v>410</v>
      </c>
      <c r="R200" t="s">
        <v>15</v>
      </c>
      <c r="S200" t="s">
        <v>419</v>
      </c>
      <c r="U200" t="s">
        <v>671</v>
      </c>
      <c r="Y200" t="s">
        <v>415</v>
      </c>
    </row>
    <row r="201" spans="1:25" x14ac:dyDescent="0.25">
      <c r="A201" t="str">
        <f t="shared" si="9"/>
        <v>Dominguez Channel</v>
      </c>
      <c r="C201" t="str">
        <f t="shared" si="10"/>
        <v>002</v>
      </c>
      <c r="D201" t="s">
        <v>13</v>
      </c>
      <c r="E201" s="38">
        <v>42720</v>
      </c>
      <c r="G201" s="82" t="s">
        <v>634</v>
      </c>
      <c r="H201" t="s">
        <v>630</v>
      </c>
      <c r="I201" t="str">
        <f t="shared" si="11"/>
        <v>OF-BCEG-7</v>
      </c>
      <c r="J201" t="s">
        <v>491</v>
      </c>
      <c r="K201" s="53">
        <v>4.2499999999999998E-4</v>
      </c>
      <c r="N201" s="53">
        <v>1E-3</v>
      </c>
      <c r="O201" t="s">
        <v>410</v>
      </c>
      <c r="P201" s="53">
        <v>1.6799999999999999E-4</v>
      </c>
      <c r="Q201" t="s">
        <v>410</v>
      </c>
      <c r="R201" t="s">
        <v>15</v>
      </c>
      <c r="S201" t="s">
        <v>419</v>
      </c>
      <c r="U201" t="s">
        <v>671</v>
      </c>
      <c r="Y201" t="s">
        <v>415</v>
      </c>
    </row>
    <row r="202" spans="1:25" x14ac:dyDescent="0.25">
      <c r="A202" t="str">
        <f t="shared" si="9"/>
        <v>Dominguez Channel</v>
      </c>
      <c r="C202" t="str">
        <f t="shared" si="10"/>
        <v>002</v>
      </c>
      <c r="D202" t="s">
        <v>13</v>
      </c>
      <c r="E202" s="38">
        <v>42720</v>
      </c>
      <c r="G202" s="82" t="s">
        <v>634</v>
      </c>
      <c r="H202" t="s">
        <v>630</v>
      </c>
      <c r="I202" t="str">
        <f t="shared" si="11"/>
        <v>OF-BCEG-7</v>
      </c>
      <c r="J202" t="s">
        <v>486</v>
      </c>
      <c r="K202" s="53">
        <v>8.6199999999999999E-2</v>
      </c>
      <c r="N202" s="53">
        <v>5.0000000000000001E-3</v>
      </c>
      <c r="O202" t="s">
        <v>410</v>
      </c>
      <c r="P202" s="53">
        <v>4.7899999999999999E-4</v>
      </c>
      <c r="Q202" t="s">
        <v>410</v>
      </c>
      <c r="R202" t="s">
        <v>15</v>
      </c>
      <c r="S202" t="s">
        <v>419</v>
      </c>
      <c r="U202" t="s">
        <v>671</v>
      </c>
      <c r="Y202" t="s">
        <v>415</v>
      </c>
    </row>
    <row r="203" spans="1:25" x14ac:dyDescent="0.25">
      <c r="E203" s="46"/>
    </row>
    <row r="204" spans="1:25" x14ac:dyDescent="0.25">
      <c r="E204" s="46"/>
    </row>
    <row r="205" spans="1:25" x14ac:dyDescent="0.25">
      <c r="E205" s="46"/>
    </row>
    <row r="206" spans="1:25" x14ac:dyDescent="0.25">
      <c r="K206" s="53"/>
      <c r="N206" s="53"/>
      <c r="P206" s="53"/>
    </row>
    <row r="207" spans="1:25" x14ac:dyDescent="0.25">
      <c r="K207" s="53"/>
      <c r="N207" s="53"/>
      <c r="P207" s="53"/>
    </row>
    <row r="208" spans="1:25" x14ac:dyDescent="0.25">
      <c r="N208" s="53"/>
      <c r="P208" s="53"/>
    </row>
    <row r="209" spans="14:16" x14ac:dyDescent="0.25">
      <c r="N209" s="53"/>
      <c r="P209" s="53"/>
    </row>
    <row r="210" spans="14:16" x14ac:dyDescent="0.25">
      <c r="N210" s="53"/>
      <c r="P210" s="53"/>
    </row>
    <row r="211" spans="14:16" x14ac:dyDescent="0.25">
      <c r="N211" s="53"/>
      <c r="P211" s="53"/>
    </row>
    <row r="212" spans="14:16" x14ac:dyDescent="0.25">
      <c r="N212" s="53"/>
      <c r="P212" s="53"/>
    </row>
    <row r="213" spans="14:16" x14ac:dyDescent="0.25">
      <c r="N213" s="53"/>
      <c r="P213" s="53"/>
    </row>
    <row r="214" spans="14:16" x14ac:dyDescent="0.25">
      <c r="N214" s="53"/>
      <c r="P214" s="53"/>
    </row>
    <row r="215" spans="14:16" x14ac:dyDescent="0.25">
      <c r="N215" s="53"/>
      <c r="P215" s="53"/>
    </row>
    <row r="216" spans="14:16" x14ac:dyDescent="0.25">
      <c r="N216" s="53"/>
      <c r="P216" s="53"/>
    </row>
    <row r="217" spans="14:16" x14ac:dyDescent="0.25">
      <c r="N217" s="53"/>
      <c r="P217" s="53"/>
    </row>
    <row r="218" spans="14:16" x14ac:dyDescent="0.25">
      <c r="N218" s="53"/>
      <c r="P218" s="53"/>
    </row>
    <row r="219" spans="14:16" x14ac:dyDescent="0.25">
      <c r="N219" s="53"/>
      <c r="P219" s="53"/>
    </row>
    <row r="220" spans="14:16" x14ac:dyDescent="0.25">
      <c r="N220" s="53"/>
      <c r="P220" s="53"/>
    </row>
    <row r="221" spans="14:16" x14ac:dyDescent="0.25">
      <c r="N221" s="53"/>
      <c r="P221" s="53"/>
    </row>
    <row r="222" spans="14:16" x14ac:dyDescent="0.25">
      <c r="N222" s="53"/>
      <c r="P222" s="53"/>
    </row>
    <row r="223" spans="14:16" x14ac:dyDescent="0.25">
      <c r="N223" s="53"/>
      <c r="P223" s="53"/>
    </row>
    <row r="224" spans="14:16" x14ac:dyDescent="0.25">
      <c r="N224" s="53"/>
      <c r="P224" s="53"/>
    </row>
    <row r="225" spans="14:16" x14ac:dyDescent="0.25">
      <c r="N225" s="53"/>
      <c r="P225" s="53"/>
    </row>
    <row r="226" spans="14:16" x14ac:dyDescent="0.25">
      <c r="N226" s="53"/>
      <c r="P226" s="53"/>
    </row>
    <row r="227" spans="14:16" x14ac:dyDescent="0.25">
      <c r="N227" s="53"/>
      <c r="P227" s="53"/>
    </row>
    <row r="228" spans="14:16" x14ac:dyDescent="0.25">
      <c r="N228" s="53"/>
      <c r="P228" s="53"/>
    </row>
    <row r="229" spans="14:16" x14ac:dyDescent="0.25">
      <c r="N229" s="53"/>
      <c r="P229" s="53"/>
    </row>
    <row r="230" spans="14:16" x14ac:dyDescent="0.25">
      <c r="N230" s="53"/>
      <c r="P230" s="53"/>
    </row>
    <row r="231" spans="14:16" x14ac:dyDescent="0.25">
      <c r="N231" s="53"/>
      <c r="P231" s="53"/>
    </row>
    <row r="232" spans="14:16" x14ac:dyDescent="0.25">
      <c r="N232" s="53"/>
      <c r="P232" s="53"/>
    </row>
    <row r="233" spans="14:16" x14ac:dyDescent="0.25">
      <c r="N233" s="53"/>
      <c r="P233" s="53"/>
    </row>
    <row r="234" spans="14:16" x14ac:dyDescent="0.25">
      <c r="N234" s="53"/>
      <c r="P234" s="53"/>
    </row>
    <row r="235" spans="14:16" x14ac:dyDescent="0.25">
      <c r="N235" s="53"/>
      <c r="P235" s="53"/>
    </row>
    <row r="236" spans="14:16" x14ac:dyDescent="0.25">
      <c r="N236" s="53"/>
      <c r="P236" s="53"/>
    </row>
    <row r="237" spans="14:16" x14ac:dyDescent="0.25">
      <c r="N237" s="53"/>
      <c r="P237" s="53"/>
    </row>
    <row r="238" spans="14:16" x14ac:dyDescent="0.25">
      <c r="N238" s="53"/>
      <c r="P238" s="53"/>
    </row>
    <row r="239" spans="14:16" x14ac:dyDescent="0.25">
      <c r="N239" s="53"/>
      <c r="P239" s="53"/>
    </row>
    <row r="240" spans="14:16" x14ac:dyDescent="0.25">
      <c r="N240" s="53"/>
      <c r="P240" s="53"/>
    </row>
    <row r="241" spans="5:16" x14ac:dyDescent="0.25">
      <c r="N241" s="53"/>
      <c r="P241" s="53"/>
    </row>
    <row r="242" spans="5:16" x14ac:dyDescent="0.25">
      <c r="N242" s="53"/>
      <c r="P242" s="53"/>
    </row>
    <row r="243" spans="5:16" x14ac:dyDescent="0.25">
      <c r="N243" s="53"/>
      <c r="P243" s="53"/>
    </row>
    <row r="244" spans="5:16" x14ac:dyDescent="0.25">
      <c r="N244" s="53"/>
      <c r="P244" s="53"/>
    </row>
    <row r="245" spans="5:16" x14ac:dyDescent="0.25">
      <c r="E245" s="46"/>
    </row>
    <row r="246" spans="5:16" x14ac:dyDescent="0.25">
      <c r="E246" s="46"/>
    </row>
    <row r="247" spans="5:16" x14ac:dyDescent="0.25">
      <c r="E247" s="46"/>
    </row>
    <row r="248" spans="5:16" x14ac:dyDescent="0.25">
      <c r="K248" s="53"/>
      <c r="N248" s="53"/>
      <c r="P248" s="53"/>
    </row>
    <row r="249" spans="5:16" x14ac:dyDescent="0.25">
      <c r="K249" s="53"/>
      <c r="N249" s="53"/>
      <c r="P249" s="53"/>
    </row>
    <row r="250" spans="5:16" x14ac:dyDescent="0.25">
      <c r="N250" s="53"/>
      <c r="P250" s="53"/>
    </row>
    <row r="251" spans="5:16" x14ac:dyDescent="0.25">
      <c r="N251" s="53"/>
      <c r="P251" s="53"/>
    </row>
    <row r="252" spans="5:16" x14ac:dyDescent="0.25">
      <c r="N252" s="53"/>
      <c r="P252" s="53"/>
    </row>
    <row r="253" spans="5:16" x14ac:dyDescent="0.25">
      <c r="N253" s="53"/>
      <c r="P253" s="53"/>
    </row>
    <row r="254" spans="5:16" x14ac:dyDescent="0.25">
      <c r="N254" s="53"/>
      <c r="P254" s="53"/>
    </row>
    <row r="255" spans="5:16" x14ac:dyDescent="0.25">
      <c r="N255" s="53"/>
      <c r="P255" s="53"/>
    </row>
    <row r="256" spans="5:16" x14ac:dyDescent="0.25">
      <c r="N256" s="53"/>
      <c r="P256" s="53"/>
    </row>
    <row r="257" spans="14:16" x14ac:dyDescent="0.25">
      <c r="N257" s="53"/>
      <c r="P257" s="53"/>
    </row>
    <row r="258" spans="14:16" x14ac:dyDescent="0.25">
      <c r="N258" s="53"/>
      <c r="P258" s="53"/>
    </row>
    <row r="259" spans="14:16" x14ac:dyDescent="0.25">
      <c r="N259" s="53"/>
      <c r="P259" s="53"/>
    </row>
    <row r="260" spans="14:16" x14ac:dyDescent="0.25">
      <c r="N260" s="53"/>
      <c r="P260" s="53"/>
    </row>
    <row r="261" spans="14:16" x14ac:dyDescent="0.25">
      <c r="N261" s="53"/>
      <c r="P261" s="53"/>
    </row>
    <row r="262" spans="14:16" x14ac:dyDescent="0.25">
      <c r="N262" s="53"/>
      <c r="P262" s="53"/>
    </row>
    <row r="263" spans="14:16" x14ac:dyDescent="0.25">
      <c r="N263" s="53"/>
      <c r="P263" s="53"/>
    </row>
    <row r="264" spans="14:16" x14ac:dyDescent="0.25">
      <c r="N264" s="53"/>
      <c r="P264" s="53"/>
    </row>
    <row r="265" spans="14:16" x14ac:dyDescent="0.25">
      <c r="N265" s="53"/>
      <c r="P265" s="53"/>
    </row>
    <row r="266" spans="14:16" x14ac:dyDescent="0.25">
      <c r="N266" s="53"/>
      <c r="P266" s="53"/>
    </row>
    <row r="267" spans="14:16" x14ac:dyDescent="0.25">
      <c r="N267" s="53"/>
      <c r="P267" s="53"/>
    </row>
    <row r="268" spans="14:16" x14ac:dyDescent="0.25">
      <c r="N268" s="53"/>
      <c r="P268" s="53"/>
    </row>
    <row r="269" spans="14:16" x14ac:dyDescent="0.25">
      <c r="N269" s="53"/>
      <c r="P269" s="53"/>
    </row>
    <row r="270" spans="14:16" x14ac:dyDescent="0.25">
      <c r="N270" s="53"/>
      <c r="P270" s="53"/>
    </row>
    <row r="271" spans="14:16" x14ac:dyDescent="0.25">
      <c r="N271" s="53"/>
      <c r="P271" s="53"/>
    </row>
    <row r="272" spans="14:16" x14ac:dyDescent="0.25">
      <c r="N272" s="53"/>
      <c r="P272" s="53"/>
    </row>
    <row r="273" spans="5:25" x14ac:dyDescent="0.25">
      <c r="N273" s="53"/>
      <c r="P273" s="53"/>
    </row>
    <row r="274" spans="5:25" x14ac:dyDescent="0.25">
      <c r="N274" s="53"/>
      <c r="P274" s="53"/>
    </row>
    <row r="275" spans="5:25" x14ac:dyDescent="0.25">
      <c r="N275" s="53"/>
      <c r="P275" s="53"/>
    </row>
    <row r="276" spans="5:25" x14ac:dyDescent="0.25">
      <c r="N276" s="53"/>
      <c r="P276" s="53"/>
    </row>
    <row r="277" spans="5:25" x14ac:dyDescent="0.25">
      <c r="N277" s="53"/>
      <c r="P277" s="53"/>
    </row>
    <row r="278" spans="5:25" x14ac:dyDescent="0.25">
      <c r="N278" s="53"/>
      <c r="P278" s="53"/>
    </row>
    <row r="279" spans="5:25" x14ac:dyDescent="0.25">
      <c r="N279" s="53"/>
      <c r="P279" s="53"/>
    </row>
    <row r="280" spans="5:25" x14ac:dyDescent="0.25">
      <c r="N280" s="53"/>
      <c r="P280" s="53"/>
    </row>
    <row r="281" spans="5:25" x14ac:dyDescent="0.25">
      <c r="N281" s="53"/>
      <c r="P281" s="53"/>
    </row>
    <row r="282" spans="5:25" x14ac:dyDescent="0.25">
      <c r="N282" s="53"/>
      <c r="P282" s="53"/>
    </row>
    <row r="283" spans="5:25" x14ac:dyDescent="0.25">
      <c r="N283" s="53"/>
      <c r="P283" s="53"/>
    </row>
    <row r="284" spans="5:25" x14ac:dyDescent="0.25">
      <c r="N284" s="53"/>
      <c r="P284" s="53"/>
    </row>
    <row r="285" spans="5:25" x14ac:dyDescent="0.25">
      <c r="N285" s="53"/>
      <c r="P285" s="53"/>
    </row>
    <row r="286" spans="5:25" x14ac:dyDescent="0.25">
      <c r="N286" s="53"/>
      <c r="P286" s="53"/>
    </row>
    <row r="287" spans="5:25" x14ac:dyDescent="0.25">
      <c r="E287" s="46"/>
    </row>
    <row r="288" spans="5:25" x14ac:dyDescent="0.25">
      <c r="E288" s="46"/>
      <c r="H288" s="44"/>
      <c r="J288" s="44"/>
      <c r="K288" s="54"/>
      <c r="O288" s="44"/>
      <c r="Q288" s="44"/>
      <c r="R288" s="44"/>
      <c r="S288" s="44"/>
      <c r="U288" s="44"/>
      <c r="Y288" s="44"/>
    </row>
    <row r="289" spans="5:25" x14ac:dyDescent="0.25">
      <c r="E289" s="46"/>
      <c r="H289" s="44"/>
      <c r="J289" s="44"/>
      <c r="K289" s="54"/>
      <c r="O289" s="44"/>
      <c r="Q289" s="44"/>
      <c r="R289" s="44"/>
      <c r="S289" s="44"/>
      <c r="U289" s="44"/>
      <c r="Y289" s="44"/>
    </row>
    <row r="290" spans="5:25" x14ac:dyDescent="0.25">
      <c r="E290" s="46"/>
      <c r="H290" s="44"/>
      <c r="J290" s="44"/>
      <c r="K290" s="44"/>
      <c r="N290" s="54"/>
      <c r="O290" s="44"/>
      <c r="P290" s="53"/>
      <c r="Q290" s="44"/>
      <c r="R290" s="44"/>
      <c r="S290" s="44"/>
      <c r="U290" s="44"/>
      <c r="Y290" s="44"/>
    </row>
    <row r="291" spans="5:25" x14ac:dyDescent="0.25">
      <c r="K291" s="53"/>
      <c r="N291" s="53"/>
      <c r="P291" s="53"/>
    </row>
    <row r="292" spans="5:25" x14ac:dyDescent="0.25">
      <c r="K292" s="53"/>
      <c r="N292" s="53"/>
      <c r="P292" s="53"/>
    </row>
    <row r="293" spans="5:25" x14ac:dyDescent="0.25">
      <c r="N293" s="53"/>
      <c r="P293" s="53"/>
    </row>
    <row r="294" spans="5:25" x14ac:dyDescent="0.25">
      <c r="K294" s="53"/>
      <c r="N294" s="53"/>
      <c r="P294" s="53"/>
    </row>
    <row r="295" spans="5:25" x14ac:dyDescent="0.25">
      <c r="K295" s="53"/>
      <c r="N295" s="53"/>
      <c r="P295" s="53"/>
    </row>
    <row r="296" spans="5:25" x14ac:dyDescent="0.25">
      <c r="K296" s="53"/>
      <c r="N296" s="53"/>
      <c r="P296" s="53"/>
    </row>
    <row r="297" spans="5:25" x14ac:dyDescent="0.25">
      <c r="N297" s="53"/>
      <c r="P297" s="53"/>
    </row>
    <row r="298" spans="5:25" x14ac:dyDescent="0.25">
      <c r="K298" s="53"/>
      <c r="N298" s="53"/>
      <c r="P298" s="53"/>
    </row>
    <row r="299" spans="5:25" x14ac:dyDescent="0.25">
      <c r="K299" s="53"/>
      <c r="N299" s="53"/>
      <c r="P299" s="53"/>
    </row>
    <row r="300" spans="5:25" x14ac:dyDescent="0.25">
      <c r="K300" s="53"/>
      <c r="N300" s="53"/>
      <c r="P300" s="53"/>
    </row>
    <row r="301" spans="5:25" x14ac:dyDescent="0.25">
      <c r="K301" s="53"/>
      <c r="N301" s="53"/>
      <c r="P301" s="53"/>
    </row>
    <row r="302" spans="5:25" x14ac:dyDescent="0.25">
      <c r="N302" s="53"/>
      <c r="P302" s="53"/>
    </row>
    <row r="303" spans="5:25" x14ac:dyDescent="0.25">
      <c r="K303" s="53"/>
      <c r="N303" s="53"/>
      <c r="P303" s="53"/>
    </row>
    <row r="304" spans="5:25" x14ac:dyDescent="0.25">
      <c r="K304" s="53"/>
      <c r="N304" s="53"/>
      <c r="P304" s="53"/>
    </row>
    <row r="305" spans="5:16" x14ac:dyDescent="0.25">
      <c r="K305" s="53"/>
      <c r="N305" s="53"/>
      <c r="P305" s="53"/>
    </row>
    <row r="306" spans="5:16" x14ac:dyDescent="0.25">
      <c r="K306" s="53"/>
      <c r="N306" s="53"/>
      <c r="P306" s="53"/>
    </row>
    <row r="307" spans="5:16" x14ac:dyDescent="0.25">
      <c r="E307" s="46"/>
    </row>
    <row r="308" spans="5:16" x14ac:dyDescent="0.25">
      <c r="K308" s="53"/>
      <c r="N308" s="53"/>
      <c r="P308" s="53"/>
    </row>
    <row r="309" spans="5:16" x14ac:dyDescent="0.25">
      <c r="K309" s="53"/>
      <c r="N309" s="53"/>
      <c r="P309" s="53"/>
    </row>
    <row r="310" spans="5:16" x14ac:dyDescent="0.25">
      <c r="N310" s="53"/>
      <c r="P310" s="53"/>
    </row>
    <row r="311" spans="5:16" x14ac:dyDescent="0.25">
      <c r="K311" s="53"/>
      <c r="N311" s="53"/>
      <c r="P311" s="53"/>
    </row>
    <row r="312" spans="5:16" x14ac:dyDescent="0.25">
      <c r="K312" s="53"/>
      <c r="N312" s="53"/>
      <c r="P312" s="53"/>
    </row>
    <row r="313" spans="5:16" x14ac:dyDescent="0.25">
      <c r="K313" s="53"/>
      <c r="N313" s="53"/>
      <c r="P313" s="53"/>
    </row>
    <row r="314" spans="5:16" x14ac:dyDescent="0.25">
      <c r="K314" s="53"/>
      <c r="N314" s="53"/>
      <c r="P314" s="53"/>
    </row>
    <row r="315" spans="5:16" x14ac:dyDescent="0.25">
      <c r="K315" s="53"/>
      <c r="N315" s="53"/>
      <c r="P315" s="53"/>
    </row>
    <row r="316" spans="5:16" x14ac:dyDescent="0.25">
      <c r="K316" s="53"/>
      <c r="N316" s="53"/>
      <c r="P316" s="53"/>
    </row>
    <row r="317" spans="5:16" x14ac:dyDescent="0.25">
      <c r="K317" s="53"/>
      <c r="N317" s="53"/>
      <c r="P317" s="53"/>
    </row>
    <row r="318" spans="5:16" x14ac:dyDescent="0.25">
      <c r="K318" s="53"/>
      <c r="N318" s="53"/>
      <c r="P318" s="53"/>
    </row>
    <row r="319" spans="5:16" x14ac:dyDescent="0.25">
      <c r="N319" s="53"/>
      <c r="P319" s="53"/>
    </row>
    <row r="320" spans="5:16" x14ac:dyDescent="0.25">
      <c r="K320" s="53"/>
      <c r="N320" s="53"/>
      <c r="P320" s="53"/>
    </row>
    <row r="321" spans="11:16" x14ac:dyDescent="0.25">
      <c r="K321" s="53"/>
      <c r="N321" s="53"/>
      <c r="P321" s="53"/>
    </row>
    <row r="322" spans="11:16" x14ac:dyDescent="0.25">
      <c r="K322" s="53"/>
      <c r="N322" s="53"/>
      <c r="P322" s="53"/>
    </row>
    <row r="323" spans="11:16" x14ac:dyDescent="0.25">
      <c r="K323" s="53"/>
      <c r="N323" s="53"/>
      <c r="P323" s="53"/>
    </row>
    <row r="324" spans="11:16" x14ac:dyDescent="0.25">
      <c r="N324" s="53"/>
      <c r="P324" s="53"/>
    </row>
    <row r="325" spans="11:16" x14ac:dyDescent="0.25">
      <c r="N325" s="53"/>
      <c r="P325" s="53"/>
    </row>
    <row r="326" spans="11:16" x14ac:dyDescent="0.25">
      <c r="N326" s="53"/>
      <c r="P326" s="53"/>
    </row>
    <row r="327" spans="11:16" x14ac:dyDescent="0.25">
      <c r="N327" s="53"/>
      <c r="P327" s="53"/>
    </row>
    <row r="328" spans="11:16" x14ac:dyDescent="0.25">
      <c r="N328" s="53"/>
      <c r="P328" s="53"/>
    </row>
    <row r="329" spans="11:16" x14ac:dyDescent="0.25">
      <c r="N329" s="53"/>
      <c r="P329" s="53"/>
    </row>
    <row r="330" spans="11:16" x14ac:dyDescent="0.25">
      <c r="N330" s="53"/>
      <c r="P330" s="53"/>
    </row>
    <row r="331" spans="11:16" x14ac:dyDescent="0.25">
      <c r="K331" s="53"/>
      <c r="N331" s="53"/>
      <c r="P331" s="53"/>
    </row>
    <row r="332" spans="11:16" x14ac:dyDescent="0.25">
      <c r="K332" s="53"/>
      <c r="N332" s="53"/>
      <c r="P332" s="53"/>
    </row>
    <row r="333" spans="11:16" x14ac:dyDescent="0.25">
      <c r="N333" s="53"/>
      <c r="P333" s="53"/>
    </row>
    <row r="334" spans="11:16" x14ac:dyDescent="0.25">
      <c r="K334" s="53"/>
      <c r="N334" s="53"/>
      <c r="P334" s="53"/>
    </row>
    <row r="335" spans="11:16" x14ac:dyDescent="0.25">
      <c r="N335" s="53"/>
      <c r="P335" s="53"/>
    </row>
    <row r="336" spans="11:16" x14ac:dyDescent="0.25">
      <c r="N336" s="53"/>
      <c r="P336" s="53"/>
    </row>
    <row r="337" spans="11:16" x14ac:dyDescent="0.25">
      <c r="N337" s="53"/>
      <c r="P337" s="53"/>
    </row>
    <row r="338" spans="11:16" x14ac:dyDescent="0.25">
      <c r="K338" s="53"/>
      <c r="N338" s="53"/>
      <c r="P338" s="53"/>
    </row>
    <row r="339" spans="11:16" x14ac:dyDescent="0.25">
      <c r="N339" s="53"/>
      <c r="P339" s="53"/>
    </row>
    <row r="340" spans="11:16" x14ac:dyDescent="0.25">
      <c r="N340" s="53"/>
      <c r="P340" s="53"/>
    </row>
    <row r="341" spans="11:16" x14ac:dyDescent="0.25">
      <c r="N341" s="53"/>
      <c r="P341" s="53"/>
    </row>
    <row r="342" spans="11:16" x14ac:dyDescent="0.25">
      <c r="N342" s="53"/>
      <c r="P342" s="53"/>
    </row>
    <row r="343" spans="11:16" x14ac:dyDescent="0.25">
      <c r="K343" s="53"/>
      <c r="N343" s="53"/>
      <c r="P343" s="53"/>
    </row>
    <row r="344" spans="11:16" x14ac:dyDescent="0.25">
      <c r="N344" s="53"/>
      <c r="P344" s="53"/>
    </row>
    <row r="345" spans="11:16" x14ac:dyDescent="0.25">
      <c r="K345" s="53"/>
      <c r="N345" s="53"/>
      <c r="P345" s="53"/>
    </row>
    <row r="346" spans="11:16" x14ac:dyDescent="0.25">
      <c r="K346" s="53"/>
      <c r="N346" s="53"/>
      <c r="P346" s="53"/>
    </row>
    <row r="347" spans="11:16" x14ac:dyDescent="0.25">
      <c r="K347" s="53"/>
      <c r="N347" s="53"/>
      <c r="P347" s="53"/>
    </row>
    <row r="348" spans="11:16" x14ac:dyDescent="0.25">
      <c r="K348" s="53"/>
      <c r="N348" s="53"/>
      <c r="P348" s="53"/>
    </row>
    <row r="349" spans="11:16" x14ac:dyDescent="0.25">
      <c r="K349" s="53"/>
      <c r="N349" s="53"/>
      <c r="P349" s="53"/>
    </row>
    <row r="350" spans="11:16" x14ac:dyDescent="0.25">
      <c r="K350" s="53"/>
      <c r="N350" s="53"/>
      <c r="P350" s="53"/>
    </row>
    <row r="351" spans="11:16" x14ac:dyDescent="0.25">
      <c r="K351" s="53"/>
      <c r="N351" s="53"/>
      <c r="P351" s="53"/>
    </row>
    <row r="352" spans="11:16" x14ac:dyDescent="0.25">
      <c r="K352" s="53"/>
      <c r="N352" s="53"/>
      <c r="P352" s="53"/>
    </row>
    <row r="353" spans="11:16" x14ac:dyDescent="0.25">
      <c r="K353" s="53"/>
      <c r="N353" s="53"/>
      <c r="P353" s="53"/>
    </row>
    <row r="354" spans="11:16" x14ac:dyDescent="0.25">
      <c r="K354" s="53"/>
      <c r="N354" s="53"/>
      <c r="P354" s="53"/>
    </row>
    <row r="355" spans="11:16" x14ac:dyDescent="0.25">
      <c r="K355" s="53"/>
      <c r="N355" s="53"/>
      <c r="P355" s="53"/>
    </row>
    <row r="356" spans="11:16" x14ac:dyDescent="0.25">
      <c r="K356" s="53"/>
      <c r="N356" s="53"/>
      <c r="P356" s="53"/>
    </row>
    <row r="357" spans="11:16" x14ac:dyDescent="0.25">
      <c r="K357" s="53"/>
      <c r="N357" s="53"/>
      <c r="P357" s="53"/>
    </row>
    <row r="358" spans="11:16" x14ac:dyDescent="0.25">
      <c r="K358" s="53"/>
      <c r="N358" s="53"/>
      <c r="P358" s="53"/>
    </row>
    <row r="359" spans="11:16" x14ac:dyDescent="0.25">
      <c r="K359" s="53"/>
      <c r="N359" s="53"/>
      <c r="P359" s="53"/>
    </row>
    <row r="360" spans="11:16" x14ac:dyDescent="0.25">
      <c r="K360" s="53"/>
      <c r="N360" s="53"/>
      <c r="P360" s="53"/>
    </row>
    <row r="361" spans="11:16" x14ac:dyDescent="0.25">
      <c r="K361" s="53"/>
      <c r="N361" s="53"/>
      <c r="P361" s="53"/>
    </row>
    <row r="362" spans="11:16" x14ac:dyDescent="0.25">
      <c r="K362" s="53"/>
      <c r="N362" s="53"/>
      <c r="P362" s="53"/>
    </row>
    <row r="363" spans="11:16" x14ac:dyDescent="0.25">
      <c r="K363" s="53"/>
      <c r="N363" s="53"/>
      <c r="P363" s="53"/>
    </row>
    <row r="364" spans="11:16" x14ac:dyDescent="0.25">
      <c r="K364" s="53"/>
      <c r="N364" s="53"/>
      <c r="P364" s="53"/>
    </row>
    <row r="365" spans="11:16" x14ac:dyDescent="0.25">
      <c r="K365" s="53"/>
      <c r="N365" s="53"/>
      <c r="P365" s="53"/>
    </row>
    <row r="366" spans="11:16" x14ac:dyDescent="0.25">
      <c r="K366" s="53"/>
      <c r="N366" s="53"/>
      <c r="P366" s="53"/>
    </row>
    <row r="367" spans="11:16" x14ac:dyDescent="0.25">
      <c r="K367" s="53"/>
      <c r="N367" s="53"/>
      <c r="P367" s="53"/>
    </row>
    <row r="368" spans="11:16" x14ac:dyDescent="0.25">
      <c r="K368" s="53"/>
      <c r="N368" s="53"/>
      <c r="P368" s="53"/>
    </row>
    <row r="369" spans="11:16" x14ac:dyDescent="0.25">
      <c r="K369" s="53"/>
      <c r="N369" s="53"/>
      <c r="P369" s="53"/>
    </row>
    <row r="370" spans="11:16" x14ac:dyDescent="0.25">
      <c r="K370" s="53"/>
      <c r="N370" s="53"/>
      <c r="P370" s="53"/>
    </row>
    <row r="371" spans="11:16" x14ac:dyDescent="0.25">
      <c r="K371" s="53"/>
      <c r="N371" s="53"/>
      <c r="P371" s="53"/>
    </row>
    <row r="372" spans="11:16" x14ac:dyDescent="0.25">
      <c r="K372" s="53"/>
      <c r="N372" s="53"/>
      <c r="P372" s="53"/>
    </row>
    <row r="373" spans="11:16" x14ac:dyDescent="0.25">
      <c r="K373" s="53"/>
      <c r="N373" s="53"/>
      <c r="P373" s="53"/>
    </row>
    <row r="374" spans="11:16" x14ac:dyDescent="0.25">
      <c r="K374" s="53"/>
      <c r="N374" s="53"/>
      <c r="P374" s="53"/>
    </row>
    <row r="375" spans="11:16" x14ac:dyDescent="0.25">
      <c r="K375" s="53"/>
      <c r="N375" s="53"/>
      <c r="P375" s="53"/>
    </row>
    <row r="376" spans="11:16" x14ac:dyDescent="0.25">
      <c r="K376" s="53"/>
      <c r="N376" s="53"/>
      <c r="P376" s="53"/>
    </row>
    <row r="377" spans="11:16" x14ac:dyDescent="0.25">
      <c r="K377" s="53"/>
      <c r="N377" s="53"/>
      <c r="P377" s="53"/>
    </row>
    <row r="378" spans="11:16" x14ac:dyDescent="0.25">
      <c r="K378" s="53"/>
      <c r="N378" s="53"/>
      <c r="P378" s="53"/>
    </row>
    <row r="379" spans="11:16" x14ac:dyDescent="0.25">
      <c r="K379" s="53"/>
      <c r="N379" s="53"/>
      <c r="P379" s="53"/>
    </row>
    <row r="380" spans="11:16" x14ac:dyDescent="0.25">
      <c r="K380" s="53"/>
      <c r="N380" s="53"/>
      <c r="P380" s="53"/>
    </row>
    <row r="381" spans="11:16" x14ac:dyDescent="0.25">
      <c r="K381" s="53"/>
      <c r="N381" s="53"/>
      <c r="P381" s="53"/>
    </row>
    <row r="382" spans="11:16" x14ac:dyDescent="0.25">
      <c r="K382" s="53"/>
      <c r="N382" s="53"/>
      <c r="P382" s="53"/>
    </row>
    <row r="383" spans="11:16" x14ac:dyDescent="0.25">
      <c r="K383" s="53"/>
      <c r="N383" s="53"/>
      <c r="P383" s="53"/>
    </row>
    <row r="384" spans="11:16" x14ac:dyDescent="0.25">
      <c r="K384" s="53"/>
      <c r="N384" s="53"/>
      <c r="P384" s="53"/>
    </row>
    <row r="385" spans="11:16" x14ac:dyDescent="0.25">
      <c r="K385" s="53"/>
      <c r="N385" s="53"/>
      <c r="P385" s="53"/>
    </row>
    <row r="386" spans="11:16" x14ac:dyDescent="0.25">
      <c r="K386" s="53"/>
      <c r="N386" s="53"/>
      <c r="P386" s="53"/>
    </row>
    <row r="387" spans="11:16" x14ac:dyDescent="0.25">
      <c r="K387" s="53"/>
      <c r="N387" s="53"/>
      <c r="P387" s="53"/>
    </row>
    <row r="388" spans="11:16" x14ac:dyDescent="0.25">
      <c r="K388" s="53"/>
      <c r="N388" s="53"/>
      <c r="P388" s="53"/>
    </row>
    <row r="389" spans="11:16" x14ac:dyDescent="0.25">
      <c r="K389" s="53"/>
      <c r="N389" s="53"/>
      <c r="P389" s="53"/>
    </row>
    <row r="390" spans="11:16" x14ac:dyDescent="0.25">
      <c r="K390" s="53"/>
      <c r="N390" s="53"/>
      <c r="P390" s="53"/>
    </row>
    <row r="391" spans="11:16" x14ac:dyDescent="0.25">
      <c r="K391" s="53"/>
      <c r="N391" s="53"/>
      <c r="P391" s="53"/>
    </row>
    <row r="392" spans="11:16" x14ac:dyDescent="0.25">
      <c r="K392" s="53"/>
      <c r="N392" s="53"/>
      <c r="P392" s="53"/>
    </row>
    <row r="393" spans="11:16" x14ac:dyDescent="0.25">
      <c r="N393" s="53"/>
      <c r="P393" s="53"/>
    </row>
    <row r="394" spans="11:16" x14ac:dyDescent="0.25">
      <c r="N394" s="53"/>
      <c r="P394" s="53"/>
    </row>
    <row r="395" spans="11:16" x14ac:dyDescent="0.25">
      <c r="N395" s="53"/>
      <c r="P395" s="53"/>
    </row>
    <row r="396" spans="11:16" x14ac:dyDescent="0.25">
      <c r="N396" s="53"/>
      <c r="P396" s="53"/>
    </row>
    <row r="397" spans="11:16" x14ac:dyDescent="0.25">
      <c r="N397" s="53"/>
      <c r="P397" s="53"/>
    </row>
    <row r="398" spans="11:16" x14ac:dyDescent="0.25">
      <c r="N398" s="53"/>
      <c r="P398" s="53"/>
    </row>
    <row r="399" spans="11:16" x14ac:dyDescent="0.25">
      <c r="N399" s="53"/>
      <c r="P399" s="53"/>
    </row>
    <row r="400" spans="11:16" x14ac:dyDescent="0.25">
      <c r="N400" s="53"/>
      <c r="P400" s="53"/>
    </row>
    <row r="401" spans="14:16" x14ac:dyDescent="0.25">
      <c r="N401" s="53"/>
      <c r="P401" s="53"/>
    </row>
    <row r="402" spans="14:16" x14ac:dyDescent="0.25">
      <c r="N402" s="53"/>
      <c r="P402" s="53"/>
    </row>
    <row r="403" spans="14:16" x14ac:dyDescent="0.25">
      <c r="N403" s="53"/>
      <c r="P403" s="53"/>
    </row>
    <row r="404" spans="14:16" x14ac:dyDescent="0.25">
      <c r="N404" s="53"/>
      <c r="P404" s="53"/>
    </row>
    <row r="405" spans="14:16" x14ac:dyDescent="0.25">
      <c r="N405" s="53"/>
      <c r="P405" s="53"/>
    </row>
    <row r="406" spans="14:16" x14ac:dyDescent="0.25">
      <c r="N406" s="53"/>
      <c r="P406" s="53"/>
    </row>
    <row r="407" spans="14:16" x14ac:dyDescent="0.25">
      <c r="N407" s="53"/>
      <c r="P407" s="53"/>
    </row>
    <row r="408" spans="14:16" x14ac:dyDescent="0.25">
      <c r="N408" s="53"/>
      <c r="P408" s="53"/>
    </row>
    <row r="409" spans="14:16" x14ac:dyDescent="0.25">
      <c r="N409" s="53"/>
      <c r="P409" s="53"/>
    </row>
    <row r="410" spans="14:16" x14ac:dyDescent="0.25">
      <c r="N410" s="53"/>
      <c r="P410" s="53"/>
    </row>
    <row r="411" spans="14:16" x14ac:dyDescent="0.25">
      <c r="N411" s="53"/>
      <c r="P411" s="53"/>
    </row>
    <row r="412" spans="14:16" x14ac:dyDescent="0.25">
      <c r="N412" s="53"/>
      <c r="P412" s="53"/>
    </row>
    <row r="413" spans="14:16" x14ac:dyDescent="0.25">
      <c r="N413" s="53"/>
      <c r="P413" s="53"/>
    </row>
    <row r="414" spans="14:16" x14ac:dyDescent="0.25">
      <c r="N414" s="53"/>
      <c r="P414" s="53"/>
    </row>
    <row r="415" spans="14:16" x14ac:dyDescent="0.25">
      <c r="N415" s="53"/>
      <c r="P415" s="53"/>
    </row>
    <row r="416" spans="14:16" x14ac:dyDescent="0.25">
      <c r="N416" s="53"/>
      <c r="P416" s="53"/>
    </row>
    <row r="417" spans="11:16" x14ac:dyDescent="0.25">
      <c r="N417" s="53"/>
      <c r="P417" s="53"/>
    </row>
    <row r="418" spans="11:16" x14ac:dyDescent="0.25">
      <c r="N418" s="53"/>
      <c r="P418" s="53"/>
    </row>
    <row r="419" spans="11:16" x14ac:dyDescent="0.25">
      <c r="N419" s="53"/>
      <c r="P419" s="53"/>
    </row>
    <row r="420" spans="11:16" x14ac:dyDescent="0.25">
      <c r="N420" s="53"/>
      <c r="P420" s="53"/>
    </row>
    <row r="421" spans="11:16" x14ac:dyDescent="0.25">
      <c r="N421" s="53"/>
      <c r="P421" s="53"/>
    </row>
    <row r="422" spans="11:16" x14ac:dyDescent="0.25">
      <c r="N422" s="53"/>
      <c r="P422" s="53"/>
    </row>
    <row r="423" spans="11:16" x14ac:dyDescent="0.25">
      <c r="N423" s="53"/>
      <c r="P423" s="53"/>
    </row>
    <row r="424" spans="11:16" x14ac:dyDescent="0.25">
      <c r="N424" s="53"/>
      <c r="P424" s="53"/>
    </row>
    <row r="425" spans="11:16" x14ac:dyDescent="0.25">
      <c r="N425" s="53"/>
      <c r="P425" s="53"/>
    </row>
    <row r="426" spans="11:16" x14ac:dyDescent="0.25">
      <c r="N426" s="53"/>
      <c r="P426" s="53"/>
    </row>
    <row r="427" spans="11:16" x14ac:dyDescent="0.25">
      <c r="N427" s="53"/>
      <c r="P427" s="53"/>
    </row>
    <row r="428" spans="11:16" x14ac:dyDescent="0.25">
      <c r="N428" s="53"/>
      <c r="P428" s="53"/>
    </row>
    <row r="429" spans="11:16" x14ac:dyDescent="0.25">
      <c r="N429" s="53"/>
      <c r="P429" s="53"/>
    </row>
    <row r="430" spans="11:16" x14ac:dyDescent="0.25">
      <c r="N430" s="53"/>
      <c r="P430" s="53"/>
    </row>
    <row r="431" spans="11:16" x14ac:dyDescent="0.25">
      <c r="N431" s="53"/>
      <c r="P431" s="53"/>
    </row>
    <row r="432" spans="11:16" x14ac:dyDescent="0.25">
      <c r="K432" s="53"/>
    </row>
    <row r="433" spans="11:16" x14ac:dyDescent="0.25">
      <c r="K433" s="53"/>
    </row>
    <row r="434" spans="11:16" x14ac:dyDescent="0.25">
      <c r="K434" s="53"/>
      <c r="N434" s="53"/>
      <c r="P434" s="53"/>
    </row>
    <row r="435" spans="11:16" x14ac:dyDescent="0.25">
      <c r="K435" s="53"/>
      <c r="N435" s="53"/>
      <c r="P435" s="53"/>
    </row>
    <row r="436" spans="11:16" x14ac:dyDescent="0.25">
      <c r="K436" s="53"/>
      <c r="N436" s="53"/>
      <c r="P436" s="53"/>
    </row>
    <row r="437" spans="11:16" x14ac:dyDescent="0.25">
      <c r="K437" s="53"/>
      <c r="N437" s="53"/>
      <c r="P437" s="53"/>
    </row>
    <row r="438" spans="11:16" x14ac:dyDescent="0.25">
      <c r="K438" s="53"/>
      <c r="N438" s="53"/>
      <c r="P438" s="53"/>
    </row>
    <row r="439" spans="11:16" x14ac:dyDescent="0.25">
      <c r="K439" s="53"/>
      <c r="N439" s="53"/>
      <c r="P439" s="53"/>
    </row>
    <row r="440" spans="11:16" x14ac:dyDescent="0.25">
      <c r="K440" s="53"/>
      <c r="N440" s="53"/>
      <c r="P440" s="53"/>
    </row>
    <row r="441" spans="11:16" x14ac:dyDescent="0.25">
      <c r="K441" s="53"/>
      <c r="N441" s="53"/>
      <c r="P441" s="53"/>
    </row>
    <row r="442" spans="11:16" x14ac:dyDescent="0.25">
      <c r="K442" s="53"/>
      <c r="N442" s="53"/>
      <c r="P442" s="53"/>
    </row>
    <row r="443" spans="11:16" x14ac:dyDescent="0.25">
      <c r="K443" s="53"/>
      <c r="N443" s="53"/>
      <c r="P443" s="53"/>
    </row>
    <row r="444" spans="11:16" x14ac:dyDescent="0.25">
      <c r="K444" s="53"/>
      <c r="N444" s="53"/>
      <c r="P444" s="53"/>
    </row>
    <row r="445" spans="11:16" x14ac:dyDescent="0.25">
      <c r="K445" s="53"/>
      <c r="N445" s="53"/>
      <c r="P445" s="53"/>
    </row>
    <row r="446" spans="11:16" x14ac:dyDescent="0.25">
      <c r="K446" s="53"/>
      <c r="N446" s="53"/>
      <c r="P446" s="53"/>
    </row>
    <row r="447" spans="11:16" x14ac:dyDescent="0.25">
      <c r="K447" s="53"/>
      <c r="N447" s="53"/>
      <c r="P447" s="53"/>
    </row>
    <row r="448" spans="11:16" x14ac:dyDescent="0.25">
      <c r="K448" s="53"/>
      <c r="N448" s="53"/>
      <c r="P448" s="53"/>
    </row>
    <row r="449" spans="11:16" x14ac:dyDescent="0.25">
      <c r="K449" s="53"/>
      <c r="N449" s="53"/>
      <c r="P449" s="53"/>
    </row>
    <row r="450" spans="11:16" x14ac:dyDescent="0.25">
      <c r="K450" s="53"/>
      <c r="N450" s="53"/>
      <c r="P450" s="53"/>
    </row>
    <row r="451" spans="11:16" x14ac:dyDescent="0.25">
      <c r="K451" s="53"/>
      <c r="N451" s="53"/>
      <c r="P451" s="53"/>
    </row>
    <row r="452" spans="11:16" x14ac:dyDescent="0.25">
      <c r="K452" s="53"/>
      <c r="N452" s="53"/>
      <c r="P452" s="53"/>
    </row>
    <row r="453" spans="11:16" x14ac:dyDescent="0.25">
      <c r="K453" s="53"/>
      <c r="N453" s="53"/>
      <c r="P453" s="53"/>
    </row>
    <row r="454" spans="11:16" x14ac:dyDescent="0.25">
      <c r="K454" s="53"/>
      <c r="N454" s="53"/>
      <c r="P454" s="53"/>
    </row>
    <row r="455" spans="11:16" x14ac:dyDescent="0.25">
      <c r="K455" s="53"/>
      <c r="N455" s="53"/>
      <c r="P455" s="53"/>
    </row>
    <row r="456" spans="11:16" x14ac:dyDescent="0.25">
      <c r="K456" s="53"/>
      <c r="N456" s="53"/>
      <c r="P456" s="53"/>
    </row>
    <row r="457" spans="11:16" x14ac:dyDescent="0.25">
      <c r="K457" s="53"/>
      <c r="N457" s="53"/>
      <c r="P457" s="53"/>
    </row>
    <row r="458" spans="11:16" x14ac:dyDescent="0.25">
      <c r="K458" s="53"/>
      <c r="N458" s="53"/>
      <c r="P458" s="53"/>
    </row>
    <row r="459" spans="11:16" x14ac:dyDescent="0.25">
      <c r="K459" s="53"/>
      <c r="N459" s="53"/>
      <c r="P459" s="53"/>
    </row>
    <row r="460" spans="11:16" x14ac:dyDescent="0.25">
      <c r="K460" s="53"/>
      <c r="N460" s="53"/>
      <c r="P460" s="53"/>
    </row>
    <row r="461" spans="11:16" x14ac:dyDescent="0.25">
      <c r="K461" s="53"/>
      <c r="N461" s="53"/>
      <c r="P461" s="53"/>
    </row>
    <row r="462" spans="11:16" x14ac:dyDescent="0.25">
      <c r="K462" s="53"/>
      <c r="N462" s="53"/>
      <c r="P462" s="53"/>
    </row>
    <row r="463" spans="11:16" x14ac:dyDescent="0.25">
      <c r="K463" s="53"/>
      <c r="N463" s="53"/>
      <c r="P463" s="53"/>
    </row>
    <row r="464" spans="11:16" x14ac:dyDescent="0.25">
      <c r="K464" s="53"/>
      <c r="N464" s="53"/>
      <c r="P464" s="53"/>
    </row>
    <row r="465" spans="11:16" x14ac:dyDescent="0.25">
      <c r="K465" s="53"/>
      <c r="N465" s="53"/>
      <c r="P465" s="53"/>
    </row>
    <row r="466" spans="11:16" x14ac:dyDescent="0.25">
      <c r="K466" s="53"/>
      <c r="N466" s="53"/>
      <c r="P466" s="53"/>
    </row>
    <row r="467" spans="11:16" x14ac:dyDescent="0.25">
      <c r="K467" s="53"/>
      <c r="N467" s="53"/>
      <c r="P467" s="53"/>
    </row>
    <row r="468" spans="11:16" x14ac:dyDescent="0.25">
      <c r="K468" s="53"/>
      <c r="N468" s="53"/>
      <c r="P468" s="53"/>
    </row>
    <row r="469" spans="11:16" x14ac:dyDescent="0.25">
      <c r="K469" s="53"/>
      <c r="N469" s="53"/>
      <c r="P469" s="53"/>
    </row>
    <row r="470" spans="11:16" x14ac:dyDescent="0.25">
      <c r="K470" s="53"/>
      <c r="N470" s="53"/>
      <c r="P470" s="53"/>
    </row>
    <row r="471" spans="11:16" x14ac:dyDescent="0.25">
      <c r="K471" s="53"/>
      <c r="N471" s="53"/>
      <c r="P471" s="53"/>
    </row>
    <row r="472" spans="11:16" x14ac:dyDescent="0.25">
      <c r="K472" s="53"/>
      <c r="N472" s="53"/>
      <c r="P472" s="53"/>
    </row>
    <row r="473" spans="11:16" x14ac:dyDescent="0.25">
      <c r="K473" s="53"/>
      <c r="N473" s="53"/>
      <c r="P473" s="53"/>
    </row>
    <row r="474" spans="11:16" x14ac:dyDescent="0.25">
      <c r="K474" s="53"/>
      <c r="N474" s="53"/>
      <c r="P474" s="53"/>
    </row>
    <row r="475" spans="11:16" x14ac:dyDescent="0.25">
      <c r="K475" s="53"/>
      <c r="N475" s="53"/>
      <c r="P475" s="53"/>
    </row>
    <row r="476" spans="11:16" x14ac:dyDescent="0.25">
      <c r="K476" s="53"/>
      <c r="N476" s="53"/>
      <c r="P476" s="53"/>
    </row>
    <row r="477" spans="11:16" x14ac:dyDescent="0.25">
      <c r="K477" s="53"/>
      <c r="N477" s="53"/>
      <c r="P477" s="53"/>
    </row>
    <row r="478" spans="11:16" x14ac:dyDescent="0.25">
      <c r="K478" s="53"/>
      <c r="N478" s="53"/>
      <c r="P478" s="53"/>
    </row>
    <row r="479" spans="11:16" x14ac:dyDescent="0.25">
      <c r="K479" s="53"/>
      <c r="N479" s="53"/>
      <c r="P479" s="53"/>
    </row>
    <row r="480" spans="11:16" x14ac:dyDescent="0.25">
      <c r="K480" s="53"/>
      <c r="N480" s="53"/>
      <c r="P480" s="53"/>
    </row>
    <row r="481" spans="11:16" x14ac:dyDescent="0.25">
      <c r="K481" s="53"/>
      <c r="N481" s="53"/>
      <c r="P481" s="53"/>
    </row>
    <row r="482" spans="11:16" x14ac:dyDescent="0.25">
      <c r="N482" s="53"/>
      <c r="P482" s="53"/>
    </row>
    <row r="483" spans="11:16" x14ac:dyDescent="0.25">
      <c r="N483" s="53"/>
      <c r="P483" s="53"/>
    </row>
    <row r="484" spans="11:16" x14ac:dyDescent="0.25">
      <c r="N484" s="53"/>
      <c r="P484" s="53"/>
    </row>
    <row r="485" spans="11:16" x14ac:dyDescent="0.25">
      <c r="N485" s="53"/>
      <c r="P485" s="53"/>
    </row>
    <row r="486" spans="11:16" x14ac:dyDescent="0.25">
      <c r="N486" s="53"/>
      <c r="P486" s="53"/>
    </row>
    <row r="487" spans="11:16" x14ac:dyDescent="0.25">
      <c r="N487" s="53"/>
      <c r="P487" s="53"/>
    </row>
    <row r="488" spans="11:16" x14ac:dyDescent="0.25">
      <c r="N488" s="53"/>
      <c r="P488" s="53"/>
    </row>
    <row r="489" spans="11:16" x14ac:dyDescent="0.25">
      <c r="K489" s="53"/>
      <c r="N489" s="53"/>
      <c r="P489" s="53"/>
    </row>
    <row r="490" spans="11:16" x14ac:dyDescent="0.25">
      <c r="K490" s="53"/>
      <c r="N490" s="53"/>
      <c r="P490" s="53"/>
    </row>
    <row r="491" spans="11:16" x14ac:dyDescent="0.25">
      <c r="N491" s="53"/>
      <c r="P491" s="53"/>
    </row>
    <row r="492" spans="11:16" x14ac:dyDescent="0.25">
      <c r="K492" s="53"/>
      <c r="N492" s="53"/>
      <c r="P492" s="53"/>
    </row>
    <row r="493" spans="11:16" x14ac:dyDescent="0.25">
      <c r="N493" s="53"/>
      <c r="P493" s="53"/>
    </row>
    <row r="494" spans="11:16" x14ac:dyDescent="0.25">
      <c r="N494" s="53"/>
      <c r="P494" s="53"/>
    </row>
    <row r="495" spans="11:16" x14ac:dyDescent="0.25">
      <c r="N495" s="53"/>
      <c r="P495" s="53"/>
    </row>
    <row r="496" spans="11:16" x14ac:dyDescent="0.25">
      <c r="K496" s="53"/>
      <c r="N496" s="53"/>
      <c r="P496" s="53"/>
    </row>
    <row r="497" spans="11:16" x14ac:dyDescent="0.25">
      <c r="N497" s="53"/>
      <c r="P497" s="53"/>
    </row>
    <row r="498" spans="11:16" x14ac:dyDescent="0.25">
      <c r="N498" s="53"/>
      <c r="P498" s="53"/>
    </row>
    <row r="499" spans="11:16" x14ac:dyDescent="0.25">
      <c r="N499" s="53"/>
      <c r="P499" s="53"/>
    </row>
    <row r="500" spans="11:16" x14ac:dyDescent="0.25">
      <c r="N500" s="53"/>
      <c r="P500" s="53"/>
    </row>
    <row r="501" spans="11:16" x14ac:dyDescent="0.25">
      <c r="K501" s="53"/>
      <c r="N501" s="53"/>
      <c r="P501" s="53"/>
    </row>
    <row r="502" spans="11:16" x14ac:dyDescent="0.25">
      <c r="N502" s="53"/>
      <c r="P502" s="53"/>
    </row>
    <row r="503" spans="11:16" x14ac:dyDescent="0.25">
      <c r="K503" s="53"/>
      <c r="N503" s="53"/>
      <c r="P503" s="53"/>
    </row>
    <row r="504" spans="11:16" x14ac:dyDescent="0.25">
      <c r="K504" s="53"/>
      <c r="N504" s="53"/>
      <c r="P504" s="53"/>
    </row>
    <row r="505" spans="11:16" x14ac:dyDescent="0.25">
      <c r="K505" s="53"/>
      <c r="N505" s="53"/>
      <c r="P505" s="53"/>
    </row>
    <row r="506" spans="11:16" x14ac:dyDescent="0.25">
      <c r="K506" s="53"/>
      <c r="N506" s="53"/>
      <c r="P506" s="53"/>
    </row>
    <row r="507" spans="11:16" x14ac:dyDescent="0.25">
      <c r="K507" s="53"/>
      <c r="N507" s="53"/>
      <c r="P507" s="53"/>
    </row>
    <row r="508" spans="11:16" x14ac:dyDescent="0.25">
      <c r="K508" s="53"/>
      <c r="N508" s="53"/>
      <c r="P508" s="53"/>
    </row>
    <row r="509" spans="11:16" x14ac:dyDescent="0.25">
      <c r="K509" s="53"/>
      <c r="N509" s="53"/>
      <c r="P509" s="53"/>
    </row>
    <row r="510" spans="11:16" x14ac:dyDescent="0.25">
      <c r="K510" s="53"/>
      <c r="N510" s="53"/>
      <c r="P510" s="53"/>
    </row>
    <row r="511" spans="11:16" x14ac:dyDescent="0.25">
      <c r="K511" s="53"/>
      <c r="N511" s="53"/>
      <c r="P511" s="53"/>
    </row>
    <row r="512" spans="11:16" x14ac:dyDescent="0.25">
      <c r="K512" s="53"/>
      <c r="N512" s="53"/>
      <c r="P512" s="53"/>
    </row>
    <row r="513" spans="11:16" x14ac:dyDescent="0.25">
      <c r="K513" s="53"/>
      <c r="N513" s="53"/>
      <c r="P513" s="53"/>
    </row>
    <row r="514" spans="11:16" x14ac:dyDescent="0.25">
      <c r="K514" s="53"/>
      <c r="N514" s="53"/>
      <c r="P514" s="53"/>
    </row>
    <row r="515" spans="11:16" x14ac:dyDescent="0.25">
      <c r="K515" s="53"/>
      <c r="N515" s="53"/>
      <c r="P515" s="53"/>
    </row>
    <row r="516" spans="11:16" x14ac:dyDescent="0.25">
      <c r="K516" s="53"/>
      <c r="N516" s="53"/>
      <c r="P516" s="53"/>
    </row>
    <row r="517" spans="11:16" x14ac:dyDescent="0.25">
      <c r="K517" s="53"/>
      <c r="N517" s="53"/>
      <c r="P517" s="53"/>
    </row>
    <row r="518" spans="11:16" x14ac:dyDescent="0.25">
      <c r="K518" s="53"/>
      <c r="N518" s="53"/>
      <c r="P518" s="53"/>
    </row>
    <row r="519" spans="11:16" x14ac:dyDescent="0.25">
      <c r="K519" s="53"/>
      <c r="N519" s="53"/>
      <c r="P519" s="53"/>
    </row>
    <row r="520" spans="11:16" x14ac:dyDescent="0.25">
      <c r="K520" s="53"/>
      <c r="N520" s="53"/>
      <c r="P520" s="53"/>
    </row>
    <row r="521" spans="11:16" x14ac:dyDescent="0.25">
      <c r="K521" s="53"/>
      <c r="N521" s="53"/>
      <c r="P521" s="53"/>
    </row>
    <row r="522" spans="11:16" x14ac:dyDescent="0.25">
      <c r="K522" s="53"/>
      <c r="N522" s="53"/>
      <c r="P522" s="53"/>
    </row>
    <row r="523" spans="11:16" x14ac:dyDescent="0.25">
      <c r="K523" s="53"/>
      <c r="N523" s="53"/>
      <c r="P523" s="53"/>
    </row>
    <row r="524" spans="11:16" x14ac:dyDescent="0.25">
      <c r="K524" s="53"/>
      <c r="N524" s="53"/>
      <c r="P524" s="53"/>
    </row>
    <row r="525" spans="11:16" x14ac:dyDescent="0.25">
      <c r="K525" s="53"/>
      <c r="N525" s="53"/>
      <c r="P525" s="53"/>
    </row>
    <row r="526" spans="11:16" x14ac:dyDescent="0.25">
      <c r="K526" s="53"/>
      <c r="N526" s="53"/>
      <c r="P526" s="53"/>
    </row>
    <row r="527" spans="11:16" x14ac:dyDescent="0.25">
      <c r="K527" s="53"/>
      <c r="N527" s="53"/>
      <c r="P527" s="53"/>
    </row>
    <row r="528" spans="11:16" x14ac:dyDescent="0.25">
      <c r="K528" s="53"/>
      <c r="N528" s="53"/>
      <c r="P528" s="53"/>
    </row>
    <row r="529" spans="11:16" x14ac:dyDescent="0.25">
      <c r="K529" s="53"/>
      <c r="N529" s="53"/>
      <c r="P529" s="53"/>
    </row>
    <row r="530" spans="11:16" x14ac:dyDescent="0.25">
      <c r="K530" s="53"/>
      <c r="N530" s="53"/>
      <c r="P530" s="53"/>
    </row>
    <row r="531" spans="11:16" x14ac:dyDescent="0.25">
      <c r="K531" s="53"/>
      <c r="N531" s="53"/>
      <c r="P531" s="53"/>
    </row>
    <row r="532" spans="11:16" x14ac:dyDescent="0.25">
      <c r="K532" s="53"/>
      <c r="N532" s="53"/>
      <c r="P532" s="53"/>
    </row>
    <row r="533" spans="11:16" x14ac:dyDescent="0.25">
      <c r="K533" s="53"/>
      <c r="N533" s="53"/>
      <c r="P533" s="53"/>
    </row>
    <row r="534" spans="11:16" x14ac:dyDescent="0.25">
      <c r="K534" s="53"/>
      <c r="N534" s="53"/>
      <c r="P534" s="53"/>
    </row>
    <row r="535" spans="11:16" x14ac:dyDescent="0.25">
      <c r="K535" s="53"/>
      <c r="N535" s="53"/>
      <c r="P535" s="53"/>
    </row>
    <row r="536" spans="11:16" x14ac:dyDescent="0.25">
      <c r="K536" s="53"/>
      <c r="N536" s="53"/>
      <c r="P536" s="53"/>
    </row>
    <row r="537" spans="11:16" x14ac:dyDescent="0.25">
      <c r="K537" s="53"/>
      <c r="N537" s="53"/>
      <c r="P537" s="53"/>
    </row>
    <row r="538" spans="11:16" x14ac:dyDescent="0.25">
      <c r="K538" s="53"/>
      <c r="N538" s="53"/>
      <c r="P538" s="53"/>
    </row>
    <row r="539" spans="11:16" x14ac:dyDescent="0.25">
      <c r="K539" s="53"/>
      <c r="N539" s="53"/>
      <c r="P539" s="53"/>
    </row>
    <row r="540" spans="11:16" x14ac:dyDescent="0.25">
      <c r="K540" s="53"/>
      <c r="N540" s="53"/>
      <c r="P540" s="53"/>
    </row>
    <row r="541" spans="11:16" x14ac:dyDescent="0.25">
      <c r="K541" s="53"/>
      <c r="N541" s="53"/>
      <c r="P541" s="53"/>
    </row>
    <row r="542" spans="11:16" x14ac:dyDescent="0.25">
      <c r="K542" s="53"/>
      <c r="N542" s="53"/>
      <c r="P542" s="53"/>
    </row>
    <row r="543" spans="11:16" x14ac:dyDescent="0.25">
      <c r="K543" s="53"/>
      <c r="N543" s="53"/>
      <c r="P543" s="53"/>
    </row>
    <row r="544" spans="11:16" x14ac:dyDescent="0.25">
      <c r="K544" s="53"/>
      <c r="N544" s="53"/>
      <c r="P544" s="53"/>
    </row>
    <row r="545" spans="11:16" x14ac:dyDescent="0.25">
      <c r="K545" s="53"/>
      <c r="N545" s="53"/>
      <c r="P545" s="53"/>
    </row>
    <row r="546" spans="11:16" x14ac:dyDescent="0.25">
      <c r="K546" s="53"/>
      <c r="N546" s="53"/>
      <c r="P546" s="53"/>
    </row>
    <row r="547" spans="11:16" x14ac:dyDescent="0.25">
      <c r="K547" s="53"/>
      <c r="N547" s="53"/>
      <c r="P547" s="53"/>
    </row>
    <row r="548" spans="11:16" x14ac:dyDescent="0.25">
      <c r="K548" s="53"/>
      <c r="N548" s="53"/>
      <c r="P548" s="53"/>
    </row>
    <row r="549" spans="11:16" x14ac:dyDescent="0.25">
      <c r="K549" s="53"/>
      <c r="N549" s="53"/>
      <c r="P549" s="53"/>
    </row>
    <row r="550" spans="11:16" x14ac:dyDescent="0.25">
      <c r="K550" s="53"/>
      <c r="N550" s="53"/>
      <c r="P550" s="53"/>
    </row>
    <row r="551" spans="11:16" x14ac:dyDescent="0.25">
      <c r="K551" s="53"/>
    </row>
    <row r="552" spans="11:16" x14ac:dyDescent="0.25">
      <c r="K552" s="53"/>
    </row>
    <row r="553" spans="11:16" x14ac:dyDescent="0.25">
      <c r="N553" s="53"/>
      <c r="P553" s="53"/>
    </row>
    <row r="554" spans="11:16" x14ac:dyDescent="0.25">
      <c r="N554" s="53"/>
      <c r="P554" s="53"/>
    </row>
    <row r="555" spans="11:16" x14ac:dyDescent="0.25">
      <c r="K555" s="53"/>
    </row>
    <row r="556" spans="11:16" x14ac:dyDescent="0.25">
      <c r="K556" s="53"/>
    </row>
    <row r="557" spans="11:16" x14ac:dyDescent="0.25">
      <c r="N557" s="53"/>
      <c r="P557" s="53"/>
    </row>
    <row r="558" spans="11:16" x14ac:dyDescent="0.25">
      <c r="N558" s="53"/>
      <c r="P558" s="53"/>
    </row>
    <row r="559" spans="11:16" x14ac:dyDescent="0.25">
      <c r="N559" s="53"/>
      <c r="P559" s="53"/>
    </row>
    <row r="560" spans="11:16" x14ac:dyDescent="0.25">
      <c r="N560" s="53"/>
      <c r="P560" s="53"/>
    </row>
    <row r="561" spans="14:16" x14ac:dyDescent="0.25">
      <c r="N561" s="53"/>
      <c r="P561" s="53"/>
    </row>
    <row r="562" spans="14:16" x14ac:dyDescent="0.25">
      <c r="N562" s="53"/>
      <c r="P562" s="53"/>
    </row>
    <row r="563" spans="14:16" x14ac:dyDescent="0.25">
      <c r="N563" s="53"/>
      <c r="P563" s="53"/>
    </row>
    <row r="564" spans="14:16" x14ac:dyDescent="0.25">
      <c r="N564" s="53"/>
      <c r="P564" s="53"/>
    </row>
    <row r="565" spans="14:16" x14ac:dyDescent="0.25">
      <c r="N565" s="53"/>
      <c r="P565" s="53"/>
    </row>
    <row r="566" spans="14:16" x14ac:dyDescent="0.25">
      <c r="N566" s="53"/>
      <c r="P566" s="53"/>
    </row>
    <row r="567" spans="14:16" x14ac:dyDescent="0.25">
      <c r="N567" s="53"/>
      <c r="P567" s="53"/>
    </row>
    <row r="568" spans="14:16" x14ac:dyDescent="0.25">
      <c r="N568" s="53"/>
      <c r="P568" s="53"/>
    </row>
    <row r="569" spans="14:16" x14ac:dyDescent="0.25">
      <c r="N569" s="53"/>
      <c r="P569" s="53"/>
    </row>
    <row r="570" spans="14:16" x14ac:dyDescent="0.25">
      <c r="N570" s="53"/>
      <c r="P570" s="53"/>
    </row>
    <row r="571" spans="14:16" x14ac:dyDescent="0.25">
      <c r="N571" s="53"/>
      <c r="P571" s="53"/>
    </row>
    <row r="572" spans="14:16" x14ac:dyDescent="0.25">
      <c r="N572" s="53"/>
      <c r="P572" s="53"/>
    </row>
    <row r="573" spans="14:16" x14ac:dyDescent="0.25">
      <c r="N573" s="53"/>
      <c r="P573" s="53"/>
    </row>
    <row r="574" spans="14:16" x14ac:dyDescent="0.25">
      <c r="N574" s="53"/>
      <c r="P574" s="53"/>
    </row>
    <row r="575" spans="14:16" x14ac:dyDescent="0.25">
      <c r="N575" s="53"/>
      <c r="P575" s="53"/>
    </row>
    <row r="576" spans="14:16" x14ac:dyDescent="0.25">
      <c r="N576" s="53"/>
      <c r="P576" s="53"/>
    </row>
    <row r="577" spans="14:16" x14ac:dyDescent="0.25">
      <c r="N577" s="53"/>
      <c r="P577" s="53"/>
    </row>
    <row r="578" spans="14:16" x14ac:dyDescent="0.25">
      <c r="N578" s="53"/>
      <c r="P578" s="53"/>
    </row>
    <row r="579" spans="14:16" x14ac:dyDescent="0.25">
      <c r="N579" s="53"/>
      <c r="P579" s="53"/>
    </row>
    <row r="580" spans="14:16" x14ac:dyDescent="0.25">
      <c r="N580" s="53"/>
      <c r="P580" s="53"/>
    </row>
    <row r="581" spans="14:16" x14ac:dyDescent="0.25">
      <c r="N581" s="53"/>
      <c r="P581" s="53"/>
    </row>
    <row r="582" spans="14:16" x14ac:dyDescent="0.25">
      <c r="N582" s="53"/>
      <c r="P582" s="53"/>
    </row>
    <row r="583" spans="14:16" x14ac:dyDescent="0.25">
      <c r="N583" s="53"/>
      <c r="P583" s="53"/>
    </row>
    <row r="584" spans="14:16" x14ac:dyDescent="0.25">
      <c r="N584" s="53"/>
      <c r="P584" s="53"/>
    </row>
    <row r="585" spans="14:16" x14ac:dyDescent="0.25">
      <c r="N585" s="53"/>
      <c r="P585" s="53"/>
    </row>
    <row r="586" spans="14:16" x14ac:dyDescent="0.25">
      <c r="N586" s="53"/>
      <c r="P586" s="53"/>
    </row>
    <row r="587" spans="14:16" x14ac:dyDescent="0.25">
      <c r="N587" s="53"/>
      <c r="P587" s="53"/>
    </row>
    <row r="588" spans="14:16" x14ac:dyDescent="0.25">
      <c r="N588" s="53"/>
      <c r="P588" s="53"/>
    </row>
    <row r="589" spans="14:16" x14ac:dyDescent="0.25">
      <c r="N589" s="53"/>
      <c r="P589" s="53"/>
    </row>
    <row r="590" spans="14:16" x14ac:dyDescent="0.25">
      <c r="N590" s="53"/>
      <c r="P590" s="53"/>
    </row>
    <row r="591" spans="14:16" x14ac:dyDescent="0.25">
      <c r="N591" s="53"/>
      <c r="P591" s="53"/>
    </row>
    <row r="592" spans="14:16" x14ac:dyDescent="0.25">
      <c r="N592" s="53"/>
      <c r="P592" s="53"/>
    </row>
    <row r="593" spans="11:16" x14ac:dyDescent="0.25">
      <c r="N593" s="53"/>
      <c r="P593" s="53"/>
    </row>
    <row r="594" spans="11:16" x14ac:dyDescent="0.25">
      <c r="K594" s="53"/>
    </row>
    <row r="595" spans="11:16" x14ac:dyDescent="0.25">
      <c r="K595" s="53"/>
    </row>
    <row r="596" spans="11:16" x14ac:dyDescent="0.25">
      <c r="K596" s="53"/>
      <c r="N596" s="53"/>
      <c r="P596" s="53"/>
    </row>
    <row r="597" spans="11:16" x14ac:dyDescent="0.25">
      <c r="K597" s="53"/>
      <c r="N597" s="53"/>
      <c r="P597" s="53"/>
    </row>
    <row r="598" spans="11:16" x14ac:dyDescent="0.25">
      <c r="K598" s="53"/>
      <c r="N598" s="53"/>
      <c r="P598" s="53"/>
    </row>
    <row r="599" spans="11:16" x14ac:dyDescent="0.25">
      <c r="K599" s="53"/>
      <c r="N599" s="53"/>
      <c r="P599" s="53"/>
    </row>
    <row r="600" spans="11:16" x14ac:dyDescent="0.25">
      <c r="K600" s="53"/>
      <c r="N600" s="53"/>
      <c r="P600" s="53"/>
    </row>
    <row r="601" spans="11:16" x14ac:dyDescent="0.25">
      <c r="K601" s="53"/>
      <c r="N601" s="53"/>
      <c r="P601" s="53"/>
    </row>
    <row r="602" spans="11:16" x14ac:dyDescent="0.25">
      <c r="K602" s="53"/>
      <c r="N602" s="53"/>
      <c r="P602" s="53"/>
    </row>
    <row r="603" spans="11:16" x14ac:dyDescent="0.25">
      <c r="K603" s="53"/>
      <c r="N603" s="53"/>
      <c r="P603" s="53"/>
    </row>
    <row r="604" spans="11:16" x14ac:dyDescent="0.25">
      <c r="K604" s="53"/>
      <c r="N604" s="53"/>
      <c r="P604" s="53"/>
    </row>
    <row r="605" spans="11:16" x14ac:dyDescent="0.25">
      <c r="K605" s="53"/>
      <c r="N605" s="53"/>
      <c r="P605" s="53"/>
    </row>
    <row r="606" spans="11:16" x14ac:dyDescent="0.25">
      <c r="K606" s="53"/>
      <c r="N606" s="53"/>
      <c r="P606" s="53"/>
    </row>
    <row r="607" spans="11:16" x14ac:dyDescent="0.25">
      <c r="K607" s="53"/>
      <c r="N607" s="53"/>
      <c r="P607" s="53"/>
    </row>
    <row r="608" spans="11:16" x14ac:dyDescent="0.25">
      <c r="K608" s="53"/>
      <c r="N608" s="53"/>
      <c r="P608" s="53"/>
    </row>
    <row r="609" spans="11:16" x14ac:dyDescent="0.25">
      <c r="K609" s="53"/>
      <c r="N609" s="53"/>
      <c r="P609" s="53"/>
    </row>
    <row r="610" spans="11:16" x14ac:dyDescent="0.25">
      <c r="K610" s="53"/>
      <c r="N610" s="53"/>
      <c r="P610" s="53"/>
    </row>
    <row r="611" spans="11:16" x14ac:dyDescent="0.25">
      <c r="K611" s="53"/>
      <c r="N611" s="53"/>
      <c r="P611" s="53"/>
    </row>
    <row r="612" spans="11:16" x14ac:dyDescent="0.25">
      <c r="K612" s="53"/>
      <c r="N612" s="53"/>
      <c r="P612" s="53"/>
    </row>
    <row r="613" spans="11:16" x14ac:dyDescent="0.25">
      <c r="K613" s="53"/>
      <c r="N613" s="53"/>
      <c r="P613" s="53"/>
    </row>
    <row r="614" spans="11:16" x14ac:dyDescent="0.25">
      <c r="K614" s="53"/>
      <c r="N614" s="53"/>
      <c r="P614" s="53"/>
    </row>
    <row r="615" spans="11:16" x14ac:dyDescent="0.25">
      <c r="K615" s="53"/>
      <c r="N615" s="53"/>
      <c r="P615" s="53"/>
    </row>
    <row r="616" spans="11:16" x14ac:dyDescent="0.25">
      <c r="K616" s="53"/>
      <c r="N616" s="53"/>
      <c r="P616" s="53"/>
    </row>
    <row r="617" spans="11:16" x14ac:dyDescent="0.25">
      <c r="K617" s="53"/>
      <c r="N617" s="53"/>
      <c r="P617" s="53"/>
    </row>
    <row r="618" spans="11:16" x14ac:dyDescent="0.25">
      <c r="K618" s="53"/>
      <c r="N618" s="53"/>
      <c r="P618" s="53"/>
    </row>
    <row r="619" spans="11:16" x14ac:dyDescent="0.25">
      <c r="K619" s="53"/>
      <c r="N619" s="53"/>
      <c r="P619" s="53"/>
    </row>
    <row r="620" spans="11:16" x14ac:dyDescent="0.25">
      <c r="K620" s="53"/>
      <c r="N620" s="53"/>
      <c r="P620" s="53"/>
    </row>
    <row r="621" spans="11:16" x14ac:dyDescent="0.25">
      <c r="K621" s="53"/>
      <c r="N621" s="53"/>
      <c r="P621" s="53"/>
    </row>
    <row r="622" spans="11:16" x14ac:dyDescent="0.25">
      <c r="K622" s="53"/>
      <c r="N622" s="53"/>
      <c r="P622" s="53"/>
    </row>
    <row r="623" spans="11:16" x14ac:dyDescent="0.25">
      <c r="K623" s="53"/>
      <c r="N623" s="53"/>
      <c r="P623" s="53"/>
    </row>
    <row r="624" spans="11:16" x14ac:dyDescent="0.25">
      <c r="K624" s="53"/>
      <c r="N624" s="53"/>
      <c r="P624" s="53"/>
    </row>
    <row r="625" spans="11:16" x14ac:dyDescent="0.25">
      <c r="K625" s="53"/>
      <c r="N625" s="53"/>
      <c r="P625" s="53"/>
    </row>
    <row r="626" spans="11:16" x14ac:dyDescent="0.25">
      <c r="K626" s="53"/>
      <c r="N626" s="53"/>
      <c r="P626" s="53"/>
    </row>
    <row r="627" spans="11:16" x14ac:dyDescent="0.25">
      <c r="K627" s="53"/>
      <c r="N627" s="53"/>
      <c r="P627" s="53"/>
    </row>
    <row r="628" spans="11:16" x14ac:dyDescent="0.25">
      <c r="K628" s="53"/>
      <c r="N628" s="53"/>
      <c r="P628" s="53"/>
    </row>
    <row r="629" spans="11:16" x14ac:dyDescent="0.25">
      <c r="K629" s="53"/>
      <c r="N629" s="53"/>
      <c r="P629" s="53"/>
    </row>
    <row r="630" spans="11:16" x14ac:dyDescent="0.25">
      <c r="K630" s="53"/>
      <c r="N630" s="53"/>
      <c r="P630" s="53"/>
    </row>
    <row r="631" spans="11:16" x14ac:dyDescent="0.25">
      <c r="K631" s="53"/>
      <c r="N631" s="53"/>
      <c r="P631" s="53"/>
    </row>
    <row r="632" spans="11:16" x14ac:dyDescent="0.25">
      <c r="K632" s="53"/>
      <c r="N632" s="53"/>
      <c r="P632" s="53"/>
    </row>
    <row r="633" spans="11:16" x14ac:dyDescent="0.25">
      <c r="K633" s="53"/>
      <c r="N633" s="53"/>
      <c r="P633" s="53"/>
    </row>
    <row r="634" spans="11:16" x14ac:dyDescent="0.25">
      <c r="K634" s="53"/>
      <c r="N634" s="53"/>
      <c r="P634" s="53"/>
    </row>
    <row r="635" spans="11:16" x14ac:dyDescent="0.25">
      <c r="K635" s="53"/>
      <c r="N635" s="53"/>
      <c r="P635" s="53"/>
    </row>
    <row r="636" spans="11:16" x14ac:dyDescent="0.25">
      <c r="K636" s="53"/>
      <c r="N636" s="53"/>
      <c r="P636" s="53"/>
    </row>
    <row r="637" spans="11:16" x14ac:dyDescent="0.25">
      <c r="K637" s="53"/>
      <c r="N637" s="53"/>
      <c r="P637" s="53"/>
    </row>
    <row r="638" spans="11:16" x14ac:dyDescent="0.25">
      <c r="K638" s="53"/>
      <c r="N638" s="53"/>
      <c r="P638" s="53"/>
    </row>
    <row r="639" spans="11:16" x14ac:dyDescent="0.25">
      <c r="K639" s="53"/>
      <c r="N639" s="53"/>
      <c r="P639" s="53"/>
    </row>
    <row r="640" spans="11:16" x14ac:dyDescent="0.25">
      <c r="K640" s="53"/>
      <c r="N640" s="53"/>
      <c r="P640" s="53"/>
    </row>
    <row r="641" spans="11:16" x14ac:dyDescent="0.25">
      <c r="K641" s="53"/>
      <c r="N641" s="53"/>
      <c r="P641" s="53"/>
    </row>
    <row r="642" spans="11:16" x14ac:dyDescent="0.25">
      <c r="K642" s="53"/>
      <c r="N642" s="53"/>
      <c r="P642" s="53"/>
    </row>
    <row r="643" spans="11:16" x14ac:dyDescent="0.25">
      <c r="K643" s="53"/>
      <c r="N643" s="53"/>
      <c r="P643" s="53"/>
    </row>
    <row r="644" spans="11:16" x14ac:dyDescent="0.25">
      <c r="N644" s="53"/>
      <c r="P644" s="53"/>
    </row>
    <row r="645" spans="11:16" x14ac:dyDescent="0.25">
      <c r="N645" s="53"/>
      <c r="P645" s="53"/>
    </row>
    <row r="646" spans="11:16" x14ac:dyDescent="0.25">
      <c r="N646" s="53"/>
      <c r="P646" s="53"/>
    </row>
    <row r="647" spans="11:16" x14ac:dyDescent="0.25">
      <c r="N647" s="53"/>
      <c r="P647" s="53"/>
    </row>
    <row r="648" spans="11:16" x14ac:dyDescent="0.25">
      <c r="N648" s="53"/>
      <c r="P648" s="53"/>
    </row>
    <row r="649" spans="11:16" x14ac:dyDescent="0.25">
      <c r="N649" s="53"/>
      <c r="P649" s="53"/>
    </row>
    <row r="650" spans="11:16" x14ac:dyDescent="0.25">
      <c r="K650" s="53"/>
      <c r="N650" s="53"/>
      <c r="P650" s="53"/>
    </row>
    <row r="651" spans="11:16" x14ac:dyDescent="0.25">
      <c r="K651" s="53"/>
      <c r="N651" s="53"/>
      <c r="P651" s="53"/>
    </row>
    <row r="652" spans="11:16" x14ac:dyDescent="0.25">
      <c r="K652" s="53"/>
      <c r="N652" s="53"/>
      <c r="P652" s="53"/>
    </row>
    <row r="653" spans="11:16" x14ac:dyDescent="0.25">
      <c r="K653" s="53"/>
      <c r="N653" s="53"/>
      <c r="P653" s="53"/>
    </row>
    <row r="654" spans="11:16" x14ac:dyDescent="0.25">
      <c r="K654" s="53"/>
      <c r="N654" s="53"/>
      <c r="P654" s="53"/>
    </row>
    <row r="655" spans="11:16" x14ac:dyDescent="0.25">
      <c r="N655" s="53"/>
      <c r="P655" s="53"/>
    </row>
    <row r="656" spans="11:16" x14ac:dyDescent="0.25">
      <c r="N656" s="53"/>
      <c r="P656" s="53"/>
    </row>
    <row r="657" spans="11:16" x14ac:dyDescent="0.25">
      <c r="N657" s="53"/>
      <c r="P657" s="53"/>
    </row>
    <row r="658" spans="11:16" x14ac:dyDescent="0.25">
      <c r="N658" s="53"/>
      <c r="P658" s="53"/>
    </row>
    <row r="659" spans="11:16" x14ac:dyDescent="0.25">
      <c r="N659" s="53"/>
      <c r="P659" s="53"/>
    </row>
    <row r="660" spans="11:16" x14ac:dyDescent="0.25">
      <c r="N660" s="53"/>
      <c r="P660" s="53"/>
    </row>
    <row r="661" spans="11:16" x14ac:dyDescent="0.25">
      <c r="N661" s="53"/>
      <c r="P661" s="53"/>
    </row>
    <row r="662" spans="11:16" x14ac:dyDescent="0.25">
      <c r="N662" s="53"/>
      <c r="P662" s="53"/>
    </row>
    <row r="663" spans="11:16" x14ac:dyDescent="0.25">
      <c r="N663" s="53"/>
      <c r="P663" s="53"/>
    </row>
    <row r="664" spans="11:16" x14ac:dyDescent="0.25">
      <c r="N664" s="53"/>
      <c r="P664" s="53"/>
    </row>
    <row r="665" spans="11:16" x14ac:dyDescent="0.25">
      <c r="K665" s="53"/>
      <c r="N665" s="53"/>
      <c r="P665" s="53"/>
    </row>
    <row r="666" spans="11:16" x14ac:dyDescent="0.25">
      <c r="K666" s="53"/>
      <c r="N666" s="53"/>
      <c r="P666" s="53"/>
    </row>
    <row r="667" spans="11:16" x14ac:dyDescent="0.25">
      <c r="K667" s="53"/>
      <c r="N667" s="53"/>
      <c r="P667" s="53"/>
    </row>
    <row r="668" spans="11:16" x14ac:dyDescent="0.25">
      <c r="K668" s="53"/>
      <c r="N668" s="53"/>
      <c r="P668" s="53"/>
    </row>
    <row r="669" spans="11:16" x14ac:dyDescent="0.25">
      <c r="K669" s="53"/>
      <c r="N669" s="53"/>
      <c r="P669" s="53"/>
    </row>
    <row r="670" spans="11:16" x14ac:dyDescent="0.25">
      <c r="K670" s="53"/>
      <c r="N670" s="53"/>
      <c r="P670" s="53"/>
    </row>
    <row r="671" spans="11:16" x14ac:dyDescent="0.25">
      <c r="K671" s="53"/>
      <c r="N671" s="53"/>
      <c r="P671" s="53"/>
    </row>
    <row r="672" spans="11:16" x14ac:dyDescent="0.25">
      <c r="K672" s="53"/>
      <c r="N672" s="53"/>
      <c r="P672" s="53"/>
    </row>
    <row r="673" spans="11:16" x14ac:dyDescent="0.25">
      <c r="K673" s="53"/>
      <c r="N673" s="53"/>
      <c r="P673" s="53"/>
    </row>
    <row r="674" spans="11:16" x14ac:dyDescent="0.25">
      <c r="K674" s="53"/>
      <c r="N674" s="53"/>
      <c r="P674" s="53"/>
    </row>
    <row r="675" spans="11:16" x14ac:dyDescent="0.25">
      <c r="K675" s="53"/>
      <c r="N675" s="53"/>
      <c r="P675" s="53"/>
    </row>
    <row r="676" spans="11:16" x14ac:dyDescent="0.25">
      <c r="K676" s="53"/>
      <c r="N676" s="53"/>
      <c r="P676" s="53"/>
    </row>
    <row r="677" spans="11:16" x14ac:dyDescent="0.25">
      <c r="K677" s="53"/>
      <c r="N677" s="53"/>
      <c r="P677" s="53"/>
    </row>
    <row r="678" spans="11:16" x14ac:dyDescent="0.25">
      <c r="K678" s="53"/>
      <c r="N678" s="53"/>
      <c r="P678" s="53"/>
    </row>
    <row r="679" spans="11:16" x14ac:dyDescent="0.25">
      <c r="K679" s="53"/>
      <c r="N679" s="53"/>
      <c r="P679" s="53"/>
    </row>
    <row r="680" spans="11:16" x14ac:dyDescent="0.25">
      <c r="K680" s="53"/>
      <c r="N680" s="53"/>
      <c r="P680" s="53"/>
    </row>
    <row r="681" spans="11:16" x14ac:dyDescent="0.25">
      <c r="K681" s="53"/>
      <c r="N681" s="53"/>
      <c r="P681" s="53"/>
    </row>
    <row r="682" spans="11:16" x14ac:dyDescent="0.25">
      <c r="K682" s="53"/>
      <c r="N682" s="53"/>
      <c r="P682" s="53"/>
    </row>
    <row r="683" spans="11:16" x14ac:dyDescent="0.25">
      <c r="K683" s="53"/>
      <c r="N683" s="53"/>
      <c r="P683" s="53"/>
    </row>
    <row r="684" spans="11:16" x14ac:dyDescent="0.25">
      <c r="K684" s="53"/>
      <c r="N684" s="53"/>
      <c r="P684" s="53"/>
    </row>
    <row r="685" spans="11:16" x14ac:dyDescent="0.25">
      <c r="K685" s="53"/>
      <c r="N685" s="53"/>
      <c r="P685" s="53"/>
    </row>
    <row r="686" spans="11:16" x14ac:dyDescent="0.25">
      <c r="K686" s="53"/>
      <c r="N686" s="53"/>
      <c r="P686" s="53"/>
    </row>
    <row r="687" spans="11:16" x14ac:dyDescent="0.25">
      <c r="K687" s="53"/>
      <c r="N687" s="53"/>
      <c r="P687" s="53"/>
    </row>
    <row r="688" spans="11:16" x14ac:dyDescent="0.25">
      <c r="K688" s="53"/>
      <c r="N688" s="53"/>
      <c r="P688" s="53"/>
    </row>
    <row r="689" spans="11:16" x14ac:dyDescent="0.25">
      <c r="K689" s="53"/>
      <c r="N689" s="53"/>
      <c r="P689" s="53"/>
    </row>
    <row r="690" spans="11:16" x14ac:dyDescent="0.25">
      <c r="K690" s="53"/>
      <c r="N690" s="53"/>
      <c r="P690" s="53"/>
    </row>
    <row r="691" spans="11:16" x14ac:dyDescent="0.25">
      <c r="K691" s="53"/>
      <c r="N691" s="53"/>
      <c r="P691" s="53"/>
    </row>
    <row r="692" spans="11:16" x14ac:dyDescent="0.25">
      <c r="K692" s="53"/>
      <c r="N692" s="53"/>
      <c r="P692" s="53"/>
    </row>
    <row r="693" spans="11:16" x14ac:dyDescent="0.25">
      <c r="K693" s="53"/>
      <c r="N693" s="53"/>
      <c r="P693" s="53"/>
    </row>
    <row r="694" spans="11:16" x14ac:dyDescent="0.25">
      <c r="K694" s="53"/>
      <c r="N694" s="53"/>
      <c r="P694" s="53"/>
    </row>
    <row r="695" spans="11:16" x14ac:dyDescent="0.25">
      <c r="K695" s="53"/>
      <c r="N695" s="53"/>
      <c r="P695" s="53"/>
    </row>
    <row r="696" spans="11:16" x14ac:dyDescent="0.25">
      <c r="K696" s="53"/>
      <c r="N696" s="53"/>
      <c r="P696" s="53"/>
    </row>
    <row r="697" spans="11:16" x14ac:dyDescent="0.25">
      <c r="K697" s="53"/>
      <c r="N697" s="53"/>
      <c r="P697" s="53"/>
    </row>
    <row r="698" spans="11:16" x14ac:dyDescent="0.25">
      <c r="K698" s="53"/>
      <c r="N698" s="53"/>
      <c r="P698" s="53"/>
    </row>
    <row r="699" spans="11:16" x14ac:dyDescent="0.25">
      <c r="K699" s="53"/>
      <c r="N699" s="53"/>
      <c r="P699" s="53"/>
    </row>
    <row r="700" spans="11:16" x14ac:dyDescent="0.25">
      <c r="K700" s="53"/>
      <c r="N700" s="53"/>
      <c r="P700" s="53"/>
    </row>
    <row r="701" spans="11:16" x14ac:dyDescent="0.25">
      <c r="K701" s="53"/>
      <c r="N701" s="53"/>
      <c r="P701" s="53"/>
    </row>
    <row r="702" spans="11:16" x14ac:dyDescent="0.25">
      <c r="K702" s="53"/>
      <c r="N702" s="53"/>
      <c r="P702" s="53"/>
    </row>
    <row r="703" spans="11:16" x14ac:dyDescent="0.25">
      <c r="K703" s="53"/>
      <c r="N703" s="53"/>
      <c r="P703" s="53"/>
    </row>
    <row r="704" spans="11:16" x14ac:dyDescent="0.25">
      <c r="K704" s="53"/>
      <c r="N704" s="53"/>
      <c r="P704" s="53"/>
    </row>
    <row r="705" spans="11:16" x14ac:dyDescent="0.25">
      <c r="K705" s="53"/>
      <c r="N705" s="53"/>
      <c r="P705" s="53"/>
    </row>
    <row r="706" spans="11:16" x14ac:dyDescent="0.25">
      <c r="K706" s="53"/>
      <c r="N706" s="53"/>
      <c r="P706" s="53"/>
    </row>
    <row r="707" spans="11:16" x14ac:dyDescent="0.25">
      <c r="K707" s="53"/>
      <c r="N707" s="53"/>
      <c r="P707" s="53"/>
    </row>
    <row r="708" spans="11:16" x14ac:dyDescent="0.25">
      <c r="K708" s="53"/>
      <c r="N708" s="53"/>
      <c r="P708" s="53"/>
    </row>
    <row r="709" spans="11:16" x14ac:dyDescent="0.25">
      <c r="K709" s="53"/>
      <c r="N709" s="53"/>
      <c r="P709" s="53"/>
    </row>
    <row r="710" spans="11:16" x14ac:dyDescent="0.25">
      <c r="K710" s="53"/>
      <c r="N710" s="53"/>
      <c r="P710" s="53"/>
    </row>
    <row r="711" spans="11:16" x14ac:dyDescent="0.25">
      <c r="K711" s="53"/>
      <c r="N711" s="53"/>
      <c r="P711" s="53"/>
    </row>
    <row r="712" spans="11:16" x14ac:dyDescent="0.25">
      <c r="K712" s="53"/>
      <c r="N712" s="53"/>
      <c r="P712" s="53"/>
    </row>
    <row r="713" spans="11:16" x14ac:dyDescent="0.25">
      <c r="N713" s="53"/>
      <c r="P713" s="53"/>
    </row>
    <row r="714" spans="11:16" x14ac:dyDescent="0.25">
      <c r="N714" s="53"/>
      <c r="P714" s="53"/>
    </row>
    <row r="715" spans="11:16" x14ac:dyDescent="0.25">
      <c r="K715" s="53"/>
    </row>
    <row r="716" spans="11:16" x14ac:dyDescent="0.25">
      <c r="K716" s="53"/>
    </row>
    <row r="717" spans="11:16" x14ac:dyDescent="0.25">
      <c r="N717" s="53"/>
      <c r="P717" s="53"/>
    </row>
    <row r="718" spans="11:16" x14ac:dyDescent="0.25">
      <c r="N718" s="53"/>
      <c r="P718" s="53"/>
    </row>
    <row r="719" spans="11:16" x14ac:dyDescent="0.25">
      <c r="N719" s="53"/>
      <c r="P719" s="53"/>
    </row>
    <row r="720" spans="11:16" x14ac:dyDescent="0.25">
      <c r="N720" s="53"/>
      <c r="P720" s="53"/>
    </row>
    <row r="721" spans="14:16" x14ac:dyDescent="0.25">
      <c r="N721" s="53"/>
      <c r="P721" s="53"/>
    </row>
    <row r="722" spans="14:16" x14ac:dyDescent="0.25">
      <c r="N722" s="53"/>
      <c r="P722" s="53"/>
    </row>
    <row r="723" spans="14:16" x14ac:dyDescent="0.25">
      <c r="N723" s="53"/>
      <c r="P723" s="53"/>
    </row>
    <row r="724" spans="14:16" x14ac:dyDescent="0.25">
      <c r="N724" s="53"/>
      <c r="P724" s="53"/>
    </row>
    <row r="725" spans="14:16" x14ac:dyDescent="0.25">
      <c r="N725" s="53"/>
      <c r="P725" s="53"/>
    </row>
    <row r="726" spans="14:16" x14ac:dyDescent="0.25">
      <c r="N726" s="53"/>
      <c r="P726" s="53"/>
    </row>
    <row r="727" spans="14:16" x14ac:dyDescent="0.25">
      <c r="N727" s="53"/>
      <c r="P727" s="53"/>
    </row>
    <row r="728" spans="14:16" x14ac:dyDescent="0.25">
      <c r="N728" s="53"/>
      <c r="P728" s="53"/>
    </row>
    <row r="729" spans="14:16" x14ac:dyDescent="0.25">
      <c r="N729" s="53"/>
      <c r="P729" s="53"/>
    </row>
    <row r="730" spans="14:16" x14ac:dyDescent="0.25">
      <c r="N730" s="53"/>
      <c r="P730" s="53"/>
    </row>
    <row r="731" spans="14:16" x14ac:dyDescent="0.25">
      <c r="N731" s="53"/>
      <c r="P731" s="53"/>
    </row>
    <row r="732" spans="14:16" x14ac:dyDescent="0.25">
      <c r="N732" s="53"/>
      <c r="P732" s="53"/>
    </row>
    <row r="733" spans="14:16" x14ac:dyDescent="0.25">
      <c r="N733" s="53"/>
      <c r="P733" s="53"/>
    </row>
    <row r="734" spans="14:16" x14ac:dyDescent="0.25">
      <c r="N734" s="53"/>
      <c r="P734" s="53"/>
    </row>
    <row r="735" spans="14:16" x14ac:dyDescent="0.25">
      <c r="N735" s="53"/>
      <c r="P735" s="53"/>
    </row>
    <row r="736" spans="14:16" x14ac:dyDescent="0.25">
      <c r="N736" s="53"/>
      <c r="P736" s="53"/>
    </row>
    <row r="737" spans="14:16" x14ac:dyDescent="0.25">
      <c r="N737" s="53"/>
      <c r="P737" s="53"/>
    </row>
    <row r="738" spans="14:16" x14ac:dyDescent="0.25">
      <c r="N738" s="53"/>
      <c r="P738" s="53"/>
    </row>
    <row r="739" spans="14:16" x14ac:dyDescent="0.25">
      <c r="N739" s="53"/>
      <c r="P739" s="53"/>
    </row>
    <row r="740" spans="14:16" x14ac:dyDescent="0.25">
      <c r="N740" s="53"/>
      <c r="P740" s="53"/>
    </row>
    <row r="741" spans="14:16" x14ac:dyDescent="0.25">
      <c r="N741" s="53"/>
      <c r="P741" s="53"/>
    </row>
    <row r="742" spans="14:16" x14ac:dyDescent="0.25">
      <c r="N742" s="53"/>
      <c r="P742" s="53"/>
    </row>
    <row r="743" spans="14:16" x14ac:dyDescent="0.25">
      <c r="N743" s="53"/>
      <c r="P743" s="53"/>
    </row>
    <row r="744" spans="14:16" x14ac:dyDescent="0.25">
      <c r="N744" s="53"/>
      <c r="P744" s="53"/>
    </row>
    <row r="745" spans="14:16" x14ac:dyDescent="0.25">
      <c r="N745" s="53"/>
      <c r="P745" s="53"/>
    </row>
    <row r="746" spans="14:16" x14ac:dyDescent="0.25">
      <c r="N746" s="53"/>
      <c r="P746" s="53"/>
    </row>
    <row r="747" spans="14:16" x14ac:dyDescent="0.25">
      <c r="N747" s="53"/>
      <c r="P747" s="53"/>
    </row>
    <row r="748" spans="14:16" x14ac:dyDescent="0.25">
      <c r="N748" s="53"/>
      <c r="P748" s="53"/>
    </row>
    <row r="749" spans="14:16" x14ac:dyDescent="0.25">
      <c r="N749" s="53"/>
      <c r="P749" s="53"/>
    </row>
    <row r="750" spans="14:16" x14ac:dyDescent="0.25">
      <c r="N750" s="53"/>
      <c r="P750" s="53"/>
    </row>
    <row r="751" spans="14:16" x14ac:dyDescent="0.25">
      <c r="N751" s="53"/>
      <c r="P751" s="53"/>
    </row>
    <row r="752" spans="14:16" x14ac:dyDescent="0.25">
      <c r="N752" s="53"/>
      <c r="P752" s="53"/>
    </row>
    <row r="753" spans="11:16" x14ac:dyDescent="0.25">
      <c r="N753" s="53"/>
      <c r="P753" s="53"/>
    </row>
    <row r="754" spans="11:16" x14ac:dyDescent="0.25">
      <c r="K754" s="53"/>
    </row>
    <row r="755" spans="11:16" x14ac:dyDescent="0.25">
      <c r="K755" s="53"/>
    </row>
    <row r="756" spans="11:16" x14ac:dyDescent="0.25">
      <c r="K756" s="53"/>
      <c r="N756" s="53"/>
      <c r="P756" s="53"/>
    </row>
    <row r="757" spans="11:16" x14ac:dyDescent="0.25">
      <c r="K757" s="53"/>
      <c r="N757" s="53"/>
      <c r="P757" s="53"/>
    </row>
    <row r="758" spans="11:16" x14ac:dyDescent="0.25">
      <c r="K758" s="53"/>
      <c r="N758" s="53"/>
      <c r="P758" s="53"/>
    </row>
    <row r="759" spans="11:16" x14ac:dyDescent="0.25">
      <c r="K759" s="53"/>
      <c r="N759" s="53"/>
      <c r="P759" s="53"/>
    </row>
    <row r="760" spans="11:16" x14ac:dyDescent="0.25">
      <c r="K760" s="53"/>
      <c r="N760" s="53"/>
      <c r="P760" s="53"/>
    </row>
    <row r="761" spans="11:16" x14ac:dyDescent="0.25">
      <c r="K761" s="53"/>
      <c r="N761" s="53"/>
      <c r="P761" s="53"/>
    </row>
    <row r="762" spans="11:16" x14ac:dyDescent="0.25">
      <c r="K762" s="53"/>
      <c r="N762" s="53"/>
      <c r="P762" s="53"/>
    </row>
    <row r="763" spans="11:16" x14ac:dyDescent="0.25">
      <c r="K763" s="53"/>
      <c r="N763" s="53"/>
      <c r="P763" s="53"/>
    </row>
    <row r="764" spans="11:16" x14ac:dyDescent="0.25">
      <c r="K764" s="53"/>
      <c r="N764" s="53"/>
      <c r="P764" s="53"/>
    </row>
    <row r="765" spans="11:16" x14ac:dyDescent="0.25">
      <c r="K765" s="53"/>
      <c r="N765" s="53"/>
      <c r="P765" s="53"/>
    </row>
    <row r="766" spans="11:16" x14ac:dyDescent="0.25">
      <c r="K766" s="53"/>
      <c r="N766" s="53"/>
      <c r="P766" s="53"/>
    </row>
    <row r="767" spans="11:16" x14ac:dyDescent="0.25">
      <c r="K767" s="53"/>
      <c r="N767" s="53"/>
      <c r="P767" s="53"/>
    </row>
    <row r="768" spans="11:16" x14ac:dyDescent="0.25">
      <c r="K768" s="53"/>
      <c r="N768" s="53"/>
      <c r="P768" s="53"/>
    </row>
    <row r="769" spans="11:16" x14ac:dyDescent="0.25">
      <c r="K769" s="53"/>
      <c r="N769" s="53"/>
      <c r="P769" s="53"/>
    </row>
    <row r="770" spans="11:16" x14ac:dyDescent="0.25">
      <c r="K770" s="53"/>
      <c r="N770" s="53"/>
      <c r="P770" s="53"/>
    </row>
    <row r="771" spans="11:16" x14ac:dyDescent="0.25">
      <c r="K771" s="53"/>
      <c r="N771" s="53"/>
      <c r="P771" s="53"/>
    </row>
    <row r="772" spans="11:16" x14ac:dyDescent="0.25">
      <c r="K772" s="53"/>
      <c r="N772" s="53"/>
      <c r="P772" s="53"/>
    </row>
    <row r="773" spans="11:16" x14ac:dyDescent="0.25">
      <c r="K773" s="53"/>
      <c r="N773" s="53"/>
      <c r="P773" s="53"/>
    </row>
    <row r="774" spans="11:16" x14ac:dyDescent="0.25">
      <c r="K774" s="53"/>
      <c r="N774" s="53"/>
      <c r="P774" s="53"/>
    </row>
    <row r="775" spans="11:16" x14ac:dyDescent="0.25">
      <c r="K775" s="53"/>
      <c r="N775" s="53"/>
      <c r="P775" s="53"/>
    </row>
    <row r="776" spans="11:16" x14ac:dyDescent="0.25">
      <c r="K776" s="53"/>
      <c r="N776" s="53"/>
      <c r="P776" s="53"/>
    </row>
    <row r="777" spans="11:16" x14ac:dyDescent="0.25">
      <c r="K777" s="53"/>
      <c r="N777" s="53"/>
      <c r="P777" s="53"/>
    </row>
    <row r="778" spans="11:16" x14ac:dyDescent="0.25">
      <c r="K778" s="53"/>
      <c r="N778" s="53"/>
      <c r="P778" s="53"/>
    </row>
    <row r="779" spans="11:16" x14ac:dyDescent="0.25">
      <c r="K779" s="53"/>
      <c r="N779" s="53"/>
      <c r="P779" s="53"/>
    </row>
    <row r="780" spans="11:16" x14ac:dyDescent="0.25">
      <c r="K780" s="53"/>
      <c r="N780" s="53"/>
      <c r="P780" s="53"/>
    </row>
    <row r="781" spans="11:16" x14ac:dyDescent="0.25">
      <c r="K781" s="53"/>
      <c r="N781" s="53"/>
      <c r="P781" s="53"/>
    </row>
    <row r="782" spans="11:16" x14ac:dyDescent="0.25">
      <c r="K782" s="53"/>
      <c r="N782" s="53"/>
      <c r="P782" s="53"/>
    </row>
    <row r="783" spans="11:16" x14ac:dyDescent="0.25">
      <c r="K783" s="53"/>
      <c r="N783" s="53"/>
      <c r="P783" s="53"/>
    </row>
    <row r="784" spans="11:16" x14ac:dyDescent="0.25">
      <c r="K784" s="53"/>
      <c r="N784" s="53"/>
      <c r="P784" s="53"/>
    </row>
    <row r="785" spans="11:16" x14ac:dyDescent="0.25">
      <c r="K785" s="53"/>
      <c r="N785" s="53"/>
      <c r="P785" s="53"/>
    </row>
    <row r="786" spans="11:16" x14ac:dyDescent="0.25">
      <c r="K786" s="53"/>
      <c r="N786" s="53"/>
      <c r="P786" s="53"/>
    </row>
    <row r="787" spans="11:16" x14ac:dyDescent="0.25">
      <c r="K787" s="53"/>
      <c r="N787" s="53"/>
      <c r="P787" s="53"/>
    </row>
    <row r="788" spans="11:16" x14ac:dyDescent="0.25">
      <c r="K788" s="53"/>
      <c r="N788" s="53"/>
      <c r="P788" s="53"/>
    </row>
    <row r="789" spans="11:16" x14ac:dyDescent="0.25">
      <c r="K789" s="53"/>
      <c r="N789" s="53"/>
      <c r="P789" s="53"/>
    </row>
    <row r="790" spans="11:16" x14ac:dyDescent="0.25">
      <c r="K790" s="53"/>
      <c r="N790" s="53"/>
      <c r="P790" s="53"/>
    </row>
    <row r="791" spans="11:16" x14ac:dyDescent="0.25">
      <c r="K791" s="53"/>
      <c r="N791" s="53"/>
      <c r="P791" s="53"/>
    </row>
    <row r="792" spans="11:16" x14ac:dyDescent="0.25">
      <c r="K792" s="53"/>
      <c r="N792" s="53"/>
      <c r="P792" s="53"/>
    </row>
    <row r="793" spans="11:16" x14ac:dyDescent="0.25">
      <c r="K793" s="53"/>
      <c r="N793" s="53"/>
      <c r="P793" s="53"/>
    </row>
    <row r="794" spans="11:16" x14ac:dyDescent="0.25">
      <c r="K794" s="53"/>
      <c r="N794" s="53"/>
      <c r="P794" s="53"/>
    </row>
    <row r="795" spans="11:16" x14ac:dyDescent="0.25">
      <c r="K795" s="53"/>
      <c r="N795" s="53"/>
      <c r="P795" s="53"/>
    </row>
    <row r="796" spans="11:16" x14ac:dyDescent="0.25">
      <c r="K796" s="53"/>
      <c r="N796" s="53"/>
      <c r="P796" s="53"/>
    </row>
    <row r="797" spans="11:16" x14ac:dyDescent="0.25">
      <c r="K797" s="53"/>
      <c r="N797" s="53"/>
      <c r="P797" s="53"/>
    </row>
    <row r="798" spans="11:16" x14ac:dyDescent="0.25">
      <c r="K798" s="53"/>
      <c r="N798" s="53"/>
      <c r="P798" s="53"/>
    </row>
    <row r="799" spans="11:16" x14ac:dyDescent="0.25">
      <c r="K799" s="53"/>
      <c r="N799" s="53"/>
      <c r="P799" s="53"/>
    </row>
    <row r="800" spans="11:16" x14ac:dyDescent="0.25">
      <c r="K800" s="53"/>
      <c r="N800" s="53"/>
      <c r="P800" s="53"/>
    </row>
    <row r="801" spans="11:16" x14ac:dyDescent="0.25">
      <c r="K801" s="53"/>
      <c r="N801" s="53"/>
      <c r="P801" s="53"/>
    </row>
    <row r="802" spans="11:16" x14ac:dyDescent="0.25">
      <c r="K802" s="53"/>
      <c r="N802" s="53"/>
      <c r="P802" s="53"/>
    </row>
    <row r="803" spans="11:16" x14ac:dyDescent="0.25">
      <c r="K803" s="53"/>
      <c r="N803" s="53"/>
      <c r="P803" s="53"/>
    </row>
    <row r="804" spans="11:16" x14ac:dyDescent="0.25">
      <c r="N804" s="53"/>
      <c r="P804" s="53"/>
    </row>
    <row r="805" spans="11:16" x14ac:dyDescent="0.25">
      <c r="N805" s="53"/>
      <c r="P805" s="53"/>
    </row>
    <row r="806" spans="11:16" x14ac:dyDescent="0.25">
      <c r="N806" s="53"/>
      <c r="P806" s="53"/>
    </row>
    <row r="807" spans="11:16" x14ac:dyDescent="0.25">
      <c r="N807" s="53"/>
      <c r="P807" s="53"/>
    </row>
    <row r="808" spans="11:16" x14ac:dyDescent="0.25">
      <c r="N808" s="53"/>
      <c r="P808" s="53"/>
    </row>
    <row r="809" spans="11:16" x14ac:dyDescent="0.25">
      <c r="N809" s="53"/>
      <c r="P809" s="53"/>
    </row>
    <row r="810" spans="11:16" x14ac:dyDescent="0.25">
      <c r="N810" s="53"/>
      <c r="P810" s="53"/>
    </row>
    <row r="811" spans="11:16" x14ac:dyDescent="0.25">
      <c r="K811" s="53"/>
      <c r="N811" s="53"/>
      <c r="P811" s="53"/>
    </row>
    <row r="812" spans="11:16" x14ac:dyDescent="0.25">
      <c r="K812" s="53"/>
      <c r="N812" s="53"/>
      <c r="P812" s="53"/>
    </row>
    <row r="813" spans="11:16" x14ac:dyDescent="0.25">
      <c r="K813" s="53"/>
      <c r="N813" s="53"/>
      <c r="P813" s="53"/>
    </row>
    <row r="814" spans="11:16" x14ac:dyDescent="0.25">
      <c r="K814" s="53"/>
      <c r="N814" s="53"/>
      <c r="P814" s="53"/>
    </row>
    <row r="815" spans="11:16" x14ac:dyDescent="0.25">
      <c r="N815" s="53"/>
      <c r="P815" s="53"/>
    </row>
    <row r="816" spans="11:16" x14ac:dyDescent="0.25">
      <c r="N816" s="53"/>
      <c r="P816" s="53"/>
    </row>
    <row r="817" spans="11:16" x14ac:dyDescent="0.25">
      <c r="N817" s="53"/>
      <c r="P817" s="53"/>
    </row>
    <row r="818" spans="11:16" x14ac:dyDescent="0.25">
      <c r="N818" s="53"/>
      <c r="P818" s="53"/>
    </row>
    <row r="819" spans="11:16" x14ac:dyDescent="0.25">
      <c r="N819" s="53"/>
      <c r="P819" s="53"/>
    </row>
    <row r="820" spans="11:16" x14ac:dyDescent="0.25">
      <c r="N820" s="53"/>
      <c r="P820" s="53"/>
    </row>
    <row r="821" spans="11:16" x14ac:dyDescent="0.25">
      <c r="N821" s="53"/>
      <c r="P821" s="53"/>
    </row>
    <row r="822" spans="11:16" x14ac:dyDescent="0.25">
      <c r="N822" s="53"/>
      <c r="P822" s="53"/>
    </row>
    <row r="823" spans="11:16" x14ac:dyDescent="0.25">
      <c r="N823" s="53"/>
      <c r="P823" s="53"/>
    </row>
    <row r="824" spans="11:16" x14ac:dyDescent="0.25">
      <c r="N824" s="53"/>
      <c r="P824" s="53"/>
    </row>
    <row r="825" spans="11:16" x14ac:dyDescent="0.25">
      <c r="K825" s="53"/>
      <c r="N825" s="53"/>
      <c r="P825" s="53"/>
    </row>
    <row r="826" spans="11:16" x14ac:dyDescent="0.25">
      <c r="K826" s="53"/>
      <c r="N826" s="53"/>
      <c r="P826" s="53"/>
    </row>
    <row r="827" spans="11:16" x14ac:dyDescent="0.25">
      <c r="K827" s="53"/>
      <c r="N827" s="53"/>
      <c r="P827" s="53"/>
    </row>
    <row r="828" spans="11:16" x14ac:dyDescent="0.25">
      <c r="K828" s="53"/>
      <c r="N828" s="53"/>
      <c r="P828" s="53"/>
    </row>
    <row r="829" spans="11:16" x14ac:dyDescent="0.25">
      <c r="K829" s="53"/>
      <c r="N829" s="53"/>
      <c r="P829" s="53"/>
    </row>
    <row r="830" spans="11:16" x14ac:dyDescent="0.25">
      <c r="K830" s="53"/>
      <c r="N830" s="53"/>
      <c r="P830" s="53"/>
    </row>
    <row r="831" spans="11:16" x14ac:dyDescent="0.25">
      <c r="K831" s="53"/>
      <c r="N831" s="53"/>
      <c r="P831" s="53"/>
    </row>
    <row r="832" spans="11:16" x14ac:dyDescent="0.25">
      <c r="K832" s="53"/>
      <c r="N832" s="53"/>
      <c r="P832" s="53"/>
    </row>
    <row r="833" spans="11:16" x14ac:dyDescent="0.25">
      <c r="K833" s="53"/>
      <c r="N833" s="53"/>
      <c r="P833" s="53"/>
    </row>
    <row r="834" spans="11:16" x14ac:dyDescent="0.25">
      <c r="K834" s="53"/>
      <c r="N834" s="53"/>
      <c r="P834" s="53"/>
    </row>
    <row r="835" spans="11:16" x14ac:dyDescent="0.25">
      <c r="K835" s="53"/>
      <c r="N835" s="53"/>
      <c r="P835" s="53"/>
    </row>
    <row r="836" spans="11:16" x14ac:dyDescent="0.25">
      <c r="K836" s="53"/>
      <c r="N836" s="53"/>
      <c r="P836" s="53"/>
    </row>
    <row r="837" spans="11:16" x14ac:dyDescent="0.25">
      <c r="K837" s="53"/>
      <c r="N837" s="53"/>
      <c r="P837" s="53"/>
    </row>
    <row r="838" spans="11:16" x14ac:dyDescent="0.25">
      <c r="K838" s="53"/>
      <c r="N838" s="53"/>
      <c r="P838" s="53"/>
    </row>
    <row r="839" spans="11:16" x14ac:dyDescent="0.25">
      <c r="K839" s="53"/>
      <c r="N839" s="53"/>
      <c r="P839" s="53"/>
    </row>
    <row r="840" spans="11:16" x14ac:dyDescent="0.25">
      <c r="K840" s="53"/>
      <c r="N840" s="53"/>
      <c r="P840" s="53"/>
    </row>
    <row r="841" spans="11:16" x14ac:dyDescent="0.25">
      <c r="K841" s="53"/>
      <c r="N841" s="53"/>
      <c r="P841" s="53"/>
    </row>
    <row r="842" spans="11:16" x14ac:dyDescent="0.25">
      <c r="K842" s="53"/>
      <c r="N842" s="53"/>
      <c r="P842" s="53"/>
    </row>
    <row r="843" spans="11:16" x14ac:dyDescent="0.25">
      <c r="K843" s="53"/>
      <c r="N843" s="53"/>
      <c r="P843" s="53"/>
    </row>
    <row r="844" spans="11:16" x14ac:dyDescent="0.25">
      <c r="K844" s="53"/>
      <c r="N844" s="53"/>
      <c r="P844" s="53"/>
    </row>
    <row r="845" spans="11:16" x14ac:dyDescent="0.25">
      <c r="K845" s="53"/>
      <c r="N845" s="53"/>
      <c r="P845" s="53"/>
    </row>
    <row r="846" spans="11:16" x14ac:dyDescent="0.25">
      <c r="K846" s="53"/>
      <c r="N846" s="53"/>
      <c r="P846" s="53"/>
    </row>
    <row r="847" spans="11:16" x14ac:dyDescent="0.25">
      <c r="K847" s="53"/>
      <c r="N847" s="53"/>
      <c r="P847" s="53"/>
    </row>
    <row r="848" spans="11:16" x14ac:dyDescent="0.25">
      <c r="K848" s="53"/>
      <c r="N848" s="53"/>
      <c r="P848" s="53"/>
    </row>
    <row r="849" spans="11:16" x14ac:dyDescent="0.25">
      <c r="K849" s="53"/>
      <c r="N849" s="53"/>
      <c r="P849" s="53"/>
    </row>
    <row r="850" spans="11:16" x14ac:dyDescent="0.25">
      <c r="K850" s="53"/>
      <c r="N850" s="53"/>
      <c r="P850" s="53"/>
    </row>
    <row r="851" spans="11:16" x14ac:dyDescent="0.25">
      <c r="K851" s="53"/>
      <c r="N851" s="53"/>
      <c r="P851" s="53"/>
    </row>
    <row r="852" spans="11:16" x14ac:dyDescent="0.25">
      <c r="K852" s="53"/>
      <c r="N852" s="53"/>
      <c r="P852" s="53"/>
    </row>
    <row r="853" spans="11:16" x14ac:dyDescent="0.25">
      <c r="K853" s="53"/>
      <c r="N853" s="53"/>
      <c r="P853" s="53"/>
    </row>
    <row r="854" spans="11:16" x14ac:dyDescent="0.25">
      <c r="K854" s="53"/>
      <c r="N854" s="53"/>
      <c r="P854" s="53"/>
    </row>
    <row r="855" spans="11:16" x14ac:dyDescent="0.25">
      <c r="K855" s="53"/>
      <c r="N855" s="53"/>
      <c r="P855" s="53"/>
    </row>
    <row r="856" spans="11:16" x14ac:dyDescent="0.25">
      <c r="K856" s="53"/>
      <c r="N856" s="53"/>
      <c r="P856" s="53"/>
    </row>
    <row r="857" spans="11:16" x14ac:dyDescent="0.25">
      <c r="K857" s="53"/>
      <c r="N857" s="53"/>
      <c r="P857" s="53"/>
    </row>
    <row r="858" spans="11:16" x14ac:dyDescent="0.25">
      <c r="K858" s="53"/>
      <c r="N858" s="53"/>
      <c r="P858" s="53"/>
    </row>
    <row r="859" spans="11:16" x14ac:dyDescent="0.25">
      <c r="K859" s="53"/>
      <c r="N859" s="53"/>
      <c r="P859" s="53"/>
    </row>
    <row r="860" spans="11:16" x14ac:dyDescent="0.25">
      <c r="K860" s="53"/>
      <c r="N860" s="53"/>
      <c r="P860" s="53"/>
    </row>
    <row r="861" spans="11:16" x14ac:dyDescent="0.25">
      <c r="K861" s="53"/>
      <c r="N861" s="53"/>
      <c r="P861" s="53"/>
    </row>
    <row r="862" spans="11:16" x14ac:dyDescent="0.25">
      <c r="K862" s="53"/>
      <c r="N862" s="53"/>
      <c r="P862" s="53"/>
    </row>
    <row r="863" spans="11:16" x14ac:dyDescent="0.25">
      <c r="K863" s="53"/>
      <c r="N863" s="53"/>
      <c r="P863" s="53"/>
    </row>
    <row r="864" spans="11:16" x14ac:dyDescent="0.25">
      <c r="K864" s="53"/>
      <c r="N864" s="53"/>
      <c r="P864" s="53"/>
    </row>
    <row r="865" spans="11:16" x14ac:dyDescent="0.25">
      <c r="K865" s="53"/>
      <c r="N865" s="53"/>
      <c r="P865" s="53"/>
    </row>
    <row r="866" spans="11:16" x14ac:dyDescent="0.25">
      <c r="K866" s="53"/>
      <c r="N866" s="53"/>
      <c r="P866" s="53"/>
    </row>
    <row r="867" spans="11:16" x14ac:dyDescent="0.25">
      <c r="K867" s="53"/>
      <c r="N867" s="53"/>
      <c r="P867" s="53"/>
    </row>
    <row r="868" spans="11:16" x14ac:dyDescent="0.25">
      <c r="K868" s="53"/>
      <c r="N868" s="53"/>
      <c r="P868" s="53"/>
    </row>
    <row r="869" spans="11:16" x14ac:dyDescent="0.25">
      <c r="K869" s="53"/>
      <c r="N869" s="53"/>
      <c r="P869" s="53"/>
    </row>
    <row r="870" spans="11:16" x14ac:dyDescent="0.25">
      <c r="K870" s="53"/>
      <c r="N870" s="53"/>
      <c r="P870" s="53"/>
    </row>
    <row r="871" spans="11:16" x14ac:dyDescent="0.25">
      <c r="K871" s="53"/>
      <c r="N871" s="53"/>
      <c r="P871" s="53"/>
    </row>
    <row r="872" spans="11:16" x14ac:dyDescent="0.25">
      <c r="K872" s="53"/>
      <c r="N872" s="53"/>
      <c r="P872" s="53"/>
    </row>
    <row r="873" spans="11:16" x14ac:dyDescent="0.25">
      <c r="N873" s="53"/>
      <c r="P873" s="53"/>
    </row>
    <row r="874" spans="11:16" x14ac:dyDescent="0.25">
      <c r="N874" s="53"/>
      <c r="P874" s="53"/>
    </row>
    <row r="875" spans="11:16" x14ac:dyDescent="0.25">
      <c r="N875" s="53"/>
      <c r="P875" s="53"/>
    </row>
    <row r="876" spans="11:16" x14ac:dyDescent="0.25">
      <c r="N876" s="53"/>
      <c r="P876" s="53"/>
    </row>
    <row r="877" spans="11:16" x14ac:dyDescent="0.25">
      <c r="N877" s="53"/>
      <c r="P877" s="53"/>
    </row>
    <row r="878" spans="11:16" x14ac:dyDescent="0.25">
      <c r="N878" s="53"/>
      <c r="P878" s="53"/>
    </row>
    <row r="879" spans="11:16" x14ac:dyDescent="0.25">
      <c r="N879" s="53"/>
      <c r="P879" s="53"/>
    </row>
    <row r="880" spans="11:16" x14ac:dyDescent="0.25">
      <c r="K880" s="53"/>
      <c r="N880" s="53"/>
      <c r="P880" s="53"/>
    </row>
    <row r="881" spans="11:16" x14ac:dyDescent="0.25">
      <c r="K881" s="53"/>
      <c r="N881" s="53"/>
      <c r="P881" s="53"/>
    </row>
    <row r="882" spans="11:16" x14ac:dyDescent="0.25">
      <c r="N882" s="53"/>
      <c r="P882" s="53"/>
    </row>
    <row r="883" spans="11:16" x14ac:dyDescent="0.25">
      <c r="K883" s="53"/>
      <c r="N883" s="53"/>
      <c r="P883" s="53"/>
    </row>
    <row r="884" spans="11:16" x14ac:dyDescent="0.25">
      <c r="N884" s="53"/>
      <c r="P884" s="53"/>
    </row>
    <row r="885" spans="11:16" x14ac:dyDescent="0.25">
      <c r="N885" s="53"/>
      <c r="P885" s="53"/>
    </row>
    <row r="886" spans="11:16" x14ac:dyDescent="0.25">
      <c r="N886" s="53"/>
      <c r="P886" s="53"/>
    </row>
    <row r="887" spans="11:16" x14ac:dyDescent="0.25">
      <c r="N887" s="53"/>
      <c r="P887" s="53"/>
    </row>
    <row r="888" spans="11:16" x14ac:dyDescent="0.25">
      <c r="N888" s="53"/>
      <c r="P888" s="53"/>
    </row>
    <row r="889" spans="11:16" x14ac:dyDescent="0.25">
      <c r="N889" s="53"/>
      <c r="P889" s="53"/>
    </row>
    <row r="890" spans="11:16" x14ac:dyDescent="0.25">
      <c r="N890" s="53"/>
      <c r="P890" s="53"/>
    </row>
    <row r="891" spans="11:16" x14ac:dyDescent="0.25">
      <c r="N891" s="53"/>
      <c r="P891" s="53"/>
    </row>
    <row r="892" spans="11:16" x14ac:dyDescent="0.25">
      <c r="N892" s="53"/>
      <c r="P892" s="53"/>
    </row>
    <row r="893" spans="11:16" x14ac:dyDescent="0.25">
      <c r="N893" s="53"/>
      <c r="P893" s="53"/>
    </row>
    <row r="894" spans="11:16" x14ac:dyDescent="0.25">
      <c r="K894" s="53"/>
      <c r="N894" s="53"/>
      <c r="P894" s="53"/>
    </row>
    <row r="895" spans="11:16" x14ac:dyDescent="0.25">
      <c r="K895" s="53"/>
      <c r="N895" s="53"/>
      <c r="P895" s="53"/>
    </row>
    <row r="896" spans="11:16" x14ac:dyDescent="0.25">
      <c r="K896" s="53"/>
      <c r="N896" s="53"/>
      <c r="P896" s="53"/>
    </row>
    <row r="897" spans="11:16" x14ac:dyDescent="0.25">
      <c r="K897" s="53"/>
      <c r="N897" s="53"/>
      <c r="P897" s="53"/>
    </row>
    <row r="898" spans="11:16" x14ac:dyDescent="0.25">
      <c r="K898" s="53"/>
      <c r="N898" s="53"/>
      <c r="P898" s="53"/>
    </row>
    <row r="899" spans="11:16" x14ac:dyDescent="0.25">
      <c r="K899" s="53"/>
      <c r="N899" s="53"/>
      <c r="P899" s="53"/>
    </row>
    <row r="900" spans="11:16" x14ac:dyDescent="0.25">
      <c r="K900" s="53"/>
      <c r="N900" s="53"/>
      <c r="P900" s="53"/>
    </row>
    <row r="901" spans="11:16" x14ac:dyDescent="0.25">
      <c r="K901" s="53"/>
      <c r="N901" s="53"/>
      <c r="P901" s="53"/>
    </row>
    <row r="902" spans="11:16" x14ac:dyDescent="0.25">
      <c r="K902" s="53"/>
      <c r="N902" s="53"/>
      <c r="P902" s="53"/>
    </row>
    <row r="903" spans="11:16" x14ac:dyDescent="0.25">
      <c r="K903" s="53"/>
      <c r="N903" s="53"/>
      <c r="P903" s="53"/>
    </row>
    <row r="904" spans="11:16" x14ac:dyDescent="0.25">
      <c r="K904" s="53"/>
      <c r="N904" s="53"/>
      <c r="P904" s="53"/>
    </row>
    <row r="905" spans="11:16" x14ac:dyDescent="0.25">
      <c r="K905" s="53"/>
      <c r="N905" s="53"/>
      <c r="P905" s="53"/>
    </row>
    <row r="906" spans="11:16" x14ac:dyDescent="0.25">
      <c r="K906" s="53"/>
      <c r="N906" s="53"/>
      <c r="P906" s="53"/>
    </row>
    <row r="907" spans="11:16" x14ac:dyDescent="0.25">
      <c r="K907" s="53"/>
      <c r="N907" s="53"/>
      <c r="P907" s="53"/>
    </row>
    <row r="908" spans="11:16" x14ac:dyDescent="0.25">
      <c r="K908" s="53"/>
      <c r="N908" s="53"/>
      <c r="P908" s="53"/>
    </row>
    <row r="909" spans="11:16" x14ac:dyDescent="0.25">
      <c r="K909" s="53"/>
      <c r="N909" s="53"/>
      <c r="P909" s="53"/>
    </row>
    <row r="910" spans="11:16" x14ac:dyDescent="0.25">
      <c r="K910" s="53"/>
      <c r="N910" s="53"/>
      <c r="P910" s="53"/>
    </row>
    <row r="911" spans="11:16" x14ac:dyDescent="0.25">
      <c r="K911" s="53"/>
      <c r="N911" s="53"/>
      <c r="P911" s="53"/>
    </row>
    <row r="912" spans="11:16" x14ac:dyDescent="0.25">
      <c r="K912" s="53"/>
      <c r="N912" s="53"/>
      <c r="P912" s="53"/>
    </row>
    <row r="913" spans="11:16" x14ac:dyDescent="0.25">
      <c r="K913" s="53"/>
      <c r="N913" s="53"/>
      <c r="P913" s="53"/>
    </row>
    <row r="914" spans="11:16" x14ac:dyDescent="0.25">
      <c r="K914" s="53"/>
      <c r="N914" s="53"/>
      <c r="P914" s="53"/>
    </row>
    <row r="915" spans="11:16" x14ac:dyDescent="0.25">
      <c r="K915" s="53"/>
      <c r="N915" s="53"/>
      <c r="P915" s="53"/>
    </row>
    <row r="916" spans="11:16" x14ac:dyDescent="0.25">
      <c r="K916" s="53"/>
      <c r="N916" s="53"/>
      <c r="P916" s="53"/>
    </row>
    <row r="917" spans="11:16" x14ac:dyDescent="0.25">
      <c r="K917" s="53"/>
      <c r="N917" s="53"/>
      <c r="P917" s="53"/>
    </row>
    <row r="918" spans="11:16" x14ac:dyDescent="0.25">
      <c r="K918" s="53"/>
      <c r="N918" s="53"/>
      <c r="P918" s="53"/>
    </row>
    <row r="919" spans="11:16" x14ac:dyDescent="0.25">
      <c r="K919" s="53"/>
      <c r="N919" s="53"/>
      <c r="P919" s="53"/>
    </row>
    <row r="920" spans="11:16" x14ac:dyDescent="0.25">
      <c r="K920" s="53"/>
      <c r="N920" s="53"/>
      <c r="P920" s="53"/>
    </row>
    <row r="921" spans="11:16" x14ac:dyDescent="0.25">
      <c r="K921" s="53"/>
      <c r="N921" s="53"/>
      <c r="P921" s="53"/>
    </row>
    <row r="922" spans="11:16" x14ac:dyDescent="0.25">
      <c r="K922" s="53"/>
      <c r="N922" s="53"/>
      <c r="P922" s="53"/>
    </row>
    <row r="923" spans="11:16" x14ac:dyDescent="0.25">
      <c r="K923" s="53"/>
      <c r="N923" s="53"/>
      <c r="P923" s="53"/>
    </row>
    <row r="924" spans="11:16" x14ac:dyDescent="0.25">
      <c r="K924" s="53"/>
      <c r="N924" s="53"/>
      <c r="P924" s="53"/>
    </row>
    <row r="925" spans="11:16" x14ac:dyDescent="0.25">
      <c r="K925" s="53"/>
      <c r="N925" s="53"/>
      <c r="P925" s="53"/>
    </row>
    <row r="926" spans="11:16" x14ac:dyDescent="0.25">
      <c r="K926" s="53"/>
      <c r="N926" s="53"/>
      <c r="P926" s="53"/>
    </row>
    <row r="927" spans="11:16" x14ac:dyDescent="0.25">
      <c r="K927" s="53"/>
      <c r="N927" s="53"/>
      <c r="P927" s="53"/>
    </row>
    <row r="928" spans="11:16" x14ac:dyDescent="0.25">
      <c r="K928" s="53"/>
      <c r="N928" s="53"/>
      <c r="P928" s="53"/>
    </row>
    <row r="929" spans="11:16" x14ac:dyDescent="0.25">
      <c r="K929" s="53"/>
      <c r="N929" s="53"/>
      <c r="P929" s="53"/>
    </row>
    <row r="930" spans="11:16" x14ac:dyDescent="0.25">
      <c r="N930" s="53"/>
      <c r="P930" s="53"/>
    </row>
    <row r="931" spans="11:16" x14ac:dyDescent="0.25">
      <c r="N931" s="53"/>
      <c r="P931" s="53"/>
    </row>
    <row r="932" spans="11:16" x14ac:dyDescent="0.25">
      <c r="K932" s="53"/>
    </row>
    <row r="933" spans="11:16" x14ac:dyDescent="0.25">
      <c r="K933" s="53"/>
    </row>
    <row r="934" spans="11:16" x14ac:dyDescent="0.25">
      <c r="N934" s="53"/>
      <c r="P934" s="53"/>
    </row>
    <row r="935" spans="11:16" x14ac:dyDescent="0.25">
      <c r="N935" s="53"/>
      <c r="P935" s="53"/>
    </row>
    <row r="936" spans="11:16" x14ac:dyDescent="0.25">
      <c r="N936" s="53"/>
      <c r="P936" s="53"/>
    </row>
    <row r="937" spans="11:16" x14ac:dyDescent="0.25">
      <c r="N937" s="53"/>
      <c r="P937" s="53"/>
    </row>
    <row r="938" spans="11:16" x14ac:dyDescent="0.25">
      <c r="N938" s="53"/>
      <c r="P938" s="53"/>
    </row>
    <row r="939" spans="11:16" x14ac:dyDescent="0.25">
      <c r="N939" s="53"/>
      <c r="P939" s="53"/>
    </row>
    <row r="940" spans="11:16" x14ac:dyDescent="0.25">
      <c r="N940" s="53"/>
      <c r="P940" s="53"/>
    </row>
    <row r="941" spans="11:16" x14ac:dyDescent="0.25">
      <c r="N941" s="53"/>
      <c r="P941" s="53"/>
    </row>
    <row r="942" spans="11:16" x14ac:dyDescent="0.25">
      <c r="N942" s="53"/>
      <c r="P942" s="53"/>
    </row>
    <row r="943" spans="11:16" x14ac:dyDescent="0.25">
      <c r="N943" s="53"/>
      <c r="P943" s="53"/>
    </row>
    <row r="944" spans="11:16" x14ac:dyDescent="0.25">
      <c r="N944" s="53"/>
      <c r="P944" s="53"/>
    </row>
    <row r="945" spans="14:16" x14ac:dyDescent="0.25">
      <c r="N945" s="53"/>
      <c r="P945" s="53"/>
    </row>
    <row r="946" spans="14:16" x14ac:dyDescent="0.25">
      <c r="N946" s="53"/>
      <c r="P946" s="53"/>
    </row>
    <row r="947" spans="14:16" x14ac:dyDescent="0.25">
      <c r="N947" s="53"/>
      <c r="P947" s="53"/>
    </row>
    <row r="948" spans="14:16" x14ac:dyDescent="0.25">
      <c r="N948" s="53"/>
      <c r="P948" s="53"/>
    </row>
    <row r="949" spans="14:16" x14ac:dyDescent="0.25">
      <c r="N949" s="53"/>
      <c r="P949" s="53"/>
    </row>
    <row r="950" spans="14:16" x14ac:dyDescent="0.25">
      <c r="N950" s="53"/>
      <c r="P950" s="53"/>
    </row>
    <row r="951" spans="14:16" x14ac:dyDescent="0.25">
      <c r="N951" s="53"/>
      <c r="P951" s="53"/>
    </row>
    <row r="952" spans="14:16" x14ac:dyDescent="0.25">
      <c r="N952" s="53"/>
      <c r="P952" s="53"/>
    </row>
    <row r="953" spans="14:16" x14ac:dyDescent="0.25">
      <c r="N953" s="53"/>
      <c r="P953" s="53"/>
    </row>
    <row r="954" spans="14:16" x14ac:dyDescent="0.25">
      <c r="N954" s="53"/>
      <c r="P954" s="53"/>
    </row>
    <row r="955" spans="14:16" x14ac:dyDescent="0.25">
      <c r="N955" s="53"/>
      <c r="P955" s="53"/>
    </row>
    <row r="956" spans="14:16" x14ac:dyDescent="0.25">
      <c r="N956" s="53"/>
      <c r="P956" s="53"/>
    </row>
    <row r="957" spans="14:16" x14ac:dyDescent="0.25">
      <c r="N957" s="53"/>
      <c r="P957" s="53"/>
    </row>
    <row r="958" spans="14:16" x14ac:dyDescent="0.25">
      <c r="N958" s="53"/>
      <c r="P958" s="53"/>
    </row>
    <row r="959" spans="14:16" x14ac:dyDescent="0.25">
      <c r="N959" s="53"/>
      <c r="P959" s="53"/>
    </row>
    <row r="960" spans="14:16" x14ac:dyDescent="0.25">
      <c r="N960" s="53"/>
      <c r="P960" s="53"/>
    </row>
    <row r="961" spans="11:16" x14ac:dyDescent="0.25">
      <c r="N961" s="53"/>
      <c r="P961" s="53"/>
    </row>
    <row r="962" spans="11:16" x14ac:dyDescent="0.25">
      <c r="N962" s="53"/>
      <c r="P962" s="53"/>
    </row>
    <row r="963" spans="11:16" x14ac:dyDescent="0.25">
      <c r="N963" s="53"/>
      <c r="P963" s="53"/>
    </row>
    <row r="964" spans="11:16" x14ac:dyDescent="0.25">
      <c r="N964" s="53"/>
      <c r="P964" s="53"/>
    </row>
    <row r="965" spans="11:16" x14ac:dyDescent="0.25">
      <c r="N965" s="53"/>
      <c r="P965" s="53"/>
    </row>
    <row r="966" spans="11:16" x14ac:dyDescent="0.25">
      <c r="N966" s="53"/>
      <c r="P966" s="53"/>
    </row>
    <row r="967" spans="11:16" x14ac:dyDescent="0.25">
      <c r="N967" s="53"/>
      <c r="P967" s="53"/>
    </row>
    <row r="968" spans="11:16" x14ac:dyDescent="0.25">
      <c r="N968" s="53"/>
      <c r="P968" s="53"/>
    </row>
    <row r="969" spans="11:16" x14ac:dyDescent="0.25">
      <c r="N969" s="53"/>
      <c r="P969" s="53"/>
    </row>
    <row r="970" spans="11:16" x14ac:dyDescent="0.25">
      <c r="N970" s="53"/>
      <c r="P970" s="53"/>
    </row>
    <row r="971" spans="11:16" x14ac:dyDescent="0.25">
      <c r="K971" s="53"/>
    </row>
    <row r="972" spans="11:16" x14ac:dyDescent="0.25">
      <c r="K972" s="53"/>
    </row>
    <row r="973" spans="11:16" x14ac:dyDescent="0.25">
      <c r="K973" s="53"/>
      <c r="N973" s="53"/>
      <c r="P973" s="53"/>
    </row>
    <row r="974" spans="11:16" x14ac:dyDescent="0.25">
      <c r="K974" s="53"/>
      <c r="N974" s="53"/>
      <c r="P974" s="53"/>
    </row>
    <row r="975" spans="11:16" x14ac:dyDescent="0.25">
      <c r="K975" s="53"/>
      <c r="N975" s="53"/>
      <c r="P975" s="53"/>
    </row>
    <row r="976" spans="11:16" x14ac:dyDescent="0.25">
      <c r="K976" s="53"/>
      <c r="N976" s="53"/>
      <c r="P976" s="53"/>
    </row>
    <row r="977" spans="11:16" x14ac:dyDescent="0.25">
      <c r="K977" s="53"/>
      <c r="N977" s="53"/>
      <c r="P977" s="53"/>
    </row>
    <row r="978" spans="11:16" x14ac:dyDescent="0.25">
      <c r="K978" s="53"/>
      <c r="N978" s="53"/>
      <c r="P978" s="53"/>
    </row>
    <row r="979" spans="11:16" x14ac:dyDescent="0.25">
      <c r="K979" s="53"/>
      <c r="N979" s="53"/>
      <c r="P979" s="53"/>
    </row>
    <row r="980" spans="11:16" x14ac:dyDescent="0.25">
      <c r="K980" s="53"/>
      <c r="N980" s="53"/>
      <c r="P980" s="53"/>
    </row>
    <row r="981" spans="11:16" x14ac:dyDescent="0.25">
      <c r="K981" s="53"/>
      <c r="N981" s="53"/>
      <c r="P981" s="53"/>
    </row>
    <row r="982" spans="11:16" x14ac:dyDescent="0.25">
      <c r="K982" s="53"/>
      <c r="N982" s="53"/>
      <c r="P982" s="53"/>
    </row>
    <row r="983" spans="11:16" x14ac:dyDescent="0.25">
      <c r="K983" s="53"/>
      <c r="N983" s="53"/>
      <c r="P983" s="53"/>
    </row>
    <row r="984" spans="11:16" x14ac:dyDescent="0.25">
      <c r="K984" s="53"/>
      <c r="N984" s="53"/>
      <c r="P984" s="53"/>
    </row>
    <row r="985" spans="11:16" x14ac:dyDescent="0.25">
      <c r="K985" s="53"/>
      <c r="N985" s="53"/>
      <c r="P985" s="53"/>
    </row>
    <row r="986" spans="11:16" x14ac:dyDescent="0.25">
      <c r="K986" s="53"/>
      <c r="N986" s="53"/>
      <c r="P986" s="53"/>
    </row>
    <row r="987" spans="11:16" x14ac:dyDescent="0.25">
      <c r="K987" s="53"/>
      <c r="N987" s="53"/>
      <c r="P987" s="53"/>
    </row>
    <row r="988" spans="11:16" x14ac:dyDescent="0.25">
      <c r="K988" s="53"/>
      <c r="N988" s="53"/>
      <c r="P988" s="53"/>
    </row>
    <row r="989" spans="11:16" x14ac:dyDescent="0.25">
      <c r="K989" s="53"/>
      <c r="N989" s="53"/>
      <c r="P989" s="53"/>
    </row>
    <row r="990" spans="11:16" x14ac:dyDescent="0.25">
      <c r="K990" s="53"/>
      <c r="N990" s="53"/>
      <c r="P990" s="53"/>
    </row>
    <row r="991" spans="11:16" x14ac:dyDescent="0.25">
      <c r="K991" s="53"/>
      <c r="N991" s="53"/>
      <c r="P991" s="53"/>
    </row>
    <row r="992" spans="11:16" x14ac:dyDescent="0.25">
      <c r="K992" s="53"/>
      <c r="N992" s="53"/>
      <c r="P992" s="53"/>
    </row>
    <row r="993" spans="11:16" x14ac:dyDescent="0.25">
      <c r="K993" s="53"/>
      <c r="N993" s="53"/>
      <c r="P993" s="53"/>
    </row>
    <row r="994" spans="11:16" x14ac:dyDescent="0.25">
      <c r="K994" s="53"/>
      <c r="N994" s="53"/>
      <c r="P994" s="53"/>
    </row>
    <row r="995" spans="11:16" x14ac:dyDescent="0.25">
      <c r="K995" s="53"/>
      <c r="N995" s="53"/>
      <c r="P995" s="53"/>
    </row>
    <row r="996" spans="11:16" x14ac:dyDescent="0.25">
      <c r="K996" s="53"/>
      <c r="N996" s="53"/>
      <c r="P996" s="53"/>
    </row>
    <row r="997" spans="11:16" x14ac:dyDescent="0.25">
      <c r="K997" s="53"/>
      <c r="N997" s="53"/>
      <c r="P997" s="53"/>
    </row>
    <row r="998" spans="11:16" x14ac:dyDescent="0.25">
      <c r="K998" s="53"/>
      <c r="N998" s="53"/>
      <c r="P998" s="53"/>
    </row>
    <row r="999" spans="11:16" x14ac:dyDescent="0.25">
      <c r="K999" s="53"/>
      <c r="N999" s="53"/>
      <c r="P999" s="53"/>
    </row>
    <row r="1000" spans="11:16" x14ac:dyDescent="0.25">
      <c r="K1000" s="53"/>
      <c r="N1000" s="53"/>
      <c r="P1000" s="53"/>
    </row>
    <row r="1001" spans="11:16" x14ac:dyDescent="0.25">
      <c r="K1001" s="53"/>
      <c r="N1001" s="53"/>
      <c r="P1001" s="53"/>
    </row>
    <row r="1002" spans="11:16" x14ac:dyDescent="0.25">
      <c r="K1002" s="53"/>
      <c r="N1002" s="53"/>
      <c r="P1002" s="53"/>
    </row>
    <row r="1003" spans="11:16" x14ac:dyDescent="0.25">
      <c r="K1003" s="53"/>
      <c r="N1003" s="53"/>
      <c r="P1003" s="53"/>
    </row>
    <row r="1004" spans="11:16" x14ac:dyDescent="0.25">
      <c r="K1004" s="53"/>
      <c r="N1004" s="53"/>
      <c r="P1004" s="53"/>
    </row>
    <row r="1005" spans="11:16" x14ac:dyDescent="0.25">
      <c r="K1005" s="53"/>
      <c r="N1005" s="53"/>
      <c r="P1005" s="53"/>
    </row>
    <row r="1006" spans="11:16" x14ac:dyDescent="0.25">
      <c r="K1006" s="53"/>
      <c r="N1006" s="53"/>
      <c r="P1006" s="53"/>
    </row>
    <row r="1007" spans="11:16" x14ac:dyDescent="0.25">
      <c r="K1007" s="53"/>
      <c r="N1007" s="53"/>
      <c r="P1007" s="53"/>
    </row>
    <row r="1008" spans="11:16" x14ac:dyDescent="0.25">
      <c r="K1008" s="53"/>
      <c r="N1008" s="53"/>
      <c r="P1008" s="53"/>
    </row>
    <row r="1009" spans="11:16" x14ac:dyDescent="0.25">
      <c r="K1009" s="53"/>
      <c r="N1009" s="53"/>
      <c r="P1009" s="53"/>
    </row>
    <row r="1010" spans="11:16" x14ac:dyDescent="0.25">
      <c r="K1010" s="53"/>
      <c r="N1010" s="53"/>
      <c r="P1010" s="53"/>
    </row>
    <row r="1011" spans="11:16" x14ac:dyDescent="0.25">
      <c r="K1011" s="53"/>
      <c r="N1011" s="53"/>
      <c r="P1011" s="53"/>
    </row>
    <row r="1012" spans="11:16" x14ac:dyDescent="0.25">
      <c r="K1012" s="53"/>
      <c r="N1012" s="53"/>
      <c r="P1012" s="53"/>
    </row>
    <row r="1013" spans="11:16" x14ac:dyDescent="0.25">
      <c r="K1013" s="53"/>
      <c r="N1013" s="53"/>
      <c r="P1013" s="53"/>
    </row>
    <row r="1014" spans="11:16" x14ac:dyDescent="0.25">
      <c r="K1014" s="53"/>
      <c r="N1014" s="53"/>
      <c r="P1014" s="53"/>
    </row>
    <row r="1015" spans="11:16" x14ac:dyDescent="0.25">
      <c r="K1015" s="53"/>
      <c r="N1015" s="53"/>
      <c r="P1015" s="53"/>
    </row>
    <row r="1016" spans="11:16" x14ac:dyDescent="0.25">
      <c r="K1016" s="53"/>
      <c r="N1016" s="53"/>
      <c r="P1016" s="53"/>
    </row>
    <row r="1017" spans="11:16" x14ac:dyDescent="0.25">
      <c r="K1017" s="53"/>
      <c r="N1017" s="53"/>
      <c r="P1017" s="53"/>
    </row>
    <row r="1018" spans="11:16" x14ac:dyDescent="0.25">
      <c r="K1018" s="53"/>
      <c r="N1018" s="53"/>
      <c r="P1018" s="53"/>
    </row>
    <row r="1019" spans="11:16" x14ac:dyDescent="0.25">
      <c r="K1019" s="53"/>
      <c r="N1019" s="53"/>
      <c r="P1019" s="53"/>
    </row>
    <row r="1020" spans="11:16" x14ac:dyDescent="0.25">
      <c r="K1020" s="53"/>
      <c r="N1020" s="53"/>
      <c r="P1020" s="53"/>
    </row>
    <row r="1021" spans="11:16" x14ac:dyDescent="0.25">
      <c r="N1021" s="53"/>
      <c r="P1021" s="53"/>
    </row>
    <row r="1022" spans="11:16" x14ac:dyDescent="0.25">
      <c r="N1022" s="53"/>
      <c r="P1022" s="53"/>
    </row>
    <row r="1023" spans="11:16" x14ac:dyDescent="0.25">
      <c r="K1023" s="53"/>
    </row>
    <row r="1024" spans="11:16" x14ac:dyDescent="0.25">
      <c r="K1024" s="53"/>
    </row>
    <row r="1025" spans="14:16" x14ac:dyDescent="0.25">
      <c r="N1025" s="53"/>
      <c r="P1025" s="53"/>
    </row>
    <row r="1026" spans="14:16" x14ac:dyDescent="0.25">
      <c r="N1026" s="53"/>
      <c r="P1026" s="53"/>
    </row>
    <row r="1027" spans="14:16" x14ac:dyDescent="0.25">
      <c r="N1027" s="53"/>
      <c r="P1027" s="53"/>
    </row>
    <row r="1028" spans="14:16" x14ac:dyDescent="0.25">
      <c r="N1028" s="53"/>
      <c r="P1028" s="53"/>
    </row>
    <row r="1029" spans="14:16" x14ac:dyDescent="0.25">
      <c r="N1029" s="53"/>
      <c r="P1029" s="53"/>
    </row>
    <row r="1030" spans="14:16" x14ac:dyDescent="0.25">
      <c r="N1030" s="53"/>
      <c r="P1030" s="53"/>
    </row>
    <row r="1031" spans="14:16" x14ac:dyDescent="0.25">
      <c r="N1031" s="53"/>
      <c r="P1031" s="53"/>
    </row>
    <row r="1032" spans="14:16" x14ac:dyDescent="0.25">
      <c r="N1032" s="53"/>
      <c r="P1032" s="53"/>
    </row>
    <row r="1033" spans="14:16" x14ac:dyDescent="0.25">
      <c r="N1033" s="53"/>
      <c r="P1033" s="53"/>
    </row>
    <row r="1034" spans="14:16" x14ac:dyDescent="0.25">
      <c r="N1034" s="53"/>
      <c r="P1034" s="53"/>
    </row>
    <row r="1035" spans="14:16" x14ac:dyDescent="0.25">
      <c r="N1035" s="53"/>
      <c r="P1035" s="53"/>
    </row>
    <row r="1036" spans="14:16" x14ac:dyDescent="0.25">
      <c r="N1036" s="53"/>
      <c r="P1036" s="53"/>
    </row>
    <row r="1037" spans="14:16" x14ac:dyDescent="0.25">
      <c r="N1037" s="53"/>
      <c r="P1037" s="53"/>
    </row>
    <row r="1038" spans="14:16" x14ac:dyDescent="0.25">
      <c r="N1038" s="53"/>
      <c r="P1038" s="53"/>
    </row>
    <row r="1039" spans="14:16" x14ac:dyDescent="0.25">
      <c r="N1039" s="53"/>
      <c r="P1039" s="53"/>
    </row>
    <row r="1040" spans="14:16" x14ac:dyDescent="0.25">
      <c r="N1040" s="53"/>
      <c r="P1040" s="53"/>
    </row>
    <row r="1041" spans="14:16" x14ac:dyDescent="0.25">
      <c r="N1041" s="53"/>
      <c r="P1041" s="53"/>
    </row>
    <row r="1042" spans="14:16" x14ac:dyDescent="0.25">
      <c r="N1042" s="53"/>
      <c r="P1042" s="53"/>
    </row>
    <row r="1043" spans="14:16" x14ac:dyDescent="0.25">
      <c r="N1043" s="53"/>
      <c r="P1043" s="53"/>
    </row>
    <row r="1044" spans="14:16" x14ac:dyDescent="0.25">
      <c r="N1044" s="53"/>
      <c r="P1044" s="53"/>
    </row>
    <row r="1045" spans="14:16" x14ac:dyDescent="0.25">
      <c r="N1045" s="53"/>
      <c r="P1045" s="53"/>
    </row>
    <row r="1046" spans="14:16" x14ac:dyDescent="0.25">
      <c r="N1046" s="53"/>
      <c r="P1046" s="53"/>
    </row>
    <row r="1047" spans="14:16" x14ac:dyDescent="0.25">
      <c r="N1047" s="53"/>
      <c r="P1047" s="53"/>
    </row>
    <row r="1048" spans="14:16" x14ac:dyDescent="0.25">
      <c r="N1048" s="53"/>
      <c r="P1048" s="53"/>
    </row>
    <row r="1049" spans="14:16" x14ac:dyDescent="0.25">
      <c r="N1049" s="53"/>
      <c r="P1049" s="53"/>
    </row>
    <row r="1050" spans="14:16" x14ac:dyDescent="0.25">
      <c r="N1050" s="53"/>
      <c r="P1050" s="53"/>
    </row>
    <row r="1051" spans="14:16" x14ac:dyDescent="0.25">
      <c r="N1051" s="53"/>
      <c r="P1051" s="53"/>
    </row>
    <row r="1052" spans="14:16" x14ac:dyDescent="0.25">
      <c r="N1052" s="53"/>
      <c r="P1052" s="53"/>
    </row>
    <row r="1053" spans="14:16" x14ac:dyDescent="0.25">
      <c r="N1053" s="53"/>
      <c r="P1053" s="53"/>
    </row>
    <row r="1054" spans="14:16" x14ac:dyDescent="0.25">
      <c r="N1054" s="53"/>
      <c r="P1054" s="53"/>
    </row>
    <row r="1055" spans="14:16" x14ac:dyDescent="0.25">
      <c r="N1055" s="53"/>
      <c r="P1055" s="53"/>
    </row>
    <row r="1056" spans="14:16" x14ac:dyDescent="0.25">
      <c r="N1056" s="53"/>
      <c r="P1056" s="53"/>
    </row>
    <row r="1057" spans="11:16" x14ac:dyDescent="0.25">
      <c r="N1057" s="53"/>
      <c r="P1057" s="53"/>
    </row>
    <row r="1058" spans="11:16" x14ac:dyDescent="0.25">
      <c r="N1058" s="53"/>
      <c r="P1058" s="53"/>
    </row>
    <row r="1059" spans="11:16" x14ac:dyDescent="0.25">
      <c r="N1059" s="53"/>
      <c r="P1059" s="53"/>
    </row>
    <row r="1060" spans="11:16" x14ac:dyDescent="0.25">
      <c r="N1060" s="53"/>
      <c r="P1060" s="53"/>
    </row>
    <row r="1061" spans="11:16" x14ac:dyDescent="0.25">
      <c r="N1061" s="53"/>
      <c r="P1061" s="53"/>
    </row>
    <row r="1062" spans="11:16" x14ac:dyDescent="0.25">
      <c r="K1062" s="53"/>
    </row>
    <row r="1063" spans="11:16" x14ac:dyDescent="0.25">
      <c r="K1063" s="53"/>
    </row>
    <row r="1064" spans="11:16" x14ac:dyDescent="0.25">
      <c r="K1064" s="53"/>
      <c r="N1064" s="53"/>
      <c r="P1064" s="53"/>
    </row>
    <row r="1065" spans="11:16" x14ac:dyDescent="0.25">
      <c r="K1065" s="53"/>
      <c r="N1065" s="53"/>
      <c r="P1065" s="53"/>
    </row>
    <row r="1066" spans="11:16" x14ac:dyDescent="0.25">
      <c r="K1066" s="53"/>
      <c r="N1066" s="53"/>
      <c r="P1066" s="53"/>
    </row>
    <row r="1067" spans="11:16" x14ac:dyDescent="0.25">
      <c r="K1067" s="53"/>
      <c r="N1067" s="53"/>
      <c r="P1067" s="53"/>
    </row>
    <row r="1068" spans="11:16" x14ac:dyDescent="0.25">
      <c r="K1068" s="53"/>
      <c r="N1068" s="53"/>
      <c r="P1068" s="53"/>
    </row>
    <row r="1069" spans="11:16" x14ac:dyDescent="0.25">
      <c r="K1069" s="53"/>
      <c r="N1069" s="53"/>
      <c r="P1069" s="53"/>
    </row>
    <row r="1070" spans="11:16" x14ac:dyDescent="0.25">
      <c r="K1070" s="53"/>
      <c r="N1070" s="53"/>
      <c r="P1070" s="53"/>
    </row>
    <row r="1071" spans="11:16" x14ac:dyDescent="0.25">
      <c r="K1071" s="53"/>
      <c r="N1071" s="53"/>
      <c r="P1071" s="53"/>
    </row>
    <row r="1072" spans="11:16" x14ac:dyDescent="0.25">
      <c r="K1072" s="53"/>
      <c r="N1072" s="53"/>
      <c r="P1072" s="53"/>
    </row>
    <row r="1073" spans="11:16" x14ac:dyDescent="0.25">
      <c r="K1073" s="53"/>
      <c r="N1073" s="53"/>
      <c r="P1073" s="53"/>
    </row>
    <row r="1074" spans="11:16" x14ac:dyDescent="0.25">
      <c r="K1074" s="53"/>
      <c r="N1074" s="53"/>
      <c r="P1074" s="53"/>
    </row>
    <row r="1075" spans="11:16" x14ac:dyDescent="0.25">
      <c r="K1075" s="53"/>
      <c r="N1075" s="53"/>
      <c r="P1075" s="53"/>
    </row>
    <row r="1076" spans="11:16" x14ac:dyDescent="0.25">
      <c r="K1076" s="53"/>
      <c r="N1076" s="53"/>
      <c r="P1076" s="53"/>
    </row>
    <row r="1077" spans="11:16" x14ac:dyDescent="0.25">
      <c r="K1077" s="53"/>
      <c r="N1077" s="53"/>
      <c r="P1077" s="53"/>
    </row>
    <row r="1078" spans="11:16" x14ac:dyDescent="0.25">
      <c r="K1078" s="53"/>
      <c r="N1078" s="53"/>
      <c r="P1078" s="53"/>
    </row>
    <row r="1079" spans="11:16" x14ac:dyDescent="0.25">
      <c r="K1079" s="53"/>
      <c r="N1079" s="53"/>
      <c r="P1079" s="53"/>
    </row>
    <row r="1080" spans="11:16" x14ac:dyDescent="0.25">
      <c r="K1080" s="53"/>
      <c r="N1080" s="53"/>
      <c r="P1080" s="53"/>
    </row>
    <row r="1081" spans="11:16" x14ac:dyDescent="0.25">
      <c r="K1081" s="53"/>
      <c r="N1081" s="53"/>
      <c r="P1081" s="53"/>
    </row>
    <row r="1082" spans="11:16" x14ac:dyDescent="0.25">
      <c r="K1082" s="53"/>
      <c r="N1082" s="53"/>
      <c r="P1082" s="53"/>
    </row>
    <row r="1083" spans="11:16" x14ac:dyDescent="0.25">
      <c r="K1083" s="53"/>
      <c r="N1083" s="53"/>
      <c r="P1083" s="53"/>
    </row>
    <row r="1084" spans="11:16" x14ac:dyDescent="0.25">
      <c r="K1084" s="53"/>
      <c r="N1084" s="53"/>
      <c r="P1084" s="53"/>
    </row>
    <row r="1085" spans="11:16" x14ac:dyDescent="0.25">
      <c r="K1085" s="53"/>
      <c r="N1085" s="53"/>
      <c r="P1085" s="53"/>
    </row>
    <row r="1086" spans="11:16" x14ac:dyDescent="0.25">
      <c r="K1086" s="53"/>
      <c r="N1086" s="53"/>
      <c r="P1086" s="53"/>
    </row>
    <row r="1087" spans="11:16" x14ac:dyDescent="0.25">
      <c r="K1087" s="53"/>
      <c r="N1087" s="53"/>
      <c r="P1087" s="53"/>
    </row>
    <row r="1088" spans="11:16" x14ac:dyDescent="0.25">
      <c r="K1088" s="53"/>
      <c r="N1088" s="53"/>
      <c r="P1088" s="53"/>
    </row>
    <row r="1089" spans="11:16" x14ac:dyDescent="0.25">
      <c r="K1089" s="53"/>
      <c r="N1089" s="53"/>
      <c r="P1089" s="53"/>
    </row>
    <row r="1090" spans="11:16" x14ac:dyDescent="0.25">
      <c r="K1090" s="53"/>
      <c r="N1090" s="53"/>
      <c r="P1090" s="53"/>
    </row>
    <row r="1091" spans="11:16" x14ac:dyDescent="0.25">
      <c r="K1091" s="53"/>
      <c r="N1091" s="53"/>
      <c r="P1091" s="53"/>
    </row>
    <row r="1092" spans="11:16" x14ac:dyDescent="0.25">
      <c r="K1092" s="53"/>
      <c r="N1092" s="53"/>
      <c r="P1092" s="53"/>
    </row>
    <row r="1093" spans="11:16" x14ac:dyDescent="0.25">
      <c r="K1093" s="53"/>
      <c r="N1093" s="53"/>
      <c r="P1093" s="53"/>
    </row>
    <row r="1094" spans="11:16" x14ac:dyDescent="0.25">
      <c r="K1094" s="53"/>
      <c r="N1094" s="53"/>
      <c r="P1094" s="53"/>
    </row>
    <row r="1095" spans="11:16" x14ac:dyDescent="0.25">
      <c r="K1095" s="53"/>
      <c r="N1095" s="53"/>
      <c r="P1095" s="53"/>
    </row>
    <row r="1096" spans="11:16" x14ac:dyDescent="0.25">
      <c r="K1096" s="53"/>
      <c r="N1096" s="53"/>
      <c r="P1096" s="53"/>
    </row>
    <row r="1097" spans="11:16" x14ac:dyDescent="0.25">
      <c r="K1097" s="53"/>
      <c r="N1097" s="53"/>
      <c r="P1097" s="53"/>
    </row>
    <row r="1098" spans="11:16" x14ac:dyDescent="0.25">
      <c r="K1098" s="53"/>
      <c r="N1098" s="53"/>
      <c r="P1098" s="53"/>
    </row>
    <row r="1099" spans="11:16" x14ac:dyDescent="0.25">
      <c r="K1099" s="53"/>
      <c r="N1099" s="53"/>
      <c r="P1099" s="53"/>
    </row>
    <row r="1100" spans="11:16" x14ac:dyDescent="0.25">
      <c r="K1100" s="53"/>
      <c r="N1100" s="53"/>
      <c r="P1100" s="53"/>
    </row>
    <row r="1101" spans="11:16" x14ac:dyDescent="0.25">
      <c r="K1101" s="53"/>
      <c r="N1101" s="53"/>
      <c r="P1101" s="53"/>
    </row>
    <row r="1102" spans="11:16" x14ac:dyDescent="0.25">
      <c r="K1102" s="53"/>
      <c r="N1102" s="53"/>
      <c r="P1102" s="53"/>
    </row>
    <row r="1103" spans="11:16" x14ac:dyDescent="0.25">
      <c r="K1103" s="53"/>
      <c r="N1103" s="53"/>
      <c r="P1103" s="53"/>
    </row>
    <row r="1104" spans="11:16" x14ac:dyDescent="0.25">
      <c r="K1104" s="53"/>
      <c r="N1104" s="53"/>
      <c r="P1104" s="53"/>
    </row>
    <row r="1105" spans="11:16" x14ac:dyDescent="0.25">
      <c r="K1105" s="53"/>
      <c r="N1105" s="53"/>
      <c r="P1105" s="53"/>
    </row>
    <row r="1106" spans="11:16" x14ac:dyDescent="0.25">
      <c r="K1106" s="53"/>
      <c r="N1106" s="53"/>
      <c r="P1106" s="53"/>
    </row>
    <row r="1107" spans="11:16" x14ac:dyDescent="0.25">
      <c r="K1107" s="53"/>
      <c r="N1107" s="53"/>
      <c r="P1107" s="53"/>
    </row>
    <row r="1108" spans="11:16" x14ac:dyDescent="0.25">
      <c r="K1108" s="53"/>
      <c r="N1108" s="53"/>
      <c r="P1108" s="53"/>
    </row>
    <row r="1109" spans="11:16" x14ac:dyDescent="0.25">
      <c r="K1109" s="53"/>
      <c r="N1109" s="53"/>
      <c r="P1109" s="53"/>
    </row>
    <row r="1110" spans="11:16" x14ac:dyDescent="0.25">
      <c r="K1110" s="53"/>
      <c r="N1110" s="53"/>
      <c r="P1110" s="53"/>
    </row>
    <row r="1111" spans="11:16" x14ac:dyDescent="0.25">
      <c r="K1111" s="53"/>
      <c r="N1111" s="53"/>
      <c r="P1111" s="53"/>
    </row>
    <row r="1112" spans="11:16" x14ac:dyDescent="0.25">
      <c r="N1112" s="53"/>
      <c r="P1112" s="53"/>
    </row>
    <row r="1113" spans="11:16" x14ac:dyDescent="0.25">
      <c r="N1113" s="53"/>
      <c r="P1113" s="53"/>
    </row>
    <row r="1114" spans="11:16" x14ac:dyDescent="0.25">
      <c r="N1114" s="53"/>
      <c r="P1114" s="53"/>
    </row>
    <row r="1115" spans="11:16" x14ac:dyDescent="0.25">
      <c r="N1115" s="53"/>
      <c r="P1115" s="53"/>
    </row>
    <row r="1116" spans="11:16" x14ac:dyDescent="0.25">
      <c r="N1116" s="53"/>
      <c r="P1116" s="53"/>
    </row>
    <row r="1117" spans="11:16" x14ac:dyDescent="0.25">
      <c r="N1117" s="53"/>
      <c r="P1117" s="53"/>
    </row>
    <row r="1118" spans="11:16" x14ac:dyDescent="0.25">
      <c r="N1118" s="53"/>
      <c r="P1118" s="53"/>
    </row>
    <row r="1119" spans="11:16" x14ac:dyDescent="0.25">
      <c r="K1119" s="53"/>
      <c r="N1119" s="53"/>
      <c r="P1119" s="53"/>
    </row>
    <row r="1120" spans="11:16" x14ac:dyDescent="0.25">
      <c r="K1120" s="53"/>
      <c r="N1120" s="53"/>
      <c r="P1120" s="53"/>
    </row>
    <row r="1121" spans="11:16" x14ac:dyDescent="0.25">
      <c r="K1121" s="53"/>
      <c r="N1121" s="53"/>
      <c r="P1121" s="53"/>
    </row>
    <row r="1122" spans="11:16" x14ac:dyDescent="0.25">
      <c r="K1122" s="53"/>
      <c r="N1122" s="53"/>
      <c r="P1122" s="53"/>
    </row>
    <row r="1123" spans="11:16" x14ac:dyDescent="0.25">
      <c r="N1123" s="53"/>
      <c r="P1123" s="53"/>
    </row>
    <row r="1124" spans="11:16" x14ac:dyDescent="0.25">
      <c r="N1124" s="53"/>
      <c r="P1124" s="53"/>
    </row>
    <row r="1125" spans="11:16" x14ac:dyDescent="0.25">
      <c r="N1125" s="53"/>
      <c r="P1125" s="53"/>
    </row>
    <row r="1126" spans="11:16" x14ac:dyDescent="0.25">
      <c r="N1126" s="53"/>
      <c r="P1126" s="53"/>
    </row>
    <row r="1127" spans="11:16" x14ac:dyDescent="0.25">
      <c r="N1127" s="53"/>
      <c r="P1127" s="53"/>
    </row>
    <row r="1128" spans="11:16" x14ac:dyDescent="0.25">
      <c r="N1128" s="53"/>
      <c r="P1128" s="53"/>
    </row>
    <row r="1129" spans="11:16" x14ac:dyDescent="0.25">
      <c r="N1129" s="53"/>
      <c r="P1129" s="53"/>
    </row>
    <row r="1130" spans="11:16" x14ac:dyDescent="0.25">
      <c r="N1130" s="53"/>
      <c r="P1130" s="53"/>
    </row>
    <row r="1131" spans="11:16" x14ac:dyDescent="0.25">
      <c r="N1131" s="53"/>
      <c r="P1131" s="53"/>
    </row>
    <row r="1132" spans="11:16" x14ac:dyDescent="0.25">
      <c r="N1132" s="53"/>
      <c r="P1132" s="53"/>
    </row>
    <row r="1133" spans="11:16" x14ac:dyDescent="0.25">
      <c r="K1133" s="53"/>
      <c r="N1133" s="53"/>
      <c r="P1133" s="53"/>
    </row>
    <row r="1134" spans="11:16" x14ac:dyDescent="0.25">
      <c r="K1134" s="53"/>
      <c r="N1134" s="53"/>
      <c r="P1134" s="53"/>
    </row>
    <row r="1135" spans="11:16" x14ac:dyDescent="0.25">
      <c r="K1135" s="53"/>
      <c r="N1135" s="53"/>
      <c r="P1135" s="53"/>
    </row>
    <row r="1136" spans="11:16" x14ac:dyDescent="0.25">
      <c r="K1136" s="53"/>
      <c r="N1136" s="53"/>
      <c r="P1136" s="53"/>
    </row>
    <row r="1137" spans="11:16" x14ac:dyDescent="0.25">
      <c r="K1137" s="53"/>
      <c r="N1137" s="53"/>
      <c r="P1137" s="53"/>
    </row>
    <row r="1138" spans="11:16" x14ac:dyDescent="0.25">
      <c r="K1138" s="53"/>
      <c r="N1138" s="53"/>
      <c r="P1138" s="53"/>
    </row>
    <row r="1139" spans="11:16" x14ac:dyDescent="0.25">
      <c r="K1139" s="53"/>
      <c r="N1139" s="53"/>
      <c r="P1139" s="53"/>
    </row>
    <row r="1140" spans="11:16" x14ac:dyDescent="0.25">
      <c r="K1140" s="53"/>
      <c r="N1140" s="53"/>
      <c r="P1140" s="53"/>
    </row>
    <row r="1141" spans="11:16" x14ac:dyDescent="0.25">
      <c r="K1141" s="53"/>
      <c r="N1141" s="53"/>
      <c r="P1141" s="53"/>
    </row>
    <row r="1142" spans="11:16" x14ac:dyDescent="0.25">
      <c r="K1142" s="53"/>
      <c r="N1142" s="53"/>
      <c r="P1142" s="53"/>
    </row>
    <row r="1143" spans="11:16" x14ac:dyDescent="0.25">
      <c r="K1143" s="53"/>
      <c r="N1143" s="53"/>
      <c r="P1143" s="53"/>
    </row>
    <row r="1144" spans="11:16" x14ac:dyDescent="0.25">
      <c r="K1144" s="53"/>
      <c r="N1144" s="53"/>
      <c r="P1144" s="53"/>
    </row>
    <row r="1145" spans="11:16" x14ac:dyDescent="0.25">
      <c r="K1145" s="53"/>
      <c r="N1145" s="53"/>
      <c r="P1145" s="53"/>
    </row>
    <row r="1146" spans="11:16" x14ac:dyDescent="0.25">
      <c r="K1146" s="53"/>
      <c r="N1146" s="53"/>
      <c r="P1146" s="53"/>
    </row>
    <row r="1147" spans="11:16" x14ac:dyDescent="0.25">
      <c r="K1147" s="53"/>
      <c r="N1147" s="53"/>
      <c r="P1147" s="53"/>
    </row>
    <row r="1148" spans="11:16" x14ac:dyDescent="0.25">
      <c r="K1148" s="53"/>
      <c r="N1148" s="53"/>
      <c r="P1148" s="53"/>
    </row>
    <row r="1149" spans="11:16" x14ac:dyDescent="0.25">
      <c r="K1149" s="53"/>
      <c r="N1149" s="53"/>
      <c r="P1149" s="53"/>
    </row>
    <row r="1150" spans="11:16" x14ac:dyDescent="0.25">
      <c r="K1150" s="53"/>
      <c r="N1150" s="53"/>
      <c r="P1150" s="53"/>
    </row>
    <row r="1151" spans="11:16" x14ac:dyDescent="0.25">
      <c r="K1151" s="53"/>
      <c r="N1151" s="53"/>
      <c r="P1151" s="53"/>
    </row>
    <row r="1152" spans="11:16" x14ac:dyDescent="0.25">
      <c r="K1152" s="53"/>
      <c r="N1152" s="53"/>
      <c r="P1152" s="53"/>
    </row>
    <row r="1153" spans="11:16" x14ac:dyDescent="0.25">
      <c r="K1153" s="53"/>
      <c r="N1153" s="53"/>
      <c r="P1153" s="53"/>
    </row>
    <row r="1154" spans="11:16" x14ac:dyDescent="0.25">
      <c r="K1154" s="53"/>
      <c r="N1154" s="53"/>
      <c r="P1154" s="53"/>
    </row>
    <row r="1155" spans="11:16" x14ac:dyDescent="0.25">
      <c r="K1155" s="53"/>
      <c r="N1155" s="53"/>
      <c r="P1155" s="53"/>
    </row>
    <row r="1156" spans="11:16" x14ac:dyDescent="0.25">
      <c r="K1156" s="53"/>
      <c r="N1156" s="53"/>
      <c r="P1156" s="53"/>
    </row>
    <row r="1157" spans="11:16" x14ac:dyDescent="0.25">
      <c r="K1157" s="53"/>
      <c r="N1157" s="53"/>
      <c r="P1157" s="53"/>
    </row>
    <row r="1158" spans="11:16" x14ac:dyDescent="0.25">
      <c r="K1158" s="53"/>
      <c r="N1158" s="53"/>
      <c r="P1158" s="53"/>
    </row>
    <row r="1159" spans="11:16" x14ac:dyDescent="0.25">
      <c r="K1159" s="53"/>
      <c r="N1159" s="53"/>
      <c r="P1159" s="53"/>
    </row>
    <row r="1160" spans="11:16" x14ac:dyDescent="0.25">
      <c r="K1160" s="53"/>
      <c r="N1160" s="53"/>
      <c r="P1160" s="53"/>
    </row>
    <row r="1161" spans="11:16" x14ac:dyDescent="0.25">
      <c r="K1161" s="53"/>
      <c r="N1161" s="53"/>
      <c r="P1161" s="53"/>
    </row>
    <row r="1162" spans="11:16" x14ac:dyDescent="0.25">
      <c r="K1162" s="53"/>
      <c r="N1162" s="53"/>
      <c r="P1162" s="53"/>
    </row>
    <row r="1163" spans="11:16" x14ac:dyDescent="0.25">
      <c r="K1163" s="53"/>
      <c r="N1163" s="53"/>
      <c r="P1163" s="53"/>
    </row>
    <row r="1164" spans="11:16" x14ac:dyDescent="0.25">
      <c r="K1164" s="53"/>
      <c r="N1164" s="53"/>
      <c r="P1164" s="53"/>
    </row>
    <row r="1165" spans="11:16" x14ac:dyDescent="0.25">
      <c r="K1165" s="53"/>
      <c r="N1165" s="53"/>
      <c r="P1165" s="53"/>
    </row>
    <row r="1166" spans="11:16" x14ac:dyDescent="0.25">
      <c r="K1166" s="53"/>
      <c r="N1166" s="53"/>
      <c r="P1166" s="53"/>
    </row>
    <row r="1167" spans="11:16" x14ac:dyDescent="0.25">
      <c r="K1167" s="53"/>
      <c r="N1167" s="53"/>
      <c r="P1167" s="53"/>
    </row>
    <row r="1168" spans="11:16" x14ac:dyDescent="0.25">
      <c r="K1168" s="53"/>
      <c r="N1168" s="53"/>
      <c r="P1168" s="53"/>
    </row>
    <row r="1169" spans="11:16" x14ac:dyDescent="0.25">
      <c r="K1169" s="53"/>
      <c r="N1169" s="53"/>
      <c r="P1169" s="53"/>
    </row>
    <row r="1170" spans="11:16" x14ac:dyDescent="0.25">
      <c r="K1170" s="53"/>
      <c r="N1170" s="53"/>
      <c r="P1170" s="53"/>
    </row>
    <row r="1171" spans="11:16" x14ac:dyDescent="0.25">
      <c r="K1171" s="53"/>
      <c r="N1171" s="53"/>
      <c r="P1171" s="53"/>
    </row>
    <row r="1172" spans="11:16" x14ac:dyDescent="0.25">
      <c r="K1172" s="53"/>
      <c r="N1172" s="53"/>
      <c r="P1172" s="53"/>
    </row>
    <row r="1173" spans="11:16" x14ac:dyDescent="0.25">
      <c r="K1173" s="53"/>
      <c r="N1173" s="53"/>
      <c r="P1173" s="53"/>
    </row>
    <row r="1174" spans="11:16" x14ac:dyDescent="0.25">
      <c r="K1174" s="53"/>
      <c r="N1174" s="53"/>
      <c r="P1174" s="53"/>
    </row>
    <row r="1175" spans="11:16" x14ac:dyDescent="0.25">
      <c r="K1175" s="53"/>
      <c r="N1175" s="53"/>
      <c r="P1175" s="53"/>
    </row>
    <row r="1176" spans="11:16" x14ac:dyDescent="0.25">
      <c r="K1176" s="53"/>
      <c r="N1176" s="53"/>
      <c r="P1176" s="53"/>
    </row>
    <row r="1177" spans="11:16" x14ac:dyDescent="0.25">
      <c r="K1177" s="53"/>
      <c r="N1177" s="53"/>
      <c r="P1177" s="53"/>
    </row>
    <row r="1178" spans="11:16" x14ac:dyDescent="0.25">
      <c r="K1178" s="53"/>
      <c r="N1178" s="53"/>
      <c r="P1178" s="53"/>
    </row>
  </sheetData>
  <autoFilter ref="A1:AL1178">
    <sortState ref="A2:AL1178">
      <sortCondition ref="E1:E1178"/>
    </sortState>
  </autoFilter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M3"/>
  <sheetViews>
    <sheetView workbookViewId="0">
      <selection activeCell="A4" sqref="A4"/>
    </sheetView>
  </sheetViews>
  <sheetFormatPr defaultRowHeight="15" x14ac:dyDescent="0.25"/>
  <cols>
    <col min="1" max="1" width="12.28515625" style="73" customWidth="1"/>
    <col min="2" max="2" width="13.85546875" style="75" customWidth="1"/>
    <col min="3" max="3" width="17.28515625" style="58" customWidth="1"/>
    <col min="4" max="4" width="12.140625" style="58" bestFit="1" customWidth="1"/>
    <col min="5" max="5" width="27.28515625" style="58" customWidth="1"/>
    <col min="6" max="6" width="20.28515625" style="58" customWidth="1"/>
    <col min="7" max="7" width="16.7109375" style="58" bestFit="1" customWidth="1"/>
    <col min="8" max="8" width="9.140625" style="58"/>
    <col min="9" max="9" width="12.28515625" style="58" customWidth="1"/>
    <col min="10" max="10" width="17.28515625" style="74" bestFit="1" customWidth="1"/>
    <col min="11" max="11" width="10.140625" style="58" customWidth="1"/>
    <col min="12" max="12" width="11.7109375" style="58" bestFit="1" customWidth="1"/>
    <col min="13" max="13" width="70.42578125" style="58" bestFit="1" customWidth="1"/>
    <col min="14" max="16384" width="9.140625" style="58"/>
  </cols>
  <sheetData>
    <row r="1" spans="1:13" ht="45" x14ac:dyDescent="0.25">
      <c r="A1" s="70" t="s">
        <v>0</v>
      </c>
      <c r="B1" s="71" t="s">
        <v>1</v>
      </c>
      <c r="C1" s="72" t="s">
        <v>182</v>
      </c>
      <c r="D1" s="72" t="s">
        <v>2</v>
      </c>
      <c r="E1" s="72" t="s">
        <v>672</v>
      </c>
      <c r="F1" s="72" t="s">
        <v>4</v>
      </c>
      <c r="G1" s="72" t="s">
        <v>5</v>
      </c>
      <c r="H1" s="72" t="s">
        <v>6</v>
      </c>
      <c r="I1" s="76" t="s">
        <v>7</v>
      </c>
      <c r="J1" s="72" t="s">
        <v>8</v>
      </c>
      <c r="K1" s="77" t="s">
        <v>10</v>
      </c>
      <c r="L1" s="72" t="s">
        <v>11</v>
      </c>
      <c r="M1" s="72" t="s">
        <v>12</v>
      </c>
    </row>
    <row r="2" spans="1:13" x14ac:dyDescent="0.25">
      <c r="A2"/>
      <c r="B2"/>
      <c r="C2"/>
      <c r="D2"/>
      <c r="E2"/>
      <c r="F2"/>
      <c r="G2"/>
      <c r="H2"/>
      <c r="I2"/>
      <c r="J2"/>
      <c r="K2"/>
      <c r="L2"/>
      <c r="M2"/>
    </row>
    <row r="3" spans="1:13" x14ac:dyDescent="0.25">
      <c r="A3" t="s">
        <v>673</v>
      </c>
      <c r="B3"/>
      <c r="C3"/>
      <c r="D3"/>
      <c r="E3"/>
      <c r="F3"/>
      <c r="G3"/>
      <c r="H3"/>
      <c r="I3"/>
      <c r="J3"/>
      <c r="K3"/>
      <c r="L3"/>
      <c r="M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(D) SMBBB ALL DATA</vt:lpstr>
      <vt:lpstr>(F) SMBBB Single Sample Exceed</vt:lpstr>
      <vt:lpstr>(H) RW-BCEG ALL DATA</vt:lpstr>
      <vt:lpstr>(I) RW-BCEG Toxicity</vt:lpstr>
      <vt:lpstr>(J) RW-BCEG Exceed Summary</vt:lpstr>
      <vt:lpstr>(K) OF-BCEG ALL DATA</vt:lpstr>
      <vt:lpstr>(L) OF-BCEG Exceed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Kanner</dc:creator>
  <cp:lastModifiedBy>Christopher Wessel</cp:lastModifiedBy>
  <dcterms:created xsi:type="dcterms:W3CDTF">2016-08-25T17:30:00Z</dcterms:created>
  <dcterms:modified xsi:type="dcterms:W3CDTF">2017-06-15T18:25:36Z</dcterms:modified>
</cp:coreProperties>
</file>