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115" windowHeight="10230" activeTab="0"/>
  </bookViews>
  <sheets>
    <sheet name="Sheet1" sheetId="1" r:id="rId1"/>
  </sheets>
  <externalReferences>
    <externalReference r:id="rId4"/>
  </externalReferences>
  <definedNames>
    <definedName name="County">'[1]Drop-down lists'!$B$2:$B$4</definedName>
    <definedName name="Sewer_Agency_List">'[1]Drop-down lists'!$A$2:$A$48</definedName>
    <definedName name="SSO_Cause_Short">'[1]Drop-down lists'!$C$2:$C$17</definedName>
    <definedName name="Yes_or_No">'[1]Drop-down lists'!$D$2:$D$3</definedName>
  </definedNames>
  <calcPr fullCalcOnLoad="1" iterate="1" iterateCount="1" iterateDelta="0"/>
</workbook>
</file>

<file path=xl/sharedStrings.xml><?xml version="1.0" encoding="utf-8"?>
<sst xmlns="http://schemas.openxmlformats.org/spreadsheetml/2006/main" count="7280" uniqueCount="2219">
  <si>
    <t>The fact that there have been multiple spills remains. After the last spill, annual underground storm drain cleaning was suspended until this entire area of sewer mains was  cleaned. The lines affected were cleaned at the time of blockage all the way to the pump station and again the following day. Chemicals will now be added to ensure we have this problem beat.</t>
  </si>
  <si>
    <t>5-05</t>
  </si>
  <si>
    <t>City of La Mesa</t>
  </si>
  <si>
    <t>8/3/05 13:30</t>
  </si>
  <si>
    <t>8/3/05 15:30</t>
  </si>
  <si>
    <t>BLOCKAGE</t>
  </si>
  <si>
    <t>Dat Quach Phone (858) 467-2952</t>
  </si>
  <si>
    <t>08/04/05 Afternoon</t>
  </si>
  <si>
    <t>Malik Tamimi</t>
  </si>
  <si>
    <t>(619) 667-1340</t>
  </si>
  <si>
    <t>Baltimore &amp; El Cajon Blvd</t>
  </si>
  <si>
    <t>La Mesa</t>
  </si>
  <si>
    <t>Private Property Crossroads Mall</t>
  </si>
  <si>
    <t>Na</t>
  </si>
  <si>
    <t>Professional Plumber</t>
  </si>
  <si>
    <t>Alvarado Channel</t>
  </si>
  <si>
    <t>SanDiego River</t>
  </si>
  <si>
    <t>Private property. City issued Notice of Violation and required cleanup by flushing storm drain system.</t>
  </si>
  <si>
    <t>City of Laguna Beach</t>
  </si>
  <si>
    <t>Voice mail</t>
  </si>
  <si>
    <t>Graham Wright</t>
  </si>
  <si>
    <t>(949) 497-0765</t>
  </si>
  <si>
    <t>1202 Starlit Drive</t>
  </si>
  <si>
    <t xml:space="preserve">Laguna Beach </t>
  </si>
  <si>
    <t>OR</t>
  </si>
  <si>
    <t>Manhole G24-037</t>
  </si>
  <si>
    <t xml:space="preserve">A root blockage was encountered ninety feet up the City mainline and removed. </t>
  </si>
  <si>
    <t xml:space="preserve">A high pressure jetting machine; setting-up at manhole #G24-053 jetting upstream to manhole #G24-037. </t>
  </si>
  <si>
    <t>Overflow went 100 feet down a slope, soaking into a heavily vegetated area and absorbed into ground.</t>
  </si>
  <si>
    <t>NA</t>
  </si>
  <si>
    <t>The estimated 250 gallons of sewage which discharged from the manhole, traveled 100 feet down a slope, soaking into a heavily vegetated area and into the ground. Efforts to recover the water from the hillside and canyon area were not feasible due to the location. At no time did sewage leave private property. This line was last cleaned December 8, 2004.</t>
  </si>
  <si>
    <t>Line break</t>
  </si>
  <si>
    <t>Victor Vasquez</t>
  </si>
  <si>
    <t>David Shissler</t>
  </si>
  <si>
    <t>(949) 497-0328</t>
  </si>
  <si>
    <t>1015 Madison Place</t>
  </si>
  <si>
    <t>Downstream of Manhole G24-12</t>
  </si>
  <si>
    <t>Homeowner of landslide affected home was allowed entry to his home in order to do repair work.  They do not reside at this residence. Homeowner was not advised that sewer service was not reestablished due to a line break from the June 1st , 2005 landslide.  The homeowner used the facilities on a few occasions.</t>
  </si>
  <si>
    <t xml:space="preserve">Homeowner was advised to immediately discontinue use of facilities.  The downstream manhole was plugged to insure nothing passes into the damaged hillside area. </t>
  </si>
  <si>
    <t>Soaked into the ground</t>
  </si>
  <si>
    <t xml:space="preserve">The homeowner has volunteered to install an ejector pump system and connect that to the active sewer system. </t>
  </si>
  <si>
    <t>1146 Gaviota Drive</t>
  </si>
  <si>
    <t>Private Sewer Lateral</t>
  </si>
  <si>
    <t xml:space="preserve">Staff confirmed that the sewer lateral servicing 1146 Gaviota Drive was plugged and running over. </t>
  </si>
  <si>
    <t>Staff used a vacuum truck at storm drain to wash and recover spill and wash water. Laguna Beach Lifeguard personnel responded to storm drain outlet on the beach and confirmed that water had exited from storm outlet directly into ocean. Due to extreme high tides, there was no sand on the beach below the storm drain and no containment was possible.  We estimated that 25 gallons possibly escaped into the ocean. As a preventive measure, Orange County Health Care Agency advised us to post beach closures signs 150 feet North and 150 feet South of storm drain outlet on the beach.</t>
  </si>
  <si>
    <t>150 feet North &amp; Sout of stormdrain outlet on the beach.</t>
  </si>
  <si>
    <t xml:space="preserve">Courtesy Report - Private Sewer Lateral </t>
  </si>
  <si>
    <t>Construction</t>
  </si>
  <si>
    <t>Paul Ferrell</t>
  </si>
  <si>
    <t xml:space="preserve">Staff arrived on scene at 7:15 a.m. and confirmed that the City sewer mainline behind 1202 Starlit Drive was surcharged and overflowing.  A metal coupling that is used for construction purposes was the cause of the blockage in the City mainline.         </t>
  </si>
  <si>
    <t xml:space="preserve">Staff used a high pressure jetting machine, set-up at manhole #G24-053 jetting upstream to manhole #G24-037. Staff removed metal coupling obstruction and restored the flow to the collection system at 7:22 a.m. </t>
  </si>
  <si>
    <t xml:space="preserve">On 9-7-05, the Waste Water Staff recieved a call from the Laguna Beach Police Dispatch at 7:05 a.m. advising about a sewer problem at 1202 Starlit Drive. Staff arrived on scene at 7:15 a.m.,confirmed that City sewer mainline behind 1202 Starlit Drive was surcharged and overflowing.The estimated 350 gallons of sewage which overflowed from the manhole, traveled down a hillside and soaked into the ground. Efforts to recover the water from the hillside and canyon area were not feasible due to location. At no time did sewage leave private property. There was a prior spill at this location, for different unrelated causes, on July 22, 2005. </t>
  </si>
  <si>
    <t>City of Poway</t>
  </si>
  <si>
    <t>Fax</t>
  </si>
  <si>
    <t>David Vigliotti</t>
  </si>
  <si>
    <t>858-668-4719</t>
  </si>
  <si>
    <t>13132 Poway Rd</t>
  </si>
  <si>
    <t>Poway</t>
  </si>
  <si>
    <t>4-inch private lateral</t>
  </si>
  <si>
    <t>Excessive personal hygiene products plugged 4-inch clean-out. (Private lateral)</t>
  </si>
  <si>
    <t>Private cleanout was cleared; containment barrier set up to prevent additional contamination.</t>
  </si>
  <si>
    <t>Contained in pipe area</t>
  </si>
  <si>
    <t>Discharge was contained in pipe area &amp; evaporated.</t>
  </si>
  <si>
    <t>City of San Clemente</t>
  </si>
  <si>
    <t>LINE BREAK</t>
  </si>
  <si>
    <t>Voice Mail</t>
  </si>
  <si>
    <t>Jay Elston</t>
  </si>
  <si>
    <t>949-366-1553</t>
  </si>
  <si>
    <t>100 Blk  of San Luis Rey</t>
  </si>
  <si>
    <t>San Clemente</t>
  </si>
  <si>
    <t>OC</t>
  </si>
  <si>
    <t>2" irrigation line</t>
  </si>
  <si>
    <t>Contractor drove truck onto golf course and broke irrigation line</t>
  </si>
  <si>
    <t>Repaired line</t>
  </si>
  <si>
    <t>Dry canyon drainage system</t>
  </si>
  <si>
    <t>County of San Diego</t>
  </si>
  <si>
    <t>7/3/05 1700</t>
  </si>
  <si>
    <t>7/3/05 1800</t>
  </si>
  <si>
    <t>Flood Damage</t>
  </si>
  <si>
    <t>Charles Chan</t>
  </si>
  <si>
    <t>8/4/05 1130</t>
  </si>
  <si>
    <t>Fred Gonzales</t>
  </si>
  <si>
    <t>760-741-4212</t>
  </si>
  <si>
    <t>4945 Heise Park Road</t>
  </si>
  <si>
    <t>Julian</t>
  </si>
  <si>
    <t>WWTP</t>
  </si>
  <si>
    <t>Flash flood backwater and overflowed facility</t>
  </si>
  <si>
    <t>Removed fence causing debris to accumulate and trap drainage flow, built-up earthen berm north side of plant.</t>
  </si>
  <si>
    <t>Cedar Creek</t>
  </si>
  <si>
    <t>Private pond</t>
  </si>
  <si>
    <t>Pond owner notified - pond and creek tested for coliform bacteria.</t>
  </si>
  <si>
    <t>8/16/05 1030</t>
  </si>
  <si>
    <t>8/17/05 1500</t>
  </si>
  <si>
    <t>Line Break</t>
  </si>
  <si>
    <t>Robert Braun</t>
  </si>
  <si>
    <t>619-660-6320</t>
  </si>
  <si>
    <t>Old Hwy 8 - Los Coches Creek</t>
  </si>
  <si>
    <t>Lakeside</t>
  </si>
  <si>
    <t>380 H</t>
  </si>
  <si>
    <t>Pipe segnent separated - most likely  due to higher than average stream flow due to significant rain.</t>
  </si>
  <si>
    <t>SCWD personnel  set the combination jetter truck next to the cleanout to contain the SSO.  The SSO did not reach or enter the storm drain.  After lateral was cleared by plumber, SCWD personnel washed down the SSO area and vacuumed up wash down water and residual sewage with the combination jetter.</t>
  </si>
  <si>
    <t>Overflow contained onsite and recovered with Vac-con truck.</t>
  </si>
  <si>
    <t>15 Camel Point</t>
  </si>
  <si>
    <t>SCWD personnel received call that service lateral was overflowing.  When District personnel arrived at the site, the service lateral was no longer backed up. Cause of the blockage was not determined.  District personnel cleaned the SSO up.</t>
  </si>
  <si>
    <t xml:space="preserve">District personnel had the homeowner flush their toilet to make sure service lateral was no longer backed up.  District personnel put the cleanout cap back on. </t>
  </si>
  <si>
    <t xml:space="preserve">Overflow saturated into flower bed. </t>
  </si>
  <si>
    <t>53 Monarch Bay Drive</t>
  </si>
  <si>
    <t>14-inch sewer forcemain</t>
  </si>
  <si>
    <t>Approximately 30 ft. of 14-inch ductile iron pipe (DIP) force main had severely deteriorated at teminal manhole no. 801 on Monarch Bay Drive where force main goes into gravity sewer lines.  It appears that air pockets in this section of force main promoted the generation of hydrogen sulfide gases, which caused the force main to deteriorate and collapse.</t>
  </si>
  <si>
    <t>The location of the SSO was at the top of a crest in the street; consequently wastewater was flowing south to a storm drain to Salt Creek and north to a storm drain in Monarch Bay.  District personnel placed sandbags at customer's driveway to direct the wastewater to the street gutter and away from customer's residence.  The street was then excavated approx. 20 feet downstream of the terminal manhole to create a containment area to allow the District to set up a pump and bypass pipeline to the terminus manhole.  Once this pump and bypass pipeline was installed, the overflow of wastewater was stopped and pumped back into the collection system.  After reviewing options available, District personnel shut down LS No. 6 and diverted the wastewater into a containment area at the end of Salt Creek.  A berm was constructed at the westerly end of the containment area to prevent the wastewater from flowing in the ocean.  This would allow the crews to dewater the area of the break/collapsed pipeline and complete the necessary repairs to the force main.</t>
  </si>
  <si>
    <t>Salt Creek</t>
  </si>
  <si>
    <t>na</t>
  </si>
  <si>
    <t>1500 ft south of #3 Monarch Bay  (Salt Creek) and 1500 ft north of #3 Monarch Bay (Monarch Bay HOA)</t>
  </si>
  <si>
    <t xml:space="preserve">U.S. Marine Corps, Camp Pendleton          </t>
  </si>
  <si>
    <t>11/14/05 0630</t>
  </si>
  <si>
    <t>11/14/05 0715</t>
  </si>
  <si>
    <t>Charles Cheng</t>
  </si>
  <si>
    <t>11/14/05 1405</t>
  </si>
  <si>
    <t>Joann Lim</t>
  </si>
  <si>
    <t>(760) 725-9762</t>
  </si>
  <si>
    <t>MCB CAMP PENDLETON</t>
  </si>
  <si>
    <t>Building 2408, Bldg 2408</t>
  </si>
  <si>
    <t>92055-5008</t>
  </si>
  <si>
    <t xml:space="preserve">Cleanout near Building 2408  </t>
  </si>
  <si>
    <t xml:space="preserve">The overflow was caused by a blockage in the wastewater line and a broken extension arm and cap to the cleanout.  The contractor broke the extension arm and cap.  </t>
  </si>
  <si>
    <t xml:space="preserve">FMD turned off all the potable water and sewer lines in the area.A vactor truck was used to pump up the spill. The wastewater line was jetted to clear the blockage.  The extension arm and cap were repaired. Lime was spread around the contaminated area. </t>
  </si>
  <si>
    <t>Overflow did not reach actual receiving waters but: The spill  remained within the construction parking lot.</t>
  </si>
  <si>
    <t>The signs were posted around the contaminated area in the parking lot.</t>
  </si>
  <si>
    <t>The spill flowed about 120 feet through the construction parking lot and under the construction trailer. Expected no public contact.</t>
  </si>
  <si>
    <t>12/15/05 1100</t>
  </si>
  <si>
    <t>12/15/05 1130</t>
  </si>
  <si>
    <t>Power Failure</t>
  </si>
  <si>
    <t>Christine Ricafrente</t>
  </si>
  <si>
    <t>PS 17013, Bldg 17013</t>
  </si>
  <si>
    <t xml:space="preserve">Pump Station 17013  </t>
  </si>
  <si>
    <t xml:space="preserve">The main circuit breaker for the pump control tripped that caused a  loss of power to the lift station.  </t>
  </si>
  <si>
    <t>The wetwell was pump down.  The power to the lift station was turned on.The affected area was not disinfected.  There are no expected public contact since the spill site is at the back of the building. Visual alarm will be installed to monitor overflow from the lift staton.</t>
  </si>
  <si>
    <t>Overflow did not reach actual receiving waters but percolated into the  ground</t>
  </si>
  <si>
    <t xml:space="preserve">The spill flowed on a northwest direction approximately 20 ft from the pump station. Expected no public contact. </t>
  </si>
  <si>
    <t>12/16/05 1155</t>
  </si>
  <si>
    <t>12/16/05 1220</t>
  </si>
  <si>
    <t>Charles Cheng (voice mail)</t>
  </si>
  <si>
    <t>12/16/05 1700</t>
  </si>
  <si>
    <t>Sookie Nolasco</t>
  </si>
  <si>
    <t>Chosin Circle, De Luz Housing, Bldg 303</t>
  </si>
  <si>
    <t xml:space="preserve">Manhole 01-Y-164  </t>
  </si>
  <si>
    <t xml:space="preserve">Grease blockage to a main waterline caused a sewage overflow from a manhole.  </t>
  </si>
  <si>
    <t xml:space="preserve"> A vactor truck suctioned the blockage with a vacuum. The impacted area was washed down with clean water. </t>
  </si>
  <si>
    <t>creek</t>
  </si>
  <si>
    <t>Lake O'Neil</t>
  </si>
  <si>
    <t>Overflow entered a storm drain.  It reach a creek tributary to Lake Oneil.</t>
  </si>
  <si>
    <t xml:space="preserve">Sewage water flowed out of a manhole to a storm drain .  It traveled a distance of appr. 354 feet. There is potential public contact.  </t>
  </si>
  <si>
    <t>12/28/05 1300</t>
  </si>
  <si>
    <t>12/29/05 1300</t>
  </si>
  <si>
    <t>12/29/05 1456</t>
  </si>
  <si>
    <t>Wonju Circle De Luz Housing, Bldg 211</t>
  </si>
  <si>
    <t xml:space="preserve">Clean out behind unit 211  </t>
  </si>
  <si>
    <t>The overflow was caused by blockage in the lateral.  It was determined that the lateral line connected to the main had collapsed.The debris from the collapse line caused a blockage.  Consequenlty, the clean out behind  housing unit 211 Wonju Circle overflowed.</t>
  </si>
  <si>
    <t>A contractor immediately made the necessary repairs to the sewer lateral and repaired and reconnected the sewer lateral at the face of the cliff outside the tunnel entry door.  Anchors were also drilled into the tunnel ceiling to support the sewer lateral inside the tunnel entry door.</t>
  </si>
  <si>
    <t>Overflow soaked into the hillside.</t>
  </si>
  <si>
    <t xml:space="preserve"> 0405016</t>
  </si>
  <si>
    <t>U.S. Navy Public Works Center</t>
  </si>
  <si>
    <t>7/17/2005 1415</t>
  </si>
  <si>
    <t>7/17/2005 1430</t>
  </si>
  <si>
    <t>Blockage</t>
  </si>
  <si>
    <t>David Hanson, fax (858) 467-2952</t>
  </si>
  <si>
    <t>7/19/2005 1515</t>
  </si>
  <si>
    <t>Mr. Joe Patrias</t>
  </si>
  <si>
    <t>(619) 556-8946</t>
  </si>
  <si>
    <t>Point Loma, White Road, Bldg 263</t>
  </si>
  <si>
    <t>San Diego</t>
  </si>
  <si>
    <t>manhole</t>
  </si>
  <si>
    <t>Blockage of line.</t>
  </si>
  <si>
    <t>Cleared line.</t>
  </si>
  <si>
    <t>ground</t>
  </si>
  <si>
    <t>Site was cleaned up as per PWC sewer spill clean up SOP.</t>
  </si>
  <si>
    <t xml:space="preserve"> 0405017</t>
  </si>
  <si>
    <t>8/18/2005 0900</t>
  </si>
  <si>
    <t>8/18/2005 1045</t>
  </si>
  <si>
    <t>8/18/2005 1246</t>
  </si>
  <si>
    <t>PWC Duty Desk</t>
  </si>
  <si>
    <t>(619) 556-7349</t>
  </si>
  <si>
    <t>Point Loma, Sylvester &amp; White Road, Bldg 654</t>
  </si>
  <si>
    <t xml:space="preserve"> 0405018</t>
  </si>
  <si>
    <t>8/29/2005 1145</t>
  </si>
  <si>
    <t>8/29/2005 1146</t>
  </si>
  <si>
    <t>Other</t>
  </si>
  <si>
    <t>Brian Kelly, fax (858) 636-3155</t>
  </si>
  <si>
    <t>8/29/2005 1320</t>
  </si>
  <si>
    <t>Lucien Lafrance</t>
  </si>
  <si>
    <t>(619) 545-9050</t>
  </si>
  <si>
    <t>NAB, Coronado, Tulagi Rd, Bldg 332</t>
  </si>
  <si>
    <t>Vacuum Truck</t>
  </si>
  <si>
    <t>Operator Error</t>
  </si>
  <si>
    <t>Operator to receive additional training.</t>
  </si>
  <si>
    <t>Storm Drian/Vacuum Truck</t>
  </si>
  <si>
    <t xml:space="preserve"> 0405019</t>
  </si>
  <si>
    <t>9/27/2005 1200</t>
  </si>
  <si>
    <t>9/27/2005 1330</t>
  </si>
  <si>
    <t>9/27/2005 1350</t>
  </si>
  <si>
    <t>Mr. Steve Ellis</t>
  </si>
  <si>
    <t>(619) 571-4104</t>
  </si>
  <si>
    <t>Point Loma, Subase, Gatchel St, Bldg. T-223</t>
  </si>
  <si>
    <t>Line</t>
  </si>
  <si>
    <t>1" line under building separated at connection</t>
  </si>
  <si>
    <t>Connection repaired</t>
  </si>
  <si>
    <t>050606</t>
  </si>
  <si>
    <t>10/5/05 - 15:30</t>
  </si>
  <si>
    <t>10/5/05 - 15:31</t>
  </si>
  <si>
    <t>10/6/05 - 16:30</t>
  </si>
  <si>
    <t>Don Wasko</t>
  </si>
  <si>
    <t>3920 Adams</t>
  </si>
  <si>
    <t>Property line cleanout</t>
  </si>
  <si>
    <t>Roots in sewer lateral caused back up</t>
  </si>
  <si>
    <t>We will televise the lateral to determine repair/rehab</t>
  </si>
  <si>
    <t>Gutter line</t>
  </si>
  <si>
    <t>Recaptured by vactor crew</t>
  </si>
  <si>
    <t>Gutter washed down, overflow and recaptured wash down water and overflow</t>
  </si>
  <si>
    <t>050607</t>
  </si>
  <si>
    <t xml:space="preserve">10/14/05 - 11:30 </t>
  </si>
  <si>
    <t>10/14/05 - 12:00</t>
  </si>
  <si>
    <t>10/14/05 - 4:10 pm</t>
  </si>
  <si>
    <t>Joe Orozco</t>
  </si>
  <si>
    <t>2055 Corte de Nogal</t>
  </si>
  <si>
    <t>Roots in sewer line</t>
  </si>
  <si>
    <t>Vactor the sewer main line and cleaned up area</t>
  </si>
  <si>
    <t>Sidewalk gutter</t>
  </si>
  <si>
    <t>050608</t>
  </si>
  <si>
    <t>11/02/05 - 12:20</t>
  </si>
  <si>
    <t xml:space="preserve">11/02/5 - 12:45 </t>
  </si>
  <si>
    <t xml:space="preserve">11/2/05 - 12:05 </t>
  </si>
  <si>
    <t>Patrick Perkins</t>
  </si>
  <si>
    <t>El Camino Real/Aviara Pkwy</t>
  </si>
  <si>
    <t>Cleanout from grease trap</t>
  </si>
  <si>
    <t>Private overflow from grease trap</t>
  </si>
  <si>
    <t>Private</t>
  </si>
  <si>
    <t>Recovered and dumped at Encina Wastewater Authority</t>
  </si>
  <si>
    <t>050609</t>
  </si>
  <si>
    <t xml:space="preserve">11/13/05 - 6:30 </t>
  </si>
  <si>
    <t xml:space="preserve">11/13/05 - 6:50 </t>
  </si>
  <si>
    <t>Eric Sanders</t>
  </si>
  <si>
    <t>3110 Jefferson St</t>
  </si>
  <si>
    <t xml:space="preserve">Property lateral </t>
  </si>
  <si>
    <t>Roots in lateral</t>
  </si>
  <si>
    <t>Used router to clean lateral</t>
  </si>
  <si>
    <t>Curb on Oak St</t>
  </si>
  <si>
    <t>050610</t>
  </si>
  <si>
    <t>12/26/05 - 14:30</t>
  </si>
  <si>
    <t>12/26/05 - 15:30</t>
  </si>
  <si>
    <t>6259 Village Green</t>
  </si>
  <si>
    <t>More preventative maintenance</t>
  </si>
  <si>
    <t>Corner of Paradise in dirt</t>
  </si>
  <si>
    <t>045016</t>
  </si>
  <si>
    <t>11/11/05 1450</t>
  </si>
  <si>
    <t>11/11/05 1500</t>
  </si>
  <si>
    <t>Less than 15</t>
  </si>
  <si>
    <t>1 (858) 495-5579</t>
  </si>
  <si>
    <t>Mark Sanchez</t>
  </si>
  <si>
    <t xml:space="preserve">396 Park Way </t>
  </si>
  <si>
    <t>Private Sewer Cleanout</t>
  </si>
  <si>
    <t>Appears blockage was caused by roots and paper</t>
  </si>
  <si>
    <t xml:space="preserve">Lateral was rodded out plug was broken, address will be put on Repair List </t>
  </si>
  <si>
    <t>NO</t>
  </si>
  <si>
    <t>A trickle of sewer ended up on the gutter, but was washed down and vacuumed</t>
  </si>
  <si>
    <t>YES</t>
  </si>
  <si>
    <t xml:space="preserve">As was reported the spill was no more than 15 gallons, it was quickly washed and vacuumed. The lateral plug was broken and the lateral will be put on the repair list, until it's been repaired and it will be monitored. </t>
  </si>
  <si>
    <t>045017</t>
  </si>
  <si>
    <t>12/06/05 0957</t>
  </si>
  <si>
    <t>12/06/05 1000</t>
  </si>
  <si>
    <t xml:space="preserve">151 Landis St. </t>
  </si>
  <si>
    <t>Appears blockage was caused by paper</t>
  </si>
  <si>
    <t>Notified landlord to call plumber and take care of problem. City washed down and vacuumed curb and gutter.</t>
  </si>
  <si>
    <t>Curb and gutter in front of that address</t>
  </si>
  <si>
    <t>Private cleanout overflowed. Mark Sanchez notified Storm Water Compliance Officers. They called landlord to have plumber to take care the problem. City washed down curb and gutter and vacuumed up, 100% containment.</t>
  </si>
  <si>
    <t>045018</t>
  </si>
  <si>
    <t>12/21/05 1230</t>
  </si>
  <si>
    <t>12/21/05 1300</t>
  </si>
  <si>
    <t>Steve Padilla</t>
  </si>
  <si>
    <t xml:space="preserve">385 Park Way </t>
  </si>
  <si>
    <t>Appears to be tree roots and paper</t>
  </si>
  <si>
    <t>Lateral will be inspected (CCTV) to determine the actual cause of stoppage. Preventive or corrective measures will be taken once cause is determined.</t>
  </si>
  <si>
    <t>Catch basin Southeast corner of  F Ave. and F Street</t>
  </si>
  <si>
    <t xml:space="preserve">Catch basin washed down and vacuumed </t>
  </si>
  <si>
    <t xml:space="preserve">Stoppage was removed with plumbers B-rods. Lateral will be visually inspected through CCTV and remedial work will be scheduled. Staff will perform routine maintenance on the lateral until remedial work can be carried out. All discharge was recovered from down stream catch basins and pipes. Affected storm drain lines and basins were flushed, water and discharge all recovered. </t>
  </si>
  <si>
    <t>131 Orange Avenue</t>
  </si>
  <si>
    <t>Hydraulic hose</t>
  </si>
  <si>
    <t>Commercial truck blew hydraulic hose.  Hydraulic fluid entered gutter</t>
  </si>
  <si>
    <t>Inlet was protected, spill contained.  Placed absorbent on spill</t>
  </si>
  <si>
    <t>056006</t>
  </si>
  <si>
    <t>6th/C alley</t>
  </si>
  <si>
    <t>Sewer main</t>
  </si>
  <si>
    <t>Leaves and grease caused blockage of sewer main, the main also drains alley during rain events</t>
  </si>
  <si>
    <t>Cleared blockage</t>
  </si>
  <si>
    <t>Staff onsite removing sandbags, noticed beginning of overflow</t>
  </si>
  <si>
    <t>056007</t>
  </si>
  <si>
    <t>207 Orange Avenue</t>
  </si>
  <si>
    <t>Private lateral</t>
  </si>
  <si>
    <t>Debris in private property lateral caused blockage</t>
  </si>
  <si>
    <t>Private plumber cleared blockage, City crew vactored residue from storm drain inlet</t>
  </si>
  <si>
    <t xml:space="preserve">Diversion structure located downstream </t>
  </si>
  <si>
    <t>056008</t>
  </si>
  <si>
    <t>1500 Orange Avenue</t>
  </si>
  <si>
    <t>Private sewer main</t>
  </si>
  <si>
    <t xml:space="preserve">Blockage in private sewer main servicing hotel caused backup onto hotel property. </t>
  </si>
  <si>
    <t>Contractor cleared blockage on private property, City crew vactored residue from right-of-way</t>
  </si>
  <si>
    <t>Remainder of overflow percolated into private property soil</t>
  </si>
  <si>
    <t>056009</t>
  </si>
  <si>
    <t>260 B Avenue</t>
  </si>
  <si>
    <t>Water Line</t>
  </si>
  <si>
    <t>Minor leak in water line, potable water</t>
  </si>
  <si>
    <t>Potable water diverted to sewer through diversion structure</t>
  </si>
  <si>
    <t>CalAm Water Co made repairs to service line</t>
  </si>
  <si>
    <t>056010</t>
  </si>
  <si>
    <t>Second St at F/G alley</t>
  </si>
  <si>
    <t>Roots and debris caused backup in private cleanout</t>
  </si>
  <si>
    <t>Cleared line, cleaned gutter, storm drain inlet, diverter well and storm drain lines</t>
  </si>
  <si>
    <t>Discharge diverted to sanitary sewer</t>
  </si>
  <si>
    <t>056011</t>
  </si>
  <si>
    <t>6th and Balboa intersection</t>
  </si>
  <si>
    <t>Fire hydrant</t>
  </si>
  <si>
    <t>Resident backed into fire hydrant, sheared off below ground level, potable water discharging until repairs made</t>
  </si>
  <si>
    <t>CalAm water repaired line and replaced hydrant</t>
  </si>
  <si>
    <t>North Beach</t>
  </si>
  <si>
    <t>Posted until water quality tests received, no exceedances</t>
  </si>
  <si>
    <t>056012</t>
  </si>
  <si>
    <t>1621 San Luis Rey</t>
  </si>
  <si>
    <t>Contractor on construction site hit water line</t>
  </si>
  <si>
    <t>CalAm water repaired line</t>
  </si>
  <si>
    <t>056013</t>
  </si>
  <si>
    <t>SR 75 at State Beach</t>
  </si>
  <si>
    <t>Air release valve</t>
  </si>
  <si>
    <t>Nipple to valve broke off, releasing unknown amount of sewage.</t>
  </si>
  <si>
    <t>Vacuumed spill and removed discharge inside sump pump well, sewage percolated into soil</t>
  </si>
  <si>
    <t>State beach sump pump not operational, so no sewage pumped to bay</t>
  </si>
  <si>
    <t>Reported by Rancho Dispatch to Public Works duty personnel (Sam Madrigal &amp; Dan Peters)</t>
  </si>
  <si>
    <t>Clean out at 347 Serpentine Drive (GIS Map B6-04)</t>
  </si>
  <si>
    <t>GIS Map B6-04 (Clean out)</t>
  </si>
  <si>
    <t>Roots in sewer main between manhole B6-16 and upstream clean out B6-04</t>
  </si>
  <si>
    <t>Public Works on-duty crew rodded City main twice with 4" auger over 40' from MH B6-16 to c.o. B6-04</t>
  </si>
  <si>
    <t>Dissipated unto Street</t>
  </si>
  <si>
    <t>Overflow started after work hours on Friday 11/12/05
Sent fax about incident to DEH on Monday 11/14/05
at 10:25 AM</t>
  </si>
  <si>
    <t>Reported by Rancho Dispatch to Public Works duty personnel (David Zilberberg &amp; Toby Luna)</t>
  </si>
  <si>
    <t>Clean out on private property at Restaurant Board&amp;Brew,
1212 Camino Del Mar (Clean out in back of property along Del Mar Lane)</t>
  </si>
  <si>
    <t>GIS Map B8-02 manhole on Del Mar Lane</t>
  </si>
  <si>
    <t>Toilet paper and grease in private lateral caused stoppage in private lateral. Sewage slowly oozed out of private lateral clean out and dripped on private parking lot and alley.</t>
  </si>
  <si>
    <t>Rodded City main from MH B8-02 over distance of 180' to the north, towards MH B8-86</t>
  </si>
  <si>
    <t>Surface of Del Mar Lane, that was cleaned up by restaurant personnel and Public Works
on-duty personnel</t>
  </si>
  <si>
    <t xml:space="preserve"> TotalOverflow Volume (gallons)</t>
  </si>
  <si>
    <t xml:space="preserve"> Overflow Volume Recovered (gallons)</t>
  </si>
  <si>
    <t xml:space="preserve"> Warning signs posted</t>
  </si>
  <si>
    <t xml:space="preserve"> End Date &amp; Time</t>
  </si>
  <si>
    <t xml:space="preserve"> SSO Cause - Short Description</t>
  </si>
  <si>
    <t>We will schedule the televising of the main to determine cause.</t>
  </si>
  <si>
    <t xml:space="preserve">Clean throughout that sewer system, investigate any anomalies. </t>
  </si>
  <si>
    <t>Percolated into soil around manhole, we sprayed disinfectant.</t>
  </si>
  <si>
    <t>050612</t>
  </si>
  <si>
    <t>02/20/06 0945</t>
  </si>
  <si>
    <t>02/20/06 1300</t>
  </si>
  <si>
    <t>02/20/06 - 9:45</t>
  </si>
  <si>
    <t xml:space="preserve">Aviara Golf Course (Hole 16) </t>
  </si>
  <si>
    <t>Roots in sewer main blocking channel</t>
  </si>
  <si>
    <t>Unblocked stoppage, removed roots from sewer main</t>
  </si>
  <si>
    <t>Percolated into grass</t>
  </si>
  <si>
    <t>Saturated into grass</t>
  </si>
  <si>
    <t>1/23/06 0855</t>
  </si>
  <si>
    <t>1/23/06 0925</t>
  </si>
  <si>
    <t>Joseph Burgos</t>
  </si>
  <si>
    <t>307 Orange Ave.</t>
  </si>
  <si>
    <t xml:space="preserve">Sewer Lateral Cleanout </t>
  </si>
  <si>
    <t xml:space="preserve">Grease builds up in the private sewer lateral </t>
  </si>
  <si>
    <t>First, we contained the sewer spill then unplugged the sewer laterals. After unplugging the sewer laterals, we then proceeded to vacuum the sewer spill into the storm drain with 100% containment.</t>
  </si>
  <si>
    <t>Due to bricks, rocks, and paper at the outlet of the storm drain going into the open channel, the sewage was prevented from traveling further down the channel. Therefore, the sewer overflow was fully contained in the storm drain and open channel approximately 200ft downstream from the plugged lateral.</t>
  </si>
  <si>
    <t xml:space="preserve">No. OES was still notified </t>
  </si>
  <si>
    <t>In speaking to the complainant, the maintenance worker said that he noticed the sewer lateral over spill was approximately 9:00 am. He contacted the City of Chula Vista's dispatch. Immediately, we contained the spill from entering the storm drain inlet. Next, we unplugged the sewer lateral approximately at 9:25 am. Then, we washed down and vacuumed the inlet. This storm drain inlet leads into an open channel. After fully containing the storm drain, we vacuumed and washed down the open channel and fully containing approximately 200 gallons of spill.</t>
  </si>
  <si>
    <t>02/21/06 1000</t>
  </si>
  <si>
    <t>02/21/06 1215</t>
  </si>
  <si>
    <t>1 (858) 571-6372</t>
  </si>
  <si>
    <t xml:space="preserve">Public Works Dispatch </t>
  </si>
  <si>
    <t xml:space="preserve">623 East J St. </t>
  </si>
  <si>
    <t>One</t>
  </si>
  <si>
    <t>02/19/06  Sewer lateral blockage, private plumber unplugged and a very low amount spilled. (Estimate one gal)</t>
  </si>
  <si>
    <t>Other (Pipe separation), roots</t>
  </si>
  <si>
    <t xml:space="preserve">Sewer lateral placed on list for replacement </t>
  </si>
  <si>
    <t>Due to the low amount gallons of overflow, it traveled along curb line and the debris in the catch basin. Spill was contained at catch basin allowing for full containment.</t>
  </si>
  <si>
    <t xml:space="preserve">Resident at above address called the city dispatch at approximately 11:00 am complaining that water was over flowing from the cleanout. A crew was sent out. Crew arrived at 11:20 am to commence work, clean out was over flowing. Crew initiated containment practices to alleviate spill from dispersing any further. Vactor was called to assist in containment and clean up of gutter line. Debris in the catch basin helped in containment. 100% of spill was recovered. </t>
  </si>
  <si>
    <t>03/05/06 1030</t>
  </si>
  <si>
    <t>03/05/06 1330</t>
  </si>
  <si>
    <t>1 (858) 571-6972</t>
  </si>
  <si>
    <t>City Employee</t>
  </si>
  <si>
    <t>1100 Broadway (Carl's Jr.)</t>
  </si>
  <si>
    <t xml:space="preserve">A private plumber was called to break the plug, they arrived around 1:00 Pm. Plumber ran an Apartan Snake into the line, after about 20 to 30 minutes the plug was broken. When the plumber's snake was removed from the line, it had nothing attached to it. The cause of the plug was unknown at this time. Plumber did not retrieve any matter from the lateral. There is no indication on his snake to determine the cause of the overflow. </t>
  </si>
  <si>
    <t xml:space="preserve">The entire area that was contaminated with sewer was washed down and vacuumed up. The storm drain that was affected was flushed and vacuumed. After talking with the plumber, he informed city staff that he would talk to someone in charge at the Carl's Jr. about putting that lateral on a maintenance program. Inform NPDES to follow up. </t>
  </si>
  <si>
    <t xml:space="preserve">A storm drain running west between Madison Ave. and Colorado Ave. </t>
  </si>
  <si>
    <t>In the storm drain somewhere between inlet ID 11895 and 11891. This conclusion is due to that fact that we traced the flow to inlet ID 11895, but when we inspected inlet ID 11891 we found it to be dry. We flushed water into inlet ID 11895 and vacuumed from ID 11891, but because of the diameter of the pipe (57") we can not positively  say we had 100% containment.</t>
  </si>
  <si>
    <t>Yes, not applicable, but notified anyway</t>
  </si>
  <si>
    <t xml:space="preserve">The spill had already gone down the curb and gutter and entered a storm drain. Sewer cleanout was still overflowing. I called for three vacuum trucks. The first truck arrvied and we set it up over the cleanout to vacuum the overflow. The senond truck arrived we set up BMP's (Geo-logs) around the parking lot where the cleanout was located. BMP's (Geo-logs) were also set up at the basin where the sewer entered. We closed off the entrance/exit to the parking lot to prevent cars from running over and spreading the sewer, which was already happening. One vactor truck was set up at inlet ID 1499 while the third vactor washed down the curb and gutter on Naples St. between Madison Ave. and Jefferson Ave. (We closed the east bound lane between these streets and sent the traffic into the middle turn lane to give us more room to wash down the area. After the plug was broken, area was washed down and vacuumed, including the parking lot. We also flushed and vacuumed the storm drain between inlet ID 1499 and ID 1500. Most of the overflow was recovered. I estimated we lost about 110 gallons into the storm system. The plug was broken by a private plumber and called out by Carl's Jr. </t>
  </si>
  <si>
    <t>03/23/06 0800</t>
  </si>
  <si>
    <t>03/23/06 1130</t>
  </si>
  <si>
    <t>Estimate 2 gallon</t>
  </si>
  <si>
    <t xml:space="preserve">275 Orange Ave. </t>
  </si>
  <si>
    <t xml:space="preserve">Private Cleanout </t>
  </si>
  <si>
    <t xml:space="preserve">The cause of blockage is unknown, private sewer line unplugged by private plumber. There was a mass amount of paper towels and debris overflowing from the plugged sewer lateral. </t>
  </si>
  <si>
    <t xml:space="preserve">City staff arrived approx. 10:45 AM. Crew contained sewer spill using geo-logs in sewer places to alleviate spread of spill. Vacuumed and washed down the street and brow ditch behind the trailer park homes. Storm Drain Code Compliance officer (City of Chula Vista) was on site issuing a notice of violation (NOV) to property owner. </t>
  </si>
  <si>
    <t>Private San Diego</t>
  </si>
  <si>
    <t xml:space="preserve">Sewage overflowed from the lateral and traveled down the street approximately 400 feet into a private storm drain inlet. This private inlet has two 6 inches corrugated metal pipe filled with heavy debris holding back most of the spill. The two pipes outlet into a private natural brow ditch. The first 100 feet of the brow ditch is asphalt, the rest is natural ditch. Because of the low amount of sewage overflow, the two 6 inch corrugated pipes filled with heavy debris and the long brow ditch filled with rocks. Heavy grass and ground absorbed some of the spill and prevented sewage from reaching surface water. Crew was able to recover most of the spill. </t>
  </si>
  <si>
    <t>Spill was under 1000 gals, however, OES was notified as a precautionary measure.</t>
  </si>
  <si>
    <t>056014</t>
  </si>
  <si>
    <t>O</t>
  </si>
  <si>
    <t>1625 Cajon Place</t>
  </si>
  <si>
    <t>Potable Water RP Device</t>
  </si>
  <si>
    <t>Broken nipple on RP device in park caused potable water leak</t>
  </si>
  <si>
    <t>Replaced nipple on RP device</t>
  </si>
  <si>
    <t>Spill reported by outside party, unknown how long it had been going on.  Potentially, potable water entered SD Bay.  County advised us to take water samples, results were within standards</t>
  </si>
  <si>
    <t>056015</t>
  </si>
  <si>
    <t>961 Orange Avenue</t>
  </si>
  <si>
    <t>Potable Water private line</t>
  </si>
  <si>
    <t>Broken private water line under the sidewalk, water bubbling out and into gutter</t>
  </si>
  <si>
    <t>Shut off water to business, City staff removed water from gutter and storm drain inlet, private contractor repaired line break</t>
  </si>
  <si>
    <t>Unknown amount of potable water in gutter and inlet.</t>
  </si>
  <si>
    <t>Reported by Tom McGrail, to Public Works HQ to PW utility personnel:
Paul Thomas + Kip Curry: Rodder
Pieter Kiefer + Sam Madrigal Vacuum Unit</t>
  </si>
  <si>
    <t>Clean out B8-06 at intersection of Stratford Ct &amp; Sea Orbit Lane</t>
  </si>
  <si>
    <t>Place an "X" here if this is definitely a private spill</t>
  </si>
  <si>
    <t>Place an "P", "R", "S", "O" here if it is a Plant, Recycled, Secondary, or Other non SSO</t>
  </si>
  <si>
    <t>Tracking No.</t>
  </si>
  <si>
    <t>Regional Board Contact Notified (Name, or "VOICE MAIL", or "FAX")</t>
  </si>
  <si>
    <t>Date &amp; Time Reported</t>
  </si>
  <si>
    <t>Reported   By</t>
  </si>
  <si>
    <t>Phone No.</t>
  </si>
  <si>
    <t>Reporting Agency</t>
  </si>
  <si>
    <t>Responsible Agency</t>
  </si>
  <si>
    <t>Start Date &amp; Time</t>
  </si>
  <si>
    <t>Estimated Overflow Flow Rate                (gallons per minute)</t>
  </si>
  <si>
    <t>Overflow Volume Released to Environment (Gallons)</t>
  </si>
  <si>
    <t>SSO Location -- Street Address</t>
  </si>
  <si>
    <t>SSO Location -- City</t>
  </si>
  <si>
    <t>SSO Zip Code</t>
  </si>
  <si>
    <t>SSO  County   (SD, RV, OR)</t>
  </si>
  <si>
    <t>SSO Structure I.D.</t>
  </si>
  <si>
    <t>No. of Overflows within 1000 ft. of this location in past 12 months</t>
  </si>
  <si>
    <t>Dates of Overflows within 1000 ft. of this location in past 12 months</t>
  </si>
  <si>
    <t>SSO Cause  (Detailed Description)</t>
  </si>
  <si>
    <t>SSO Correction and Prevention</t>
  </si>
  <si>
    <t>72-hour period measurable precipitation? (Y or N)</t>
  </si>
  <si>
    <t>Entered Storm Drain? (Y or N)</t>
  </si>
  <si>
    <t>Reached surface waters other than storm drain? (Y or N)</t>
  </si>
  <si>
    <t>Initial Receiving Waters</t>
  </si>
  <si>
    <t>Secondary Receiving Waters</t>
  </si>
  <si>
    <t>Final Sewage Destination</t>
  </si>
  <si>
    <t>Local Health Services Agency Notified (Y or N)</t>
  </si>
  <si>
    <t>OES Notified    (Y or N)</t>
  </si>
  <si>
    <t>Location of Posting</t>
  </si>
  <si>
    <t xml:space="preserve">No. of Days Signs Posted </t>
  </si>
  <si>
    <t>Remarks</t>
  </si>
  <si>
    <t>RB staff review comments</t>
  </si>
  <si>
    <t>056001</t>
  </si>
  <si>
    <t>Carlsbad Municipal Water District</t>
  </si>
  <si>
    <t>unknown</t>
  </si>
  <si>
    <t>GREASE</t>
  </si>
  <si>
    <t>N</t>
  </si>
  <si>
    <t>050601</t>
  </si>
  <si>
    <t>Clay Clifton</t>
  </si>
  <si>
    <t xml:space="preserve">08/09/05 - 14:30 </t>
  </si>
  <si>
    <t>Jay Jordan</t>
  </si>
  <si>
    <t xml:space="preserve">760-438-2722 </t>
  </si>
  <si>
    <t>n/a</t>
  </si>
  <si>
    <t>1547 Chestnut Ave</t>
  </si>
  <si>
    <t>Carlsbad</t>
  </si>
  <si>
    <t>SD</t>
  </si>
  <si>
    <t>Manhole</t>
  </si>
  <si>
    <t>N/A</t>
  </si>
  <si>
    <t>Grease</t>
  </si>
  <si>
    <t>When we broke the stoppage it was mostly grease that seemed to cause the stoppage</t>
  </si>
  <si>
    <t>Was not overflowing when we arrived. We cleaned the sewer main and washed down gutter to storm drain of any residue. We recaptured about 100 gallons</t>
  </si>
  <si>
    <t>None</t>
  </si>
  <si>
    <t>Storm drain basin</t>
  </si>
  <si>
    <t>Y</t>
  </si>
  <si>
    <t xml:space="preserve">We did not witness overflow. Citizen advised us that he saw some water coming out of manhole. We washed down the street and recaptured all of the water used. </t>
  </si>
  <si>
    <t>Conflicting comments - "washed down gutter to storm drain" and "Entered Storm Drain? N"</t>
  </si>
  <si>
    <t>056002</t>
  </si>
  <si>
    <t>UNKNOWN</t>
  </si>
  <si>
    <t>x</t>
  </si>
  <si>
    <t>050602</t>
  </si>
  <si>
    <t>09/06/05 - 12:00</t>
  </si>
  <si>
    <t>760-438-2722</t>
  </si>
  <si>
    <t>2261 Cosmos Court</t>
  </si>
  <si>
    <t>Private cleanout next to building</t>
  </si>
  <si>
    <t>4/13/05, 4/19/05</t>
  </si>
  <si>
    <t>Unknown</t>
  </si>
  <si>
    <t xml:space="preserve">It was a sewer lateral on customer side </t>
  </si>
  <si>
    <t>Plumber cleared stoppage with jetter</t>
  </si>
  <si>
    <t>Storm drain box in parking lot</t>
  </si>
  <si>
    <t xml:space="preserve">Storm drain box -dried up before we could recapture. </t>
  </si>
  <si>
    <t>056003</t>
  </si>
  <si>
    <t>DEBRIS</t>
  </si>
  <si>
    <t>050603</t>
  </si>
  <si>
    <t>09/16/05 - 11:17</t>
  </si>
  <si>
    <t>Louie Montanez</t>
  </si>
  <si>
    <t>3945 Linmar Lane</t>
  </si>
  <si>
    <t>4" Cleanout</t>
  </si>
  <si>
    <t>Debris</t>
  </si>
  <si>
    <t>Sewer main on Tamarack partially blocked</t>
  </si>
  <si>
    <t>Vactored main line and removed rags from line</t>
  </si>
  <si>
    <t xml:space="preserve">2 gallons mopped up and 2 gallons absorbed by carpet. </t>
  </si>
  <si>
    <t xml:space="preserve">Main line partially blocked. Seal on toilet of floor leaked then stopped. </t>
  </si>
  <si>
    <t>056004</t>
  </si>
  <si>
    <t>ROOTS</t>
  </si>
  <si>
    <t>050604</t>
  </si>
  <si>
    <t>09/19/05 - 9:00</t>
  </si>
  <si>
    <t>Mario Remillard</t>
  </si>
  <si>
    <t>2052 Avenue of the Trees</t>
  </si>
  <si>
    <t>Roots</t>
  </si>
  <si>
    <t>Roots blocking flow in sewer main</t>
  </si>
  <si>
    <t xml:space="preserve">Routed out roots to let flow go through in main </t>
  </si>
  <si>
    <t>Manhole (Next to)</t>
  </si>
  <si>
    <t>056005</t>
  </si>
  <si>
    <t>050605</t>
  </si>
  <si>
    <t>09/30/05 - 8:00</t>
  </si>
  <si>
    <t>Pedro Rodriguez</t>
  </si>
  <si>
    <t>755 Raintree Dr</t>
  </si>
  <si>
    <t xml:space="preserve">Private cleanout   </t>
  </si>
  <si>
    <t xml:space="preserve">Grease in a private sewer lateral </t>
  </si>
  <si>
    <t>Frequent maintenance of sewer lateral</t>
  </si>
  <si>
    <t>Recaptured by vactor</t>
  </si>
  <si>
    <t>Affordable Drain Services was called to do the cleaning, recapture and disinfection. City of Carlsbad Water and Sewer Department was there only to be sure it was done right and to make this report</t>
  </si>
  <si>
    <t>City of Escondido</t>
  </si>
  <si>
    <t>PRIVATE PROPERTY</t>
  </si>
  <si>
    <t>X</t>
  </si>
  <si>
    <t>Brian Ott - Fax (858) 571-6972</t>
  </si>
  <si>
    <t>John Vaught</t>
  </si>
  <si>
    <t>(760) 839-4323</t>
  </si>
  <si>
    <t>739 W. 13th</t>
  </si>
  <si>
    <t>Escondido</t>
  </si>
  <si>
    <t>Private cleanout</t>
  </si>
  <si>
    <t>Private cleanout - Unknown</t>
  </si>
  <si>
    <t>Discharge was reported to the city pretreatment inspector.  A Notice of Correction may be issued to the property owner.</t>
  </si>
  <si>
    <t>Vacuumed from storm pipe and returned to sanitary sewer system.</t>
  </si>
  <si>
    <t>Albert Ramos</t>
  </si>
  <si>
    <t>639 N. Broadway</t>
  </si>
  <si>
    <t>Old cast iron pipe, lack of maintenance &amp; grease</t>
  </si>
  <si>
    <t>Referred to Pretreatment Inspector.  A Notice of Correction was issued to the property owner.</t>
  </si>
  <si>
    <t>Escondido Creek</t>
  </si>
  <si>
    <t>San Elijo Lagoon</t>
  </si>
  <si>
    <t>Pacific Ocean</t>
  </si>
  <si>
    <t>Jim Miller</t>
  </si>
  <si>
    <t>406 N. Juniper ST.</t>
  </si>
  <si>
    <t>Private overflow due to lack of maintenance.</t>
  </si>
  <si>
    <t>The apartment complex will reveive a Notice of Correction from our Pretreatment Division.</t>
  </si>
  <si>
    <t>Per Clay Clifton, San Diego Environmental Health, no posting was required.</t>
  </si>
  <si>
    <t>700 Park Ave.</t>
  </si>
  <si>
    <t>City Pretreatment Inspector will investigate and may issue a Notice of Correction.</t>
  </si>
  <si>
    <t>045015</t>
  </si>
  <si>
    <t xml:space="preserve">City of Chula Vista </t>
  </si>
  <si>
    <t>City of Chula Vista</t>
  </si>
  <si>
    <t xml:space="preserve">1(858) 495-5579 Clay Cliffton </t>
  </si>
  <si>
    <t xml:space="preserve">Joseph Burgos </t>
  </si>
  <si>
    <t>(619) 397-6000</t>
  </si>
  <si>
    <t xml:space="preserve">Unknown </t>
  </si>
  <si>
    <t xml:space="preserve">616 G St. </t>
  </si>
  <si>
    <t>Chula Vista</t>
  </si>
  <si>
    <t>Sewer Lateral Cleanout</t>
  </si>
  <si>
    <t xml:space="preserve">After the private sewer lateral was unplugged at 14:00 hrs by a plumber, we then proceeded to wash down and vacuum the sewage from the storm drain open channel </t>
  </si>
  <si>
    <t>No</t>
  </si>
  <si>
    <t>Yes</t>
  </si>
  <si>
    <t>Because of heavy debris, weeds in the storm drain and the mass amount of paper stuck in the overflowing sewer lateral, the sewage was prevented from traveling further down the channel. Therefore, the sewer overflow was fully contained in the open channel approximately 200ft downstream from the plugged lateral.</t>
  </si>
  <si>
    <t>We are not sure how many days this lateral was over spilling. A nearby resident estimated it was over spilling for about a day or two. The Storm Water Code Compliance Officer of the City of Chula Vista will issue a notice of violation to the property owner of this address. Within this notice it requires the responsible party to fill out a technical report to the City of Chula Vista. They must explain the root cause of the overspill, the action taken to rectify the problem and a preventive maintenance program that will be done regularly. Additional response to question # 13. Due to some existing standing water in the storm drain open channel, we are estimating that approximately 200 gallons of sewage overflow were recovered from the plugged sewer lateral, resulting in full containment.</t>
  </si>
  <si>
    <t>City of Coronado</t>
  </si>
  <si>
    <t>PUMP STATION FAILURE</t>
  </si>
  <si>
    <t>Quarterly Report</t>
  </si>
  <si>
    <t>Port of Spain/Trinidad Bend</t>
  </si>
  <si>
    <t>Coronado</t>
  </si>
  <si>
    <t>Sewer Pump Station</t>
  </si>
  <si>
    <t>Pump in sanitary sewer station, Bahama Station, Coronado Cays, failed</t>
  </si>
  <si>
    <t>Bypassed failed pump with portable pump, vacuumed up spill</t>
  </si>
  <si>
    <t>San Diego Bay</t>
  </si>
  <si>
    <t>Water sample taken, results showed no exceedances</t>
  </si>
  <si>
    <t>D/E alley at Sixth Street</t>
  </si>
  <si>
    <t>Sewer Main Line</t>
  </si>
  <si>
    <t>Mop heads wedged in main sewer line</t>
  </si>
  <si>
    <t>Remove debris, TV line to check for other problems</t>
  </si>
  <si>
    <t>959 C Avenue</t>
  </si>
  <si>
    <t>Gutter</t>
  </si>
  <si>
    <t>Resident washing out acrylic paint into gutter</t>
  </si>
  <si>
    <t>Vactored up liquids, educated residents as to proper cleanup and disposal procedures</t>
  </si>
  <si>
    <t>Paint residue in gutter only, all residue removed</t>
  </si>
  <si>
    <t>Second Street from A to D</t>
  </si>
  <si>
    <t>Blockage in sewer main line</t>
  </si>
  <si>
    <t>Cleared blockage with vactor, removed all residue</t>
  </si>
  <si>
    <t>City of Del Mar</t>
  </si>
  <si>
    <t>FAX</t>
  </si>
  <si>
    <t>Reported by Rancho Dispatch to Paul Thomas, on duty person of PW Del Mar</t>
  </si>
  <si>
    <t>(858) 755-3294</t>
  </si>
  <si>
    <t>MH at 20th Street &amp; Santa Fe Ave., MH at 23rd &amp; 24th Street ends</t>
  </si>
  <si>
    <t>Del Mar</t>
  </si>
  <si>
    <t>GIS Map page A5 MH # 14, 20, 21, 22
GIS Map page B4 MH # 04, 45</t>
  </si>
  <si>
    <t>8/2/2004 (private lateral SSO)</t>
  </si>
  <si>
    <t>Failure of sonic level indicator in wet well of 21st Street Lift Station. The PLC (Programmable Logical Controller) failed to note failure and revert to back-up system, a float system with internal Hg switches.</t>
  </si>
  <si>
    <t>Public Works on-duty person, Paul Thomas, found the problem was the Lift Station not functioning and restarted station manually by 3:30 PM.
Neal Electric responded to site 7/17/05 at 6:13 PM and disabled sonic level indicator thru pulling its fuse breaker forcing PLC to work with floats. Crews cleaned up ponded and contained sewer in area around M.H. at 20th &amp; Santa Fe + M.H. at 23rd &amp; 24th Street ends. Sewer water contained at overflow locations, collected w/ Encinitas vactor truck and disposed to sewer main.</t>
  </si>
  <si>
    <t>none</t>
  </si>
  <si>
    <t>Vegetated ditch (stormdrain) on NCTD R-o-W &amp; City property.</t>
  </si>
  <si>
    <t>Sewer ponded and contained at overflow</t>
  </si>
  <si>
    <t>Ditches not subject to human contact.
Re: column #14 - overflow volume released to environment: &lt;150 gal. Pat Vergne (Chief Lifeguard) calculated quantity &lt;100 gal @ 24th Street end, Pat O'Neill (Del Mar Fire Dept) calculated quantity &lt;50 gal @ 20th Street &amp; Santa Fe Ave.</t>
  </si>
  <si>
    <t>City of Imperial Beach</t>
  </si>
  <si>
    <t>07/14/05 1925</t>
  </si>
  <si>
    <t>07/14/05 2040</t>
  </si>
  <si>
    <t>Brian Kelly  858-467-4254</t>
  </si>
  <si>
    <t>07/14/05 1945</t>
  </si>
  <si>
    <t>Cal-Am Water</t>
  </si>
  <si>
    <t>(619)575-1105</t>
  </si>
  <si>
    <t>7th &amp; Basswood</t>
  </si>
  <si>
    <t>Manhole #197</t>
  </si>
  <si>
    <t>There was a grease line build up between m/h #208 &amp; M/H #219 that caused a partial blockage.</t>
  </si>
  <si>
    <t>The Vactor truck was used to alleviate the blockage. The spill site was cleaned. The storm drain was pipe and catch basin were cleaned. The set of lines were cleaned from M/H#197 to Pump Station #10. The lines were then re-cleaned the following day.</t>
  </si>
  <si>
    <t>San Diego Bay Wildlife Refuge</t>
  </si>
  <si>
    <t>The lines were cleaned again the following morning with the spinning nozzle. In checking the process for monthly jetting, it was determined that this line had been added to the monthly jetting list previously. The vactor crew had been making copies of an old list that did not include this line. Aj discarded all old copies and replaced them with current information.</t>
  </si>
  <si>
    <t>07/22/05 1545</t>
  </si>
  <si>
    <t>07/22/05 1620</t>
  </si>
  <si>
    <t>Brain Kelly 858-461-4254</t>
  </si>
  <si>
    <t>07/22/05 1550</t>
  </si>
  <si>
    <t>Sheriff</t>
  </si>
  <si>
    <t>(858) 565-5200</t>
  </si>
  <si>
    <t>11/17/2004 &amp; 07/14/05</t>
  </si>
  <si>
    <t xml:space="preserve">The Vactor truck was used to alleviate the blockage. The spill site was cleaned. The storm drainpipe and catch basin were cleaned. Annual underground storm drain cleaning will be suspended until this entire area of sewer mains is cleaned. </t>
  </si>
  <si>
    <t xml:space="preserve">Annual underground storm drain cleaning will be suspended until this entire area of sewer mains is cleaned. </t>
  </si>
  <si>
    <t>8/12/05 1545</t>
  </si>
  <si>
    <t>8/12/05 1620</t>
  </si>
  <si>
    <t>8/12/05 1605</t>
  </si>
  <si>
    <t>Public Works Walk In</t>
  </si>
  <si>
    <t>(619) 423-8301</t>
  </si>
  <si>
    <t>532 11th Street</t>
  </si>
  <si>
    <t>Private Property Lateral</t>
  </si>
  <si>
    <t>This is a private property issue. A plumber was brought in to snake the lateral. The cause of the blockage is unknown.</t>
  </si>
  <si>
    <t>There is a manhole in the concrete alley 50' south of the spilling property. The majority of the effluent entered the pick hole and entered the sewer system.</t>
  </si>
  <si>
    <t>9/25/05 1230</t>
  </si>
  <si>
    <t>9/25/05 1325</t>
  </si>
  <si>
    <t>9/25/05 1250</t>
  </si>
  <si>
    <t>11/17/2004 &amp; 07/14/05 &amp; 7/22/05</t>
  </si>
  <si>
    <t>The Vactor truck was used to alleviate the blockage. The spill site was cleaned. The spill did not enter the storm drain.</t>
  </si>
  <si>
    <t>Blockage cleared by jet rodding manhole downstream of discharge. Spill contained - 50 gal.recovered.</t>
  </si>
  <si>
    <t>Creek</t>
  </si>
  <si>
    <t>Spill recovered &amp; area washed down, washwater recovered.</t>
  </si>
  <si>
    <t>Brad Voorhees</t>
  </si>
  <si>
    <t>15432 Harrow Ln.</t>
  </si>
  <si>
    <t>Grease build-up in 8" sewer main</t>
  </si>
  <si>
    <t xml:space="preserve">Cleaned 8" main line, set up containment, cleaned area around manhole. </t>
  </si>
  <si>
    <t>Drainage channel</t>
  </si>
  <si>
    <t>Espola Rd drainage channel</t>
  </si>
  <si>
    <t>Video inspection performed 3/1/06 to verify cause.</t>
  </si>
  <si>
    <t>246 Palazada</t>
  </si>
  <si>
    <t>8" Gravity Sewer</t>
  </si>
  <si>
    <t>Rags found in sewer line</t>
  </si>
  <si>
    <t>Clean &amp; Video sewer line</t>
  </si>
  <si>
    <t>Linda Lane Beach</t>
  </si>
  <si>
    <t>216 Esplande</t>
  </si>
  <si>
    <t>Private Lateral</t>
  </si>
  <si>
    <t>Turn off potable water supply</t>
  </si>
  <si>
    <t>Dry Canyon</t>
  </si>
  <si>
    <t>Private lateral sewer spill</t>
  </si>
  <si>
    <t>1515 Buena Vista</t>
  </si>
  <si>
    <t>Broken Lateral</t>
  </si>
  <si>
    <t>Soaked into the Slope</t>
  </si>
  <si>
    <t>Voice</t>
  </si>
  <si>
    <t>308 Ave. Granada</t>
  </si>
  <si>
    <t>Plugged Lateral</t>
  </si>
  <si>
    <t>Lifegaurd HQ</t>
  </si>
  <si>
    <t>1/12/06 1000</t>
  </si>
  <si>
    <t>1/12/06 1300</t>
  </si>
  <si>
    <t>1/13/06 0800</t>
  </si>
  <si>
    <t>Dale (Otay Water)</t>
  </si>
  <si>
    <t>619-660-2007</t>
  </si>
  <si>
    <t>Jamul Drive/Steele Cyn Drive</t>
  </si>
  <si>
    <t>Spring Valley</t>
  </si>
  <si>
    <t>Private main line from Jamul Elemetary School</t>
  </si>
  <si>
    <t>Blockage broke itself before maintenance crew could rod line.</t>
  </si>
  <si>
    <t>County will CCTV and start maintenance program in school yard to County sewer system</t>
  </si>
  <si>
    <t>Sandy field across from school</t>
  </si>
  <si>
    <t>1/14/06 900</t>
  </si>
  <si>
    <t>1/14/06 1030</t>
  </si>
  <si>
    <t>1/14/06 1130</t>
  </si>
  <si>
    <t>Bob Braun</t>
  </si>
  <si>
    <t>5710 Sweetwater</t>
  </si>
  <si>
    <t>590-052-2300</t>
  </si>
  <si>
    <t>Unknown - didn't get anything unusual out of line - not sure what caused stoppage.</t>
  </si>
  <si>
    <t>Rodded sewer/broke stoppage line/put on special maintenance claim every 4 months/checking all upstream manholes.</t>
  </si>
  <si>
    <t>3/25/06 1545</t>
  </si>
  <si>
    <t>3/25/06 1630</t>
  </si>
  <si>
    <t>Jan-Mar2006</t>
  </si>
  <si>
    <t>3/25/06 1345</t>
  </si>
  <si>
    <t>Station M</t>
  </si>
  <si>
    <t>Linden Road</t>
  </si>
  <si>
    <t>El Cajon</t>
  </si>
  <si>
    <t>388-55, sht 2, 319F</t>
  </si>
  <si>
    <t>Aluminum sheeting</t>
  </si>
  <si>
    <t>Remove aluminum sheeting from manhole.</t>
  </si>
  <si>
    <t xml:space="preserve">Buena Sanitation District </t>
  </si>
  <si>
    <t>Buena Sanitation District</t>
  </si>
  <si>
    <t xml:space="preserve">Construction </t>
  </si>
  <si>
    <t>San Marcos Fire Dept.</t>
  </si>
  <si>
    <t>760.594.4717</t>
  </si>
  <si>
    <t xml:space="preserve">308 Smilax Road </t>
  </si>
  <si>
    <t xml:space="preserve">San Marcos </t>
  </si>
  <si>
    <t>B03 MH 138</t>
  </si>
  <si>
    <t>Construction debris from street widening project on S. Santa Fe within the City of San Marcos</t>
  </si>
  <si>
    <t>Report problem to the City of San Marcos concerning their project &amp; keep the manhole covers protected during construction.</t>
  </si>
  <si>
    <t>Agua Hedionda Creek</t>
  </si>
  <si>
    <t>Agua Hedionda Creek.  Pending samples to see how far down the creek it went.</t>
  </si>
  <si>
    <t>Y, #06-0309</t>
  </si>
  <si>
    <t>Ten feet upstream &amp; one mile downstream.</t>
  </si>
  <si>
    <t>Still posted</t>
  </si>
  <si>
    <t xml:space="preserve">Crews could not vacuum creek due to inaccessibility of cleaning trucks to creek.  Area fence off and blocked off. </t>
  </si>
  <si>
    <t>Jimmy Rodriguez</t>
  </si>
  <si>
    <t>760.809-2944</t>
  </si>
  <si>
    <t>El Valle Opulento</t>
  </si>
  <si>
    <t>B08 MH 22</t>
  </si>
  <si>
    <t>Chemical treatment of sewer lines in this area.</t>
  </si>
  <si>
    <t>Y, #06-0763</t>
  </si>
  <si>
    <t>One mile from spill downstream</t>
  </si>
  <si>
    <t>Samples taken today and sent to Encina lab.</t>
  </si>
  <si>
    <t>Carlos Mendoza</t>
  </si>
  <si>
    <t>760.726.1340</t>
  </si>
  <si>
    <t>Haymar Road</t>
  </si>
  <si>
    <t xml:space="preserve">Oceanside </t>
  </si>
  <si>
    <t>V32 MH 40</t>
  </si>
  <si>
    <t>Contractor trying to prime pumps for bypass operation.  Four-hundred gallons spilled before his pump pulled its prime and started bypassing the flow</t>
  </si>
  <si>
    <t>Contractor to take action.</t>
  </si>
  <si>
    <t>Open embankment (soaked into soil)</t>
  </si>
  <si>
    <t>Next to roadway</t>
  </si>
  <si>
    <t>Contractor info: Spiniello Co., Cured-in-Place Pipe (Western Division) 13241 Lakeland Road, Santa Fe Springs, CA 90670.  Jack Bowling, Superintendent (201) 522.3919</t>
  </si>
  <si>
    <t>760.726.6328</t>
  </si>
  <si>
    <t xml:space="preserve">1608 Montgomery Drive </t>
  </si>
  <si>
    <t>Private Lateral/surface drain</t>
  </si>
  <si>
    <t>Perforated surface tied into private lateral line; private lateral became blocked, backed up out of perforated pipe.</t>
  </si>
  <si>
    <t>Had private lateral owner cut surface line to sewer and cap, clean lateral line.</t>
  </si>
  <si>
    <t>Buena Vista Creek</t>
  </si>
  <si>
    <t>Left voicemail for Nick Del Valle, DPW hotline, verbal contact with Clay Clifton. Private lateral spilled minimal amount of sewage upon investigation. No access and unable to vacuum due to mud, small amount pooled near spill site.  Advised Stormwater hotline people and sending pictures to Richard Diaz.</t>
  </si>
  <si>
    <t xml:space="preserve">Blockage </t>
  </si>
  <si>
    <t>Larry Greaves</t>
  </si>
  <si>
    <t xml:space="preserve">1116 Vista Bonita Drive </t>
  </si>
  <si>
    <t>MH 217 to MH 215</t>
  </si>
  <si>
    <t>Rags.  Retrieved rags with rake and ran our line and cleared blockage.  It appears that someone put rags down the toilet.</t>
  </si>
  <si>
    <t>Flushed out sewer line with our high pressure rodder on our Vactor.  Used our Vactor to pump up spill from vacant lot.</t>
  </si>
  <si>
    <t>Empty lot</t>
  </si>
  <si>
    <t>Vacant lot behind 1116 Vista Bonita Drive</t>
  </si>
  <si>
    <t>Chris Dzwigalski</t>
  </si>
  <si>
    <t>760.726.1340 x.1630</t>
  </si>
  <si>
    <t>Emerald Drive</t>
  </si>
  <si>
    <t>Private lateral grease blockage</t>
  </si>
  <si>
    <t>Plumber cleared blockage. Stormdrain Crew washed down and vacuumed up all residual.</t>
  </si>
  <si>
    <t>2/21/2006 11:05</t>
  </si>
  <si>
    <t>2/21/2006 11:40</t>
  </si>
  <si>
    <t>35</t>
  </si>
  <si>
    <t>2/21/2006 14:00</t>
  </si>
  <si>
    <t>212 South Main Street</t>
  </si>
  <si>
    <t>Roots just inside pipe from Manhole B-199</t>
  </si>
  <si>
    <t>Vacuumed and flushed mainline.  Washed down area, gutter, and storm drain inlet.  Vacuumed all washdown water and debris in inlet.</t>
  </si>
  <si>
    <t>Overflow flowed into inlet and stopped there.  Barely a trickle.</t>
  </si>
  <si>
    <t>3/1/2006 09:34</t>
  </si>
  <si>
    <t>3/1/2006 10:50</t>
  </si>
  <si>
    <t>15</t>
  </si>
  <si>
    <t>313 East View</t>
  </si>
  <si>
    <t>Found paper towels.</t>
  </si>
  <si>
    <t>Flushed lateral and opened at about 60 feet.</t>
  </si>
  <si>
    <t>In rear of yard.</t>
  </si>
  <si>
    <t>Flushed lateral and found paper products in lateral.</t>
  </si>
  <si>
    <t>006001</t>
  </si>
  <si>
    <t>01/30/2006 14:45</t>
  </si>
  <si>
    <t>01/30/2005 15:05</t>
  </si>
  <si>
    <t>Valdovinos</t>
  </si>
  <si>
    <t>760-753-0156</t>
  </si>
  <si>
    <t>163 La Costa Ave at Vulcan</t>
  </si>
  <si>
    <t>Encinitas</t>
  </si>
  <si>
    <t>MH # 03-0855</t>
  </si>
  <si>
    <t>No roots or other significant debris observed when blockage cleared.</t>
  </si>
  <si>
    <t>Blockage cleared, upstrm &amp; downstrm lines cleaned.</t>
  </si>
  <si>
    <t>Captured on side of pavement, vactored, returned to sewer</t>
  </si>
  <si>
    <t>006002</t>
  </si>
  <si>
    <t>240 Cereus St between Hygeia &amp; Hermes</t>
  </si>
  <si>
    <t>Captured in drivewayside, vactored, returned to sewer</t>
  </si>
  <si>
    <t>Line place on quarterly Cleaning Schedule.</t>
  </si>
  <si>
    <t>006003</t>
  </si>
  <si>
    <t>&lt;100</t>
  </si>
  <si>
    <t>La Costa Ave, 1000 yds west of El Camino Real</t>
  </si>
  <si>
    <t>L2-AV-030</t>
  </si>
  <si>
    <t>Crew found small piece of debris that prevented air vacuum release device from properly seating.</t>
  </si>
  <si>
    <t xml:space="preserve">Air vacuum release device was isolated and replaced. </t>
  </si>
  <si>
    <t>Air Vacs are driven past Mon-Fri, In process of replacing with newer style air vacs.</t>
  </si>
  <si>
    <t>Moulton Niguel Water District</t>
  </si>
  <si>
    <t>Brad Bruington</t>
  </si>
  <si>
    <t>(949) 425-3543</t>
  </si>
  <si>
    <t>Skygate</t>
  </si>
  <si>
    <t>Aliso Viejo</t>
  </si>
  <si>
    <t>Manhole #14 on Skygate</t>
  </si>
  <si>
    <t>Cleared line of rocks and debris, by-passed stream around break, by-passed sewer around break repaired break.</t>
  </si>
  <si>
    <t>Los Coches Creek</t>
  </si>
  <si>
    <t>San Diego River</t>
  </si>
  <si>
    <t xml:space="preserve">Eastern Municipal Water District            </t>
  </si>
  <si>
    <t xml:space="preserve">Jefferson north of RCR </t>
  </si>
  <si>
    <t>Temecula</t>
  </si>
  <si>
    <t>RV</t>
  </si>
  <si>
    <t>New median installment</t>
  </si>
  <si>
    <t>Construction debris from new median installment</t>
  </si>
  <si>
    <t>Recovered spill</t>
  </si>
  <si>
    <t>Recovered</t>
  </si>
  <si>
    <t>Mark Crow</t>
  </si>
  <si>
    <t>Via la Vida/Via Renate</t>
  </si>
  <si>
    <t>TG958J4</t>
  </si>
  <si>
    <t>Grease clog</t>
  </si>
  <si>
    <t>cleared clog</t>
  </si>
  <si>
    <t>Fallbrook Public Utilities District</t>
  </si>
  <si>
    <t>8/10/2005 20:00</t>
  </si>
  <si>
    <t>8/11/2005 07:45</t>
  </si>
  <si>
    <t>5000</t>
  </si>
  <si>
    <t>2500</t>
  </si>
  <si>
    <t>FAX (858) 571-6972</t>
  </si>
  <si>
    <t>8/11/2005 13:35</t>
  </si>
  <si>
    <t>Patti S. Page</t>
  </si>
  <si>
    <t>(760) 728-1125</t>
  </si>
  <si>
    <t>7</t>
  </si>
  <si>
    <t>1043 East Mission Road</t>
  </si>
  <si>
    <t>Fallbrook</t>
  </si>
  <si>
    <t>92028-</t>
  </si>
  <si>
    <t>Manhole &amp; Cleanout</t>
  </si>
  <si>
    <t>0</t>
  </si>
  <si>
    <t>Grease in mainline.</t>
  </si>
  <si>
    <t>Flushed mainline.  Relieved stoppage.  Vacuumed area and washed down.</t>
  </si>
  <si>
    <t>Fallbrook Creek</t>
  </si>
  <si>
    <t>Lake O'Neill, Santa Margarita River, Pacific Ocean</t>
  </si>
  <si>
    <t>Along Creek</t>
  </si>
  <si>
    <t>3</t>
  </si>
  <si>
    <t>Security Guard noticed spill about 8pm and called his boss who told him not to worry about it.  Flushed and vacuumed out creek.  Took about 5,000 gallons total from creek.  Creek flow was about 1.5 ft. across by 3 inches deep and slow moving.  Do not beli</t>
  </si>
  <si>
    <t>8/24/2005 16:00</t>
  </si>
  <si>
    <t>8/24/2005 16:10</t>
  </si>
  <si>
    <t>200</t>
  </si>
  <si>
    <t>50</t>
  </si>
  <si>
    <t>Eddie Taylor</t>
  </si>
  <si>
    <t>20</t>
  </si>
  <si>
    <t>150</t>
  </si>
  <si>
    <t>1426 E. Mission Road</t>
  </si>
  <si>
    <t>Flushed mainline.  Relieved stoppage at 40 ft.</t>
  </si>
  <si>
    <t>None.</t>
  </si>
  <si>
    <t>Storm drain.</t>
  </si>
  <si>
    <t>Routine cleaning of mainline in the area that caused the stoppage.  No access along creek with equipment.  Little water in creek.</t>
  </si>
  <si>
    <t>9/2/2005 09:00</t>
  </si>
  <si>
    <t>9/2/2005 10:30</t>
  </si>
  <si>
    <t>900</t>
  </si>
  <si>
    <t>300</t>
  </si>
  <si>
    <t>9/6/2005 09:00</t>
  </si>
  <si>
    <t>Jeff Parks</t>
  </si>
  <si>
    <t>10</t>
  </si>
  <si>
    <t>600</t>
  </si>
  <si>
    <t>557 East Alvarado</t>
  </si>
  <si>
    <t>Cleanout</t>
  </si>
  <si>
    <t>1</t>
  </si>
  <si>
    <t>01/11/05</t>
  </si>
  <si>
    <t>There was a blockage in the mainline that caused the cleanout to overflow.</t>
  </si>
  <si>
    <t>The vactor was brought down to the downstream manhole and unclogged the stoppage.</t>
  </si>
  <si>
    <t>The dirt.</t>
  </si>
  <si>
    <t>After unclogging the stoppage we vactored up the contaminated soil, sprayed disinfectant and barricaded the location until dry dirt is brought in.</t>
  </si>
  <si>
    <t>9/17/2005 08:50</t>
  </si>
  <si>
    <t>9/17/2005 09:50</t>
  </si>
  <si>
    <t>9/17/2005 12:00</t>
  </si>
  <si>
    <t>Devin Casteel</t>
  </si>
  <si>
    <t>5</t>
  </si>
  <si>
    <t>250</t>
  </si>
  <si>
    <t xml:space="preserve"> North Orange &amp; Porter</t>
  </si>
  <si>
    <t>Blockage was the cause of roots along with grease.</t>
  </si>
  <si>
    <t>Ran the jetter hose from manhole # E2 and hit the blockage 140 feet in the direction of manhole # E3.  We caught the debris in manhole # E2 with a trap and vactored it out.  Will follow up by CCTV Inspection as soon as we return to work next week.</t>
  </si>
  <si>
    <t>Soaked up into the dirt in the storm drain.</t>
  </si>
  <si>
    <t>After stoppage was clear we washed down the roadway and approximately 40 feet of storm drain with around 300 gallons of wash down water and recovered all of the wash down along with 50 gallons of contaminated water.  And sprayed disinfectant over the area</t>
  </si>
  <si>
    <t>055006</t>
  </si>
  <si>
    <t xml:space="preserve">Rancho California Water District           </t>
  </si>
  <si>
    <t>07/26/05, 1900</t>
  </si>
  <si>
    <t>07/26/05, 1945</t>
  </si>
  <si>
    <t>OTHER</t>
  </si>
  <si>
    <t>R</t>
  </si>
  <si>
    <t>Brian Kelly, voicemail</t>
  </si>
  <si>
    <t>07/27/05, 11:40 AM</t>
  </si>
  <si>
    <t>David Holguin</t>
  </si>
  <si>
    <t>(951)296-6900</t>
  </si>
  <si>
    <t>Red Hawk City Park</t>
  </si>
  <si>
    <t>2 inch reclaimed water meter</t>
  </si>
  <si>
    <t>Steel bolts had rusted around the Reclaimed Meter allowing the gasket to fail.</t>
  </si>
  <si>
    <t>Shut off flow to meter, installed new ellipitical gasket, nuts, and bolts, put back into service.</t>
  </si>
  <si>
    <t>Temecula Creek</t>
  </si>
  <si>
    <t>OES #05-4445</t>
  </si>
  <si>
    <t>055007</t>
  </si>
  <si>
    <t>09/29/05, 2000</t>
  </si>
  <si>
    <t>9/29/05, 2100</t>
  </si>
  <si>
    <t>Charles Chang</t>
  </si>
  <si>
    <t>09/30/05 11:20AM</t>
  </si>
  <si>
    <t>Calle Del Oso Oro</t>
  </si>
  <si>
    <t>Murrieta</t>
  </si>
  <si>
    <t>12 inch steel reclaimed water pipe</t>
  </si>
  <si>
    <t>Small pinhole developed on top of steel pipe.</t>
  </si>
  <si>
    <t>Closed valves upstream and downstream of affected area.</t>
  </si>
  <si>
    <t>Storm Drain</t>
  </si>
  <si>
    <t>OES # 05-5679</t>
  </si>
  <si>
    <t xml:space="preserve">South Coast County Water District        </t>
  </si>
  <si>
    <t>7//6/05  10:50</t>
  </si>
  <si>
    <t>FAX 858-571-6972</t>
  </si>
  <si>
    <t>Joseph McDivitt</t>
  </si>
  <si>
    <t>949-499-4555</t>
  </si>
  <si>
    <t>21 Blue Lagoon</t>
  </si>
  <si>
    <t>Laguna Beach</t>
  </si>
  <si>
    <t>Private lateral 4" cleanout</t>
  </si>
  <si>
    <t>NONE</t>
  </si>
  <si>
    <t>SCWD personnel found an overflowing cleanout while driving to lift station for routine maintenance.  The obstruction was roots.</t>
  </si>
  <si>
    <t>SCWD personnel put a debris trap at downstream manhol to catch any debris that might be dislodged by private plumber.  After plumber cleared the lateral, SCWD personnel ran the main line with combination truck.   Line was cleaned with no debris found.</t>
  </si>
  <si>
    <t>Overflow soaked into planter area approximately 50 feet west of cleanout.</t>
  </si>
  <si>
    <t>Private System Overflow Incident</t>
  </si>
  <si>
    <t>33966 Malaga</t>
  </si>
  <si>
    <t>Dana Point</t>
  </si>
  <si>
    <t>SCWD personnel found sewage running down the street from cleanout  Cleanout on the side of the complex had been removed to allow the sewage to flow out of the cleanout and prevent it from backing up into the house.  SCWD personnel ran video camera inside the SCWD main line and found minor root growth.  It also found that the private lateral was clogged with heavy root buildup.</t>
  </si>
  <si>
    <t>The owner indicated the he would call a plumber to run snake and have the lateral cleaned out and would also have a contractor install a cleanout in the front yard for better access for cleaning in addition to looking into lining the lateral from the new cleanout to the main line.  SCWD personnel will make periodic inspections at this location until lateral is cleared.</t>
  </si>
  <si>
    <t>Overflow was contained downstream of address at curb, before reaching storm drain.</t>
  </si>
  <si>
    <t>CONSTRUCTION</t>
  </si>
  <si>
    <t>Spill occurred as a direct result of 4" lateral rehabilitation by private plumber installing a liner from cleanout at homeowner's property.  When bladder was being pressurized to set the liner in place, the bladder inflated inside the District's 6-inch main line causing a backup in the District's system and overflowing at the upstream manhole 49 ft. from service lateral connection at main.</t>
  </si>
  <si>
    <t>Private plumber installing the lateral liner saw the SSO coming out at the manhole and immediately deflated the bladder and the overflow stopped.  Sandbags were immediately placed in front of the storm drain to prevent overflow from entering it.  SCWD personnel used combination truck to vacuum overflow and wash down street.</t>
  </si>
  <si>
    <t>Overflow was contained and recovered prior to entering storm drain.</t>
  </si>
  <si>
    <t>Ernie Garcia</t>
  </si>
  <si>
    <t>33842 Olinda Drive</t>
  </si>
  <si>
    <t xml:space="preserve">SCWD personnel received a call regarding an overflowing cleanout.  Crews responded and found the cleanout overflowing on to the curbside.  </t>
  </si>
  <si>
    <t>SCWD personnel set up the combination jetter truck at the entry point of the storm drain to vacuum the SSO.  Using another jetter truck, SCWD personnel ran the handgun hose in the cleanout to break through the blockage, which appeared to be roots.</t>
  </si>
  <si>
    <t>16 N. La  Senda</t>
  </si>
  <si>
    <t>SCWD personnel found the service lateral leaking at the cliff face.  The leak was caused by the 6-inch service line being disconnected outside of the tunnel adit door on cliff face.</t>
  </si>
  <si>
    <t xml:space="preserve">District crews promptly set sand bags in front of the storm drain to contain the SSO and make sure that it did not enter the storm drain.  District crews opened the downstream manhole and saw the flow was running at a normal rate.  A jetter truck was used to run the main line and clear it of any potential obstructions.  No obstructions were found in the line. </t>
  </si>
  <si>
    <t>Overflow saturated into the landscape area at a nearby parking lot.</t>
  </si>
  <si>
    <t>Palo Alto and Stonehill Drive</t>
  </si>
  <si>
    <t>SCWD has developed and installed an innovative manhole monitoring pilot program to detect SSO's through an electronic advanced warning system.  One of the places the devices have been installed is at MH #704 at the intersection of Palo Alto and Stonehill Drive.   Unfortunately, the mechanism that connects the detection device to the inside of the manhole (ladder rungs) broke loose allowing the device to fall into the channel in the manhole and lodged in the sewer main causing the blockage and subsequent backup.</t>
  </si>
  <si>
    <t>A jetter truck was used at the downstream manhole to move the monitoring device with the jetter hose enough to stop the SSO and allow this line to start flowing again.  The monitoring device was pulled out and removed from the manhole.  A debris trap was used at the downstream manhole to catch and contain any debris which might be dislodged.  District crews washed down the residual SSO and used combination truck to vacuum up the flow.</t>
  </si>
  <si>
    <t>San Juan Creek</t>
  </si>
  <si>
    <t>300 ' north and south of mouth of San Juan Creek at point of discharge to Pacific Ocean</t>
  </si>
  <si>
    <t>Lift Station 33832, 33 Area</t>
  </si>
  <si>
    <t>Diversion box</t>
  </si>
  <si>
    <t>The operator turned off the pump control in order to check the sequencing of the pumps. He failed to switch the control fully back to auto position.  As a result, the diversion box overflowed.</t>
  </si>
  <si>
    <t>The control switch was turned back on. The vactor truck collected the sewage off the road. Lime was applied to the impacted area. The operator was reminded to double check pump control position after detailing.</t>
  </si>
  <si>
    <t>The sewage spill percolated into the ground.</t>
  </si>
  <si>
    <t xml:space="preserve"> The sewage overflowed from the diversion box.  From the diversion box, the spill covered an area of about 15 feet in diameter and flowed out  to the gate towards the road. Total distance traveled: 500 feet </t>
  </si>
  <si>
    <t>Bldg 14125,14 Area</t>
  </si>
  <si>
    <t xml:space="preserve">Clean out </t>
  </si>
  <si>
    <t>Sewage overflowed from the cleanout infront of Bldg.14125.  It was discovered that abundant toilet paper was blocking the main line.</t>
  </si>
  <si>
    <t xml:space="preserve">To stop the spill, the clean out and the manhole was cleared with blockage.  A high pressure water jetter was used to clear the sewer lines.  A vactor truck collected the toilet paper around the clean out.  It was also used to recover the sewage spill off the ground. Lime was applied to the the impacted area. </t>
  </si>
  <si>
    <t>Approx. 60 gallons were recovered.  The remaining 20 gallons percolated into the ground.</t>
  </si>
  <si>
    <t>2 signs posted next to the clean out, 1 sign posted near the metal container.</t>
  </si>
  <si>
    <t xml:space="preserve"> Spill flowed out from a clean out and traveled apprx. 45 ft  across the parking lot to the  metal storage containers lined up off the parking lot pavement. Some amount traveled as far as about 100 ft. southeast direction of the cleanout. Total distance traveled: 45 ft. south, 100 ft southeast, 42 ft. southwes Expected public contact. Lime was applied to the impacted areas.</t>
  </si>
  <si>
    <t>(76) 725-6792</t>
  </si>
  <si>
    <t>Wire Mountain Housing III, Building 122 Cuyamaca</t>
  </si>
  <si>
    <t>The main line was blocked  by toilet papers, paper towels and diapers.  This caused the cleanout to overflow.</t>
  </si>
  <si>
    <t>Overflow entered a storm drain tributary to Newton Canyon Pond.  From the storm drain, the pond is more than 5 miles away and is tributary to the Pacific Ocean.  The sewage spill percolated into the ground along the course to the pond and did not reach receiving waters.</t>
  </si>
  <si>
    <t xml:space="preserve"> 1 was posted near the clean out and 2 were posted near the concret swale.</t>
  </si>
  <si>
    <t>When the clean out was jetted down, water from the jetter plus some sewage water flowed out and reach a concret swale.  It traveled a distance of app 243 ft. and entered a storm drain located between housing unit 113 &amp; 115 San Jacinto, Wire Mountain III. The sewage and some toliet papers came out of the cleanout. The overflow covered an area of about  10 feet from the clean out and a width of appr. 3 feet. Spill percolated into the ground. Total distance traveled: 243 feet Expected public contact. Lime was applied to the impacted area.</t>
  </si>
  <si>
    <t>(760) 725-9761</t>
  </si>
  <si>
    <t>Manhole 11-Y-055, Building 520422</t>
  </si>
  <si>
    <t>MH 11-Y-055</t>
  </si>
  <si>
    <t>The manhole near bldg 520422 overflowed.  The bathroom inside the bldg was back up due to root intrusions in the sewer lines.</t>
  </si>
  <si>
    <t>The water valve to the line was temporarily shut off.  A vactor truck was deployed to  collect sewage water from the manhole. A high water pressure jetter was used to clear the bathroom drains inside the bldg.  Lime was applied to impacted area. FMD will employ a contractor to remove the tree to prevent root intrusion into the sewer lines.</t>
  </si>
  <si>
    <t xml:space="preserve"> The sewage spilled out of the manhole and flowed along  the perimeter of the manhole.  It reach the farthest point of approx 25 feet southwest  of the manhole. Total distance traveled: 25 feet Expected public contact. Lime was applied to the impacted area.</t>
  </si>
  <si>
    <t>Manhole 12-Y-174, Building 62357</t>
  </si>
  <si>
    <t xml:space="preserve">MH 12-Y-174 </t>
  </si>
  <si>
    <t>The manhole overflowed due to debris blockage in the sewer line.</t>
  </si>
  <si>
    <t>The water valve was turned off temporarily.  A high pressure water jetter was used to clear the sewer lines. The concrete  was wash down with clean water.  Lime was applied to the impacted ground. FMD will maintain sewer lines to prevent debris intrusion into the sewer lines.</t>
  </si>
  <si>
    <t>Impacted area was barricaded with a caution tape.</t>
  </si>
  <si>
    <t xml:space="preserve"> The sewage flowed from the manhole and covered a distance of app  50 feet south of the structure. Some flowed into the concrete. Total distance traveled: 50 feet. </t>
  </si>
  <si>
    <t xml:space="preserve"> Manhole 12-Y-130, Building 620520</t>
  </si>
  <si>
    <t>MH 12-Y-130</t>
  </si>
  <si>
    <t>Sewage overflowed from a manhole caused by a debris blockage in the sewer line.</t>
  </si>
  <si>
    <t xml:space="preserve">The water value to the water supply line was temporarily shut off.  The sewer line was cleared with a high pressure water jetter. Lime was applied to the impacted areas.  The sewage that was contained in the sink hole was recovered by a vactor truck. </t>
  </si>
  <si>
    <t>The spill percolated into ground</t>
  </si>
  <si>
    <t xml:space="preserve"> The spill flowed about 64 feet away from the manhole to the sinkhole located on the south side of D St. A small amoount traveled 100 feet away from the manhole. Total distance traveled: 100 feet Impacted concrete road was wash down with clean water.  </t>
  </si>
  <si>
    <t>Building 1327, 13 Area</t>
  </si>
  <si>
    <t>Sewage overflowed from a clean when maintenance crew was clearing the sewer line for maintenance.</t>
  </si>
  <si>
    <t>Water supply to the building was shut off while clearing the cleanout. FMD informed service station personnels not to dispose paper towels into the toilets.</t>
  </si>
  <si>
    <t>The sewage that flowed into the asphat dried up.</t>
  </si>
  <si>
    <t xml:space="preserve"> The sewage combined with clean water from a high pressure water jetter spilled out of the cleanoout. It covered a large area of  10 feet by 10 feet.  It flowed 25 feet southwest of the cleanout. Total distance traveled: 25  feet Expected public contact. Natural heat from the sun dried the impacted area.  </t>
  </si>
  <si>
    <t>Pump Station Failure</t>
  </si>
  <si>
    <t>PS 520600, 52 Area</t>
  </si>
  <si>
    <t>PS520600</t>
  </si>
  <si>
    <t>Sewage overflowed from the wetwell of Pump Station no. 520600 when one of the pump (#2) failed.</t>
  </si>
  <si>
    <t>The overflow stopped when pump # 1 was automatically activated. The spill percolated into the ground. No corrective measures taken.  No disinfection necessary since there is no potential public contact. A request to repair pump #2 was placed.</t>
  </si>
  <si>
    <t xml:space="preserve"> Sewage overflowed from the wetwell of the pump station. The sewage covered the concrete area of the  the wet well.  From the concrete stage, it flowed 10 feet southeast of the structure. Total distance traveled: 10 feet </t>
  </si>
  <si>
    <t>Teya K. Daniel</t>
  </si>
  <si>
    <t xml:space="preserve"> Manhole 12-Y-130, 62 Area, Building 620520</t>
  </si>
  <si>
    <t>Restaurant personnel first tried to clear lateral blockage. They shut water off at location to stop sewer flow when they discovered it @ ± 3:45 PM. They used rented sewer snake to clear lateral blockage. When they did not get it cleared, they called City of Del Mar - Public Works Department via Rancho Dispatch @ ± 4:47 PM. After PW crew cleared private stoppage by rodding sewer main at MH B8-02, they cleaned up spill area (several wet spots, no puddles) in private parking lot and on  Del Mar Lane. Sent fax to DEH 11/22/05 at 11:09 AM.</t>
  </si>
  <si>
    <t>Fax Cade Johnson 858-571-6972</t>
  </si>
  <si>
    <t>2237 Avenida Del Diablo</t>
  </si>
  <si>
    <t>Unknown private property</t>
  </si>
  <si>
    <t>City Pretreatment Inspector may issue a Notice of Correction to the property owner.</t>
  </si>
  <si>
    <t>Vacuumed &amp; returned to sanitary sewer.</t>
  </si>
  <si>
    <t>549 S. Redwood St.</t>
  </si>
  <si>
    <t>1545 Simpson Way</t>
  </si>
  <si>
    <t>Unknown - possible RV discharge</t>
  </si>
  <si>
    <t>None @ this time.</t>
  </si>
  <si>
    <t>345 W. 2nd Ave</t>
  </si>
  <si>
    <t>City Pretreatment Inspector  issue a Notice of Correction to the property owner.</t>
  </si>
  <si>
    <t>Vacuumed by city crew &amp; returned to sanitary sewer.</t>
  </si>
  <si>
    <t>Ron Canfield</t>
  </si>
  <si>
    <t>(760) 839-4599</t>
  </si>
  <si>
    <t>City of Escondido Pretreatment will issue a Notice of Violation and pursue cost recovery.</t>
  </si>
  <si>
    <t>Puddled ina small parking lot adjacent to the business.</t>
  </si>
  <si>
    <t>264 Legion Street</t>
  </si>
  <si>
    <t>On Monday, November 07, 2005 at 2:30 p.m. Wastewater Division Staff was notified by the Laguna Beach Police Dispatch reporting that a house at 264 Legion Street was experiencing a sewer overflow due to roots in their private sewer lateral.</t>
  </si>
  <si>
    <t>Staff arrived on scene at 2:40 p.m. and made contact with the homeowner, Mrs. Barbara Beall (949) 497-1201, she was advised to contact a plumber and refrain from using water until repairs could be made to her sewer lateral. James Lincoln of Roto Rooter (949) 859-6053 arrived on scene at 3:05 p.m. and corrected the plumbing problem by snaking the sewer lateral, this restored flow to the collection system.</t>
  </si>
  <si>
    <t>Staff using a vacumm truck, washed the affected area, recovered the overflow and all wash water.</t>
  </si>
  <si>
    <t>Brain Kelly</t>
  </si>
  <si>
    <t>Doug Hellman</t>
  </si>
  <si>
    <t>Next to 2495 Riviera Drive</t>
  </si>
  <si>
    <t>Irvine Cove Lift Station #17</t>
  </si>
  <si>
    <t>On Wednesday November 15, 2005 at 8:00 a.m. Wastewater Staff found water seeping out between the steps and the planter box next to the Irvine Cove sewer lift station.  The force-main from lift station #17 was cracked and leaking.</t>
  </si>
  <si>
    <t>Staff bypassed the station with vacuum trucks until repairs could be made.  Kisling Construction was contacted to make repairs which were completed at 4:30 p.m.</t>
  </si>
  <si>
    <t>Staff using a vacuum truck, washed the wet pavement area and recovered all wash water with the remaining water soaking into the planter box.</t>
  </si>
  <si>
    <t>To further clarify the spill volume: Thursday, Nov. 16, 2005, staff noticed that water was once again seeping out between the steps.  The Water Quality Dept. was contacted to test the water and the results confirmed it was wastewater. Staff placed tracing dye into the wet-well to confirm the broken pipe.   Based on visual evidence, staff estimated that 50 gallons had spilled, with 30 gallons contained and recoved from the planter box. As preventive measure, staff bermed an area at the end of the driveway where the pavement meets the sand. Using a vacuum truck the wet pavement area was washed and all wash water was recovered.</t>
  </si>
  <si>
    <t>City of National City</t>
  </si>
  <si>
    <t>Brayn Kelly     858 467-2952</t>
  </si>
  <si>
    <t>Joe Smith</t>
  </si>
  <si>
    <t>619-336-4587</t>
  </si>
  <si>
    <t>303 Highland Avenue</t>
  </si>
  <si>
    <t>National City</t>
  </si>
  <si>
    <t>private lateral</t>
  </si>
  <si>
    <t>Plug was located inside a private structure . Water was confined to basement of store. Some water seeped out of lateral cleanout to private parking lot and a neer by storm drain. Both parking lot and storm drain were cleaned..</t>
  </si>
  <si>
    <t>Private lateral was cleaned water removed from all affected areas.</t>
  </si>
  <si>
    <t>storm drain box</t>
  </si>
  <si>
    <t>City crews were on site one hour. Spill was small and could by cleaned in that time period.</t>
  </si>
  <si>
    <t>Brayn Kelly     858 467-2953</t>
  </si>
  <si>
    <t>619 336-4587</t>
  </si>
  <si>
    <t>700 Blk Euclid Avenue</t>
  </si>
  <si>
    <t>MH # 1086</t>
  </si>
  <si>
    <t>Manhloe was plugged by rags and plastic bags source unknown.</t>
  </si>
  <si>
    <t>Overflow was discovered just as it begain city crews immediately flushed main and removed debris.</t>
  </si>
  <si>
    <t>Closed conduit storm drain system</t>
  </si>
  <si>
    <t>This storm drain box is 6 to7 miles from any waters.</t>
  </si>
  <si>
    <t>Brayn Kelly     858 467-2954</t>
  </si>
  <si>
    <t>22nd and Harrison Avenue</t>
  </si>
  <si>
    <t>MH #897</t>
  </si>
  <si>
    <t>Manhole is located at the end of a pressure main from a pump station. Both pump started at the same time . This caused a burst of water  and  some water seep out of manhole.</t>
  </si>
  <si>
    <t>Water was removed and pump station was checked and serviced to insure this would not happen again.</t>
  </si>
  <si>
    <t>all water recovered</t>
  </si>
  <si>
    <t>No other actions needed.</t>
  </si>
  <si>
    <t>City of Oceanside</t>
  </si>
  <si>
    <t>10/20/05 0815</t>
  </si>
  <si>
    <t>10/20/05 0830</t>
  </si>
  <si>
    <t>10/20/05 1515</t>
  </si>
  <si>
    <t>Jeremy Kenp</t>
  </si>
  <si>
    <t>4958 Corinthia Way</t>
  </si>
  <si>
    <t>Oceanside</t>
  </si>
  <si>
    <t>Roots infiltrating city Line through manhole on Golf Course.</t>
  </si>
  <si>
    <t>New program to inspect lines and manholes on all golf courses every two (2) weeks.</t>
  </si>
  <si>
    <t>Storm drain undergrounds until daylighting in canyon.</t>
  </si>
  <si>
    <t>Rodder crew broke stoppage and entered into manhole to clear roots.</t>
  </si>
  <si>
    <t>11/16/05 0755</t>
  </si>
  <si>
    <t>11/16/05 1145</t>
  </si>
  <si>
    <t>David Sanchez</t>
  </si>
  <si>
    <t>4907 Glenhaven Road</t>
  </si>
  <si>
    <t>Roots on private property blocked City Main.</t>
  </si>
  <si>
    <t>Confined Space Entry into manhole to remove roots.</t>
  </si>
  <si>
    <t>Private backyard.  Storm drain - dry.</t>
  </si>
  <si>
    <t>Spill reached storm drain by leaching through "FRENCH DRAIN" TO THE CURB AND GUTTER.</t>
  </si>
  <si>
    <t>11/23/05 1520</t>
  </si>
  <si>
    <t>11/23/05 1800</t>
  </si>
  <si>
    <t>11/23/05 2012</t>
  </si>
  <si>
    <t>Mike Dumas</t>
  </si>
  <si>
    <t>2003 Mission Avenue</t>
  </si>
  <si>
    <t>Private Cleanout</t>
  </si>
  <si>
    <t>Unknown stoppage at restaurant.</t>
  </si>
  <si>
    <t>Notified Code Enforcement.</t>
  </si>
  <si>
    <t>Storm Drain.</t>
  </si>
  <si>
    <t>Spill duration was extended due to plumber on scene having poor equipment.</t>
  </si>
  <si>
    <t>(858) 668-4719</t>
  </si>
  <si>
    <t>Excessive personal hygiene products plugged 4-inch clean-out (Private lateral)</t>
  </si>
  <si>
    <t>VOICEMAIL</t>
  </si>
  <si>
    <t>Tom Howard</t>
  </si>
  <si>
    <t>(858) 668-4750</t>
  </si>
  <si>
    <t>14419 Sesbe Pl</t>
  </si>
  <si>
    <t>8-inch main line</t>
  </si>
  <si>
    <t>Roots in 8" P.V.C. main line.</t>
  </si>
  <si>
    <t>Blockage cleared w/Vactor truck. Spill was contained &amp; approx. 1,000 gallons was recovered.</t>
  </si>
  <si>
    <t>Rattlesnake Creek</t>
  </si>
  <si>
    <t>Spill recovered &amp; area washed down; washwater recovered.</t>
  </si>
  <si>
    <t>Chris Fike</t>
  </si>
  <si>
    <t>San Clemente State Park</t>
  </si>
  <si>
    <t>Root build up in private sewer lateral</t>
  </si>
  <si>
    <t>San Clemente Utilities Vactor team cleaned sewer line</t>
  </si>
  <si>
    <t>n</t>
  </si>
  <si>
    <t>Returned to sewer system</t>
  </si>
  <si>
    <t>y</t>
  </si>
  <si>
    <t>Voicemail</t>
  </si>
  <si>
    <t>183 West Junipero</t>
  </si>
  <si>
    <t>8" gravity sewer line</t>
  </si>
  <si>
    <t>Unknown, sewer plug releived itself before crews arrived</t>
  </si>
  <si>
    <t>Vactor cleaned section and also videoed line</t>
  </si>
  <si>
    <t>Canyon storm drainage system</t>
  </si>
  <si>
    <t>City of Vista</t>
  </si>
  <si>
    <t>Vandalism</t>
  </si>
  <si>
    <t>faxed</t>
  </si>
  <si>
    <t>George Solano</t>
  </si>
  <si>
    <t>760.726-1340</t>
  </si>
  <si>
    <t>Hacienda Drive &amp; Acacia Circle</t>
  </si>
  <si>
    <t>Vista</t>
  </si>
  <si>
    <t>V32 MH 117</t>
  </si>
  <si>
    <t>Cause of the overflow was due to vandalism.  There were logs four to eight inches longs, rock &amp; branches in the manhole.  The cap was broken on the manhole.</t>
  </si>
  <si>
    <t>City of Vista has scheduled manhole locking devices to be installed as soon as possible.</t>
  </si>
  <si>
    <t>Storm Drain System</t>
  </si>
  <si>
    <t>Around MH downstream at storm drain outlet.</t>
  </si>
  <si>
    <t xml:space="preserve">Samples were taken to Encina lab to be read. </t>
  </si>
  <si>
    <t xml:space="preserve">Private property </t>
  </si>
  <si>
    <t>Robert Milam</t>
  </si>
  <si>
    <t>&lt;1</t>
  </si>
  <si>
    <t xml:space="preserve">Mullen Way </t>
  </si>
  <si>
    <t>PRIVATE LATERAL</t>
  </si>
  <si>
    <t>VID water line punched through private lateral at an unknown date.</t>
  </si>
  <si>
    <t>Washed down surface &amp; captured.  Private plumber repairing private lateral.</t>
  </si>
  <si>
    <t xml:space="preserve">V28 MH 35-36 Private lateral in the area of these manholes. </t>
  </si>
  <si>
    <t xml:space="preserve">El Toro Water District            </t>
  </si>
  <si>
    <t>Victor Vasquez (858) 636-3155</t>
  </si>
  <si>
    <t>Renzo Marin</t>
  </si>
  <si>
    <t>(949) 837-7050</t>
  </si>
  <si>
    <t>Laguna Hills Mall</t>
  </si>
  <si>
    <t>Laguna Hills</t>
  </si>
  <si>
    <t>ETWD Atlas page                  MA-498</t>
  </si>
  <si>
    <t>N-A</t>
  </si>
  <si>
    <t xml:space="preserve">Roots and Gease blockage in 10" sewer line.  </t>
  </si>
  <si>
    <t xml:space="preserve">Set up Vactor and containment while using the Hydrocleaner to break the blockage. Once the blockage was broke used Hydrocleaner with root cutter to clean the line.  Washed down contaminated area and recovered all washdown water and contained sewage.  Video inspection revealed roots intrusion in pipeline.  Cleaned whole pipeline with the root Cuttter 10/26/05 and added to the ongoing root control program for future P&amp;M. </t>
  </si>
  <si>
    <t>Catch basin</t>
  </si>
  <si>
    <t>Storm drain</t>
  </si>
  <si>
    <t>Aliso Creek</t>
  </si>
  <si>
    <t xml:space="preserve">  Applicable Cities and Regulatory Agencies notified by phone 10/24/05. Emailed Report 10/25/05.  Line was last TV inspected Dec 02 and cleaned in Jan 03. </t>
  </si>
  <si>
    <t>23442 Via San Pablo</t>
  </si>
  <si>
    <t xml:space="preserve">ETWD  atlas page  MD- 493 </t>
  </si>
  <si>
    <t xml:space="preserve">Roots and Gease blockage in 4" sewer lateral.  </t>
  </si>
  <si>
    <t>When ETWD crew arrived on scene no sewage was coming out from clean out.  However, evidence of a prior spill was noticed. Set up containment and used the Vactor to break blockage.  Washed down all contaminated area using limited ammount of Potable water. Most of the washdown water was absorbed in landscaped area.  Inspected with TV Camera to assess line conditions on 11/21/05.</t>
  </si>
  <si>
    <t xml:space="preserve">Emailed report to Regulatory Agencies and City of Laguna Hills 11/22/05. </t>
  </si>
  <si>
    <t>10/19/2005 19:30</t>
  </si>
  <si>
    <t>10/19/2005 22:30</t>
  </si>
  <si>
    <t>90</t>
  </si>
  <si>
    <t>10/20/2005 08:21</t>
  </si>
  <si>
    <t>0.5</t>
  </si>
  <si>
    <t>528 De Luz Road</t>
  </si>
  <si>
    <t>Paper towels.</t>
  </si>
  <si>
    <t>Rodded cleanout and cleared.  Washed down street with 150 gallons.  Vactored up wash down water.  Sprayed disinfectant.</t>
  </si>
  <si>
    <t>Dried up in storm drain.</t>
  </si>
  <si>
    <t>COURTESY NOTIFICATION.  PRIVATE PROPERTY.</t>
  </si>
  <si>
    <t>11/3/2005 16:45</t>
  </si>
  <si>
    <t>11/3/2005 18:45</t>
  </si>
  <si>
    <t>120</t>
  </si>
  <si>
    <t>100</t>
  </si>
  <si>
    <t>QUARTERLY REPORT</t>
  </si>
  <si>
    <t xml:space="preserve"> </t>
  </si>
  <si>
    <t>500 block E. Elder</t>
  </si>
  <si>
    <t>6" Cleanout</t>
  </si>
  <si>
    <t>02-10-05</t>
  </si>
  <si>
    <t>Roots and grease blockage.</t>
  </si>
  <si>
    <t>Flushed main line to open blockage.  Washed down street and vacuumed with combination truck.</t>
  </si>
  <si>
    <t>Along paved road side.</t>
  </si>
  <si>
    <t>Rodded private lateral first, 75 feet, but didn't clear.  Went back to shp and got vactor truck and flushed main line at down stream manhole and opened about 250 feet.</t>
  </si>
  <si>
    <t>005005</t>
  </si>
  <si>
    <t>Leucadia County Water District</t>
  </si>
  <si>
    <t>Leo Schempp</t>
  </si>
  <si>
    <t>760-753-0155</t>
  </si>
  <si>
    <t>Camino de Los Coches</t>
  </si>
  <si>
    <t>Recently Constructed Manhole</t>
  </si>
  <si>
    <t>Debris and rocks caused sewer line stoppage, possibly originating from upstream construction project, upstream manhole being raised.</t>
  </si>
  <si>
    <t>Reviewed requirements for debris traps with upstream developer</t>
  </si>
  <si>
    <t>Un-named Creek</t>
  </si>
  <si>
    <t>Encinitas Creek</t>
  </si>
  <si>
    <t>Batiquitos Lagoon</t>
  </si>
  <si>
    <t>Fence Openings at Stage Coach Park</t>
  </si>
  <si>
    <t>OES # 05-6775, vactored downstream culvert and vactored 2000 gals of water from culvert vault.</t>
  </si>
  <si>
    <t>Padre Dam Municipal Water District</t>
  </si>
  <si>
    <t>voice mail</t>
  </si>
  <si>
    <t>Martin Holmes</t>
  </si>
  <si>
    <t>619 258-4706</t>
  </si>
  <si>
    <t>8861 Magnolia Ave.</t>
  </si>
  <si>
    <t>Santee</t>
  </si>
  <si>
    <t>Manhole # 866</t>
  </si>
  <si>
    <t>Grease from Wagon Wheel Resturant, No grease trap or intercepter. Resturant had lateral cleaned, and pushed grease from customers portion into Districts 6" main, causing a stoppage.</t>
  </si>
  <si>
    <t>Wagon Wheel has been told to install a grease trap or interceptor. Manhole 866 has been placed on hot spot list until resturant procures a grease trap.</t>
  </si>
  <si>
    <t>Public access to San Diego River and Mission Trails Park.</t>
  </si>
  <si>
    <t>055008</t>
  </si>
  <si>
    <t>10/21/05, 1220pm</t>
  </si>
  <si>
    <t>10/21/05, 1310</t>
  </si>
  <si>
    <t>Left Voicemail</t>
  </si>
  <si>
    <t>10/21/05 7:20PM</t>
  </si>
  <si>
    <t>Anza Rd</t>
  </si>
  <si>
    <t>18" reclaimed water line</t>
  </si>
  <si>
    <t>Contractor hit 18" reclaimed line with trackhoe.</t>
  </si>
  <si>
    <t>Small creek next to Redhawk Golf Course.</t>
  </si>
  <si>
    <t>OES #056102</t>
  </si>
  <si>
    <t xml:space="preserve">Santa Margarita Water District  </t>
  </si>
  <si>
    <t>POWER FAILURE</t>
  </si>
  <si>
    <t>Steve Francis</t>
  </si>
  <si>
    <t>(949) 459-6539</t>
  </si>
  <si>
    <t>1076 1/2 Avenida Pico</t>
  </si>
  <si>
    <t>Talega Lift Station</t>
  </si>
  <si>
    <t>Short circuit on entry switch tripped the control power which disabled the primary controls to the pumps.</t>
  </si>
  <si>
    <t>Replaced the entry switch and reset the control power.</t>
  </si>
  <si>
    <t>Bermed the containment area and pumped into the Vactor truck.</t>
  </si>
  <si>
    <t>34052 Doheny Park Road</t>
  </si>
  <si>
    <t>Capistrano Beach</t>
  </si>
  <si>
    <t>SCWD personnel responded to a call from OCHD.  They found a 4" private sewer lateral backed up due to an unknown obstruction.</t>
  </si>
  <si>
    <t>SCWD personnel responded to a call from customer regarding water seeping out of the ground in front of 31192 Brooks Street.  Upon arrival, District crews verified the seepage was sewage.  A combination jetter truck was called to vacuum SSO and contain the spill from further reentering the storm drain.  Sand bags were laid in front of the storm drain until homeowner was notified of situation.</t>
  </si>
  <si>
    <t>Private plumber ran a snake from the cleanout to clear the blockage.  The plumber also ran a video camera and found a large root buildup in the lateral.  The homeowner approved the plumber to excavate the lateral and make the necessary repairs.  While excavating, the plumber found the service lateral to be fully impacted with roots from the property line to approx. five feet before the District's main sewer line.  The plumber was able to cut through the roots to provide the homeowner temporary service until the line was completely replaced.</t>
  </si>
  <si>
    <t>After Hours.  Voicemail (858) 467-2952 and fax (858) 571-6972.</t>
  </si>
  <si>
    <t>Duty Desk</t>
  </si>
  <si>
    <t>619-556-7349</t>
  </si>
  <si>
    <t>0 (evaporated)</t>
  </si>
  <si>
    <t>NOLF, Imperial Beach</t>
  </si>
  <si>
    <t>Imperial Beach</t>
  </si>
  <si>
    <t>Wet well</t>
  </si>
  <si>
    <t>Transducer failure (covered with debris).  Debris cleared.</t>
  </si>
  <si>
    <t>Debris cleared.</t>
  </si>
  <si>
    <t>Tijuana River</t>
  </si>
  <si>
    <t>Spill evaporated.  Site was cleaned up as per PWC sewer spill clean up SOP.</t>
  </si>
  <si>
    <t>City of San Diego</t>
  </si>
  <si>
    <t>Fax (858) 571-6972 (RWQCB)</t>
  </si>
  <si>
    <t>Jose L Oropeza</t>
  </si>
  <si>
    <t>(858) 614-5772</t>
  </si>
  <si>
    <t>Thorn Av X Van Dyke St</t>
  </si>
  <si>
    <t>92105</t>
  </si>
  <si>
    <t>8'' VC</t>
  </si>
  <si>
    <t>Vandalism / Rocks</t>
  </si>
  <si>
    <t>Flushed main and clean m/h 019 refer to Area Supervisor and CCTV Supervisor,.</t>
  </si>
  <si>
    <t>Soak into Dirt Alley</t>
  </si>
  <si>
    <t/>
  </si>
  <si>
    <t>D.A. BRANCO</t>
  </si>
  <si>
    <t>(858) 654-4142</t>
  </si>
  <si>
    <t>4365 BONILLO DR</t>
  </si>
  <si>
    <t>92115</t>
  </si>
  <si>
    <t>6" CP</t>
  </si>
  <si>
    <t>BLOCKAGE WAS CAUSED RAGS &amp; PAPER.</t>
  </si>
  <si>
    <t>HY-LINED FLUSHER HOSE INTO EASEMENT TO RELIEVED STOP; REFERRED TO AREA SUPERVISOR FOR FURTHER EVALUATION.</t>
  </si>
  <si>
    <t>SOAKED INTO GROUND AROUND / MH</t>
  </si>
  <si>
    <t>FLOOD DAMAGE</t>
  </si>
  <si>
    <t>Carlos E. Gomez Tagle</t>
  </si>
  <si>
    <t>4032 Nicholds Street</t>
  </si>
  <si>
    <t>92106</t>
  </si>
  <si>
    <t>87" Force Main Break</t>
  </si>
  <si>
    <t>Possible leak on 87" Force Main</t>
  </si>
  <si>
    <t>Under investigation for O&amp;M Department for possible leak on main.</t>
  </si>
  <si>
    <t>Storm Drain At Kellogg Beach Park</t>
  </si>
  <si>
    <t>Finalized on 07-26-05,sewer spill belong to O&amp;M out of 87" slugde main.</t>
  </si>
  <si>
    <t>3514 Marlborough Av</t>
  </si>
  <si>
    <t>8'' CP</t>
  </si>
  <si>
    <t>Main Break</t>
  </si>
  <si>
    <t>Set up containment  and Bypass pump ,Rodded 8'' Cp main to relieved blockage call Construction and CCTV Crews to make repairs and to TV main refer to Area Supervisor.</t>
  </si>
  <si>
    <t>Dirt Canyon</t>
  </si>
  <si>
    <t>Sewer came out of private clean out at 3514 Marlborough Ave Causing Property Damage.</t>
  </si>
  <si>
    <t>3714 Mission Bl</t>
  </si>
  <si>
    <t>92109</t>
  </si>
  <si>
    <t>6 vc main</t>
  </si>
  <si>
    <t>Gravity Main Break.</t>
  </si>
  <si>
    <t>Unit 765 confirmed 733 and made containment. Unit 718 vaccumed &amp; cleaned sewer spill. Unit 724 rodded to relived stoppage and confirmed main break. Adviced standby supervisor for repair.</t>
  </si>
  <si>
    <t>Enter into the storm drain and dissipated inside the system</t>
  </si>
  <si>
    <t>HWY 163 SB x Washington St.</t>
  </si>
  <si>
    <t>92103</t>
  </si>
  <si>
    <t>10 " CI</t>
  </si>
  <si>
    <t>09/11/2004, 04/27/2005</t>
  </si>
  <si>
    <t>Sewage leaking from MH110 caused by 10' 1/2 cable, rocks and rags.</t>
  </si>
  <si>
    <t>Units responded contained, flushed &amp; rodder relieving stop from MH337, advised standby supervisor and referred to section supervisor and tv section for futher investigation.</t>
  </si>
  <si>
    <t>Contained, vacuumed and returned back to the system, rest dryed in easment.</t>
  </si>
  <si>
    <t>Refer to construction for MH110 to be lock-down</t>
  </si>
  <si>
    <t>MIKE DAWSON</t>
  </si>
  <si>
    <t>1ST AVE X REDWOOD ST</t>
  </si>
  <si>
    <t>6'' VC</t>
  </si>
  <si>
    <t>ROOT BLOCKAGE IN SEWER MAIN</t>
  </si>
  <si>
    <t>FLUSH MAIN AND CLEAN TWO UP TOW DOWN REFER TO AREA SUPERVISOR AND CCTV SUPERVISOR</t>
  </si>
  <si>
    <t>SOAK INTO DIRT GROUND</t>
  </si>
  <si>
    <t>Meadowdale Ln X Pinecastle St</t>
  </si>
  <si>
    <t>92131</t>
  </si>
  <si>
    <t>8" PVC</t>
  </si>
  <si>
    <t>Heavy Grease</t>
  </si>
  <si>
    <t>City Crews Cointain Spill,Flush 8" PVC Main to Relieved Grease Blockage refer to Area Supervisor &amp; CCTV to TV 2 up and 2 down as per Policy.</t>
  </si>
  <si>
    <t>Street Gutter</t>
  </si>
  <si>
    <t>Refer FSN'S #'s 55146,55927,54924,55145 &amp; 55144 to CCTV.</t>
  </si>
  <si>
    <t>Blaine Ave. X Normal St.</t>
  </si>
  <si>
    <t>6" VC main</t>
  </si>
  <si>
    <t>4-29-05</t>
  </si>
  <si>
    <t>Gravity Main Break</t>
  </si>
  <si>
    <t>set up containment using vactor, flushed main to relieve stop, cleaned two sections up and down.</t>
  </si>
  <si>
    <t>Dissapapted in storm drain</t>
  </si>
  <si>
    <t>After CCTV Tved Main it was determine that it was a gravity main break.</t>
  </si>
  <si>
    <t>5401 La Jolla Mesa Dr</t>
  </si>
  <si>
    <t>92037</t>
  </si>
  <si>
    <t>Machine Rodded 6" VC Main Relieved Gravity Main Break blockage refer to area Supervisor and CCTV to TV Main.</t>
  </si>
  <si>
    <t>Dicipated into Storm Drain System.</t>
  </si>
  <si>
    <t>4719 Mt Ashmun Dr</t>
  </si>
  <si>
    <t>92111</t>
  </si>
  <si>
    <t>Sewages leaking from MH182 caussed by roots.</t>
  </si>
  <si>
    <t>Units responding flushed main relieving stop from MH182 on easment and refer to section supervisor and TV section for futher investigation.</t>
  </si>
  <si>
    <t>Soaked in to the ground down the dead/end street.</t>
  </si>
  <si>
    <t>5050 Santa Fe</t>
  </si>
  <si>
    <t>24" VC</t>
  </si>
  <si>
    <t>02/08/2005</t>
  </si>
  <si>
    <t>Pump Failure</t>
  </si>
  <si>
    <t>Made minor repairs,prime pump &amp; reset alarm float.</t>
  </si>
  <si>
    <t>Rose Creek</t>
  </si>
  <si>
    <t>Intersecetor I-1 at 2902 Damon Street.</t>
  </si>
  <si>
    <t>Security Guard advise sta-38 of alarm and also call construction crews out for repairs.Clay Clifton with San Diego County department of Environmental Health  was advise on 8/24/2005 via cell by Erick Swanson.</t>
  </si>
  <si>
    <t>Jose l Oropeza</t>
  </si>
  <si>
    <t>7766 Girard Ave</t>
  </si>
  <si>
    <t>09/20/2004</t>
  </si>
  <si>
    <t xml:space="preserve"> Toilet Paper blockage</t>
  </si>
  <si>
    <t>Rodded and Flushed relieved Toilet paper Blockage refer to area supervisor and CCTC to tv mains as per policy.</t>
  </si>
  <si>
    <t>Concrete alley</t>
  </si>
  <si>
    <t>2961 K Street</t>
  </si>
  <si>
    <t>92102</t>
  </si>
  <si>
    <t>Heavy Grease Blockage</t>
  </si>
  <si>
    <t xml:space="preserve">Housing management will contact contractor to repair collapsed line.  Lime was applied to impacted areas. </t>
  </si>
  <si>
    <t>Overflow did not reach actual receiving waters but: Sewage mixed with sprinkler water percolated into the ground.</t>
  </si>
  <si>
    <t>Five signs were posted around 211 a 213 housing units; 1 was posted at the back of 209 housing unit.</t>
  </si>
  <si>
    <t>14days</t>
  </si>
  <si>
    <t xml:space="preserve">Untreated sewage flowed out of a clean out at the backyard of unit 211.  It traveled down slope towards the front yard of 211 and comingled with water from the sprinklers.  Some flowed towards the front yard of unit 209. There is expected public contact.  </t>
  </si>
  <si>
    <t>10/02/05 0830</t>
  </si>
  <si>
    <t>10/02/05 1330</t>
  </si>
  <si>
    <t>Charles Cheng(Voice mail)</t>
  </si>
  <si>
    <t>10/02/05 1204</t>
  </si>
  <si>
    <t>33 Area air relief valve 32873</t>
  </si>
  <si>
    <t xml:space="preserve">Copper piping connecting to the air relief valve  </t>
  </si>
  <si>
    <t>The location of the spill was near the air relief valve 32873 in the 33 Area.  The spill was coming out from a broken 2 inch copper pipe under the ground through a seam on the road.</t>
  </si>
  <si>
    <t>To stop the spill, the shut off valve at the Lift Station 33832 was turned off. The section where the sewage water was coming out from was excavated in order to determine the cause. Lime was applied to disinfect the impacted areas. A new air relief valve and a 2-inch air relief piping were installed. The 2-inch piping replaced the broken 1-inch cooper piping.</t>
  </si>
  <si>
    <t>Overflow did not reach actual receiving waters but the spill percolated into the dirt.</t>
  </si>
  <si>
    <t xml:space="preserve">From the origin, most of the spill flowed 180 feet along the southeast side of the road.  Part of the spill flowed toward the southeast about 6 feet away from the road.  The spill percolated into the ground and did not reach waters and public contact... Total distance traveled: Aproximately 200 feet. Expected public contact: </t>
  </si>
  <si>
    <t>11/03/05 1530</t>
  </si>
  <si>
    <t>11/03/05 1620</t>
  </si>
  <si>
    <t>(760)725-9762</t>
  </si>
  <si>
    <t>52 Area, Air Relief Valve on force main between LS 51056 and STP11</t>
  </si>
  <si>
    <t xml:space="preserve">Manhole ( no mumber) at Basilone Road  </t>
  </si>
  <si>
    <t xml:space="preserve">Debris blocking the force main caused a slow overflow from the manhole.  </t>
  </si>
  <si>
    <t>To stop the spill, the air relief valve was shut off.Method to contain spill: Sewage water was pumped out of the manhole and immediate area. Air  relief valve was repaired. Method to disinfect: Lime was applied to disinfect impacted area.</t>
  </si>
  <si>
    <t>Overflow did not reach actual receiving waters but: The spill percolated into the ground.</t>
  </si>
  <si>
    <t xml:space="preserve">The sewage spill flowed within less than one foot from the perimeter of the manhole. Expected no public contact: </t>
  </si>
  <si>
    <t xml:space="preserve">Vallecitos Water District                </t>
  </si>
  <si>
    <t>10/21/2005 0900</t>
  </si>
  <si>
    <t>10/21/2005 1044</t>
  </si>
  <si>
    <t>10/21/2005 1047</t>
  </si>
  <si>
    <t>Rich Arrant</t>
  </si>
  <si>
    <t>760-744-0460</t>
  </si>
  <si>
    <t>San Marcos</t>
  </si>
  <si>
    <t>M/H 405</t>
  </si>
  <si>
    <t>Roots and Grease</t>
  </si>
  <si>
    <t>Cleaned, TV, and added to trouble spot list</t>
  </si>
  <si>
    <t>Into the dirt</t>
  </si>
  <si>
    <t>around spill</t>
  </si>
  <si>
    <t>11/16/2005 1348</t>
  </si>
  <si>
    <t>11/16/2005 1400</t>
  </si>
  <si>
    <t>11/16/2005 1656</t>
  </si>
  <si>
    <t>Corey Harrell</t>
  </si>
  <si>
    <t>RSR/ Broken rock</t>
  </si>
  <si>
    <t>M/H1049</t>
  </si>
  <si>
    <t>Elsinore Valley Municipal Water District</t>
  </si>
  <si>
    <t>12/19/05 1937</t>
  </si>
  <si>
    <t>12/19/05 2045</t>
  </si>
  <si>
    <t>Voice Mail to Charles Chang</t>
  </si>
  <si>
    <t>12/20/2005  2:00PM</t>
  </si>
  <si>
    <t>Theodore P. Eich</t>
  </si>
  <si>
    <t>(951) 674-3146 Extension 8203</t>
  </si>
  <si>
    <t>Morning Glory and Spring Oaks Streets</t>
  </si>
  <si>
    <t xml:space="preserve"> District manhole #5393 </t>
  </si>
  <si>
    <t>Sewer overflow was caused by a piece of construction material known as T-Lock. This piece of construction debris became lodged in the pipeline which allowed other types of debris to accumulate causing a blockage.</t>
  </si>
  <si>
    <r>
      <t xml:space="preserve">Corrective Actions Taken 
</t>
    </r>
    <r>
      <rPr>
        <sz val="10"/>
        <rFont val="Arial"/>
        <family val="2"/>
      </rPr>
      <t xml:space="preserve">• Restored the flow path of through the sewer collection system by removing the blockage and debris.
• Cleaned upstream and down stream of the affected manhole and treated line with a degreasing compound (Super Jet Degreaser). 
• Disinfected spill area with Lysol solution
</t>
    </r>
    <r>
      <rPr>
        <b/>
        <u val="single"/>
        <sz val="10"/>
        <rFont val="Arial"/>
        <family val="2"/>
      </rPr>
      <t xml:space="preserve">Preventative Measures Taken: 
</t>
    </r>
    <r>
      <rPr>
        <sz val="10"/>
        <rFont val="Arial"/>
        <family val="2"/>
      </rPr>
      <t xml:space="preserve">• Video Taped pipe lines and inspected manholes within the area to determine the origin of the T-Lock construction debris. 
• Obtained a storm drain plan from the City of Murrieta depicting their storm drain system.
• Requested from the City of Murrieta an electronic GIS format of their storm drain system so that it could be integrated into the District’s GIS mapping system for easy access and tracking after regular business hours. </t>
    </r>
    <r>
      <rPr>
        <b/>
        <u val="single"/>
        <sz val="10"/>
        <rFont val="Arial"/>
        <family val="2"/>
      </rPr>
      <t xml:space="preserve">
</t>
    </r>
  </si>
  <si>
    <t>Perked and dissipated into the ground in an area inaccessable by the public.</t>
  </si>
  <si>
    <t xml:space="preserve">On 12/19/05 the District received a sewer overflow in progress in the City of Murrieta at the cross streets of Morning Glory and Spring Oaks at 7:37 PM. The Sewer Collection System on-call response team was notified. The crew arrived at 8:20 PM survey the situation, set up spill containment measures and began to clear the blockage. The blockage was broke at 8:45 and normal flow to the system was resumed. At this point clean up and disinfection of the affected area began. Crews attempted to track the sewage that spilled into the storm drain system but could not due to inaccurate information on the City of Murrieta’s storm drain system. On the morning of 12/20/05 crews made contact with the City of Murrieta to obtain a map of the storm drain system and to finish any sewage recovery, if possible. It was determined that the storm water system affected by the sewer spill passes through a City of Murrieta’s Natural Habitat and Revegetation Area. No recovery was attempted, as it dissipated through this habitat where there were Bull Rushes and Cattail growing to provide habitat. This habitat was fenced and posted, which prevent any of public access.
</t>
  </si>
  <si>
    <t xml:space="preserve"> 0405020</t>
  </si>
  <si>
    <t>10/4/2005 0830</t>
  </si>
  <si>
    <t>10/4/2005 0900</t>
  </si>
  <si>
    <t>10/4/2005 1031</t>
  </si>
  <si>
    <t>NAVAC PWC Code 660/661</t>
  </si>
  <si>
    <t>(619) 556-2196</t>
  </si>
  <si>
    <t>MCAS Miramar, Bellatrix Dr</t>
  </si>
  <si>
    <t>Miramar</t>
  </si>
  <si>
    <t>Exact restriction unidentified</t>
  </si>
  <si>
    <t>Main sewer lin cleared/hydro-blasted.</t>
  </si>
  <si>
    <t>Ground</t>
  </si>
  <si>
    <t xml:space="preserve"> 0405021</t>
  </si>
  <si>
    <t>12/2/2005 1515</t>
  </si>
  <si>
    <t>12/2/2005 1858</t>
  </si>
  <si>
    <t>12/3/2005 0800</t>
  </si>
  <si>
    <t>NAVAL STATION SAN DIEGO, PIER #6</t>
  </si>
  <si>
    <t>Pipe</t>
  </si>
  <si>
    <t>Coupling on pipe failed</t>
  </si>
  <si>
    <t>Replaced coupling</t>
  </si>
  <si>
    <t>San Deigo Bay</t>
  </si>
  <si>
    <t xml:space="preserve"> 0405022</t>
  </si>
  <si>
    <t>12/20/2005 0830</t>
  </si>
  <si>
    <t>12/2/2005 1400</t>
  </si>
  <si>
    <t xml:space="preserve"> Blockage</t>
  </si>
  <si>
    <t>12/20/2005 0900</t>
  </si>
  <si>
    <t>SUBASE, Sylvester Rd</t>
  </si>
  <si>
    <t>Line blocked by debris possible roots.</t>
  </si>
  <si>
    <t>Line cleared by hydro-blast</t>
  </si>
  <si>
    <t>Gound</t>
  </si>
  <si>
    <t>050611</t>
  </si>
  <si>
    <t>02/09/06 0850</t>
  </si>
  <si>
    <t>02/09/06 0915</t>
  </si>
  <si>
    <t>02/09/06 - 11:30</t>
  </si>
  <si>
    <t>6200 Flying LC Lane</t>
  </si>
  <si>
    <t>Blockage was caused by roots</t>
  </si>
  <si>
    <t>Units responding located sewer spill, contained and back-flushed from MH483 to relieve stop, setting an extend traffic pattern. Also unit 718 cleaned one section up &amp; two down. Referred to area supervisor and to TV section for further investigation.</t>
  </si>
  <si>
    <t>Dryed in creek</t>
  </si>
  <si>
    <t>Unable to confirm the number of sewer spills (14a) due to no operation of the Spill Finder Program. Ran spillfinder report on Monday and finalized report. Changed line 24 to yes on second revision, DEH was notified on 12/11.</t>
  </si>
  <si>
    <t>8134 Whelan Dr.</t>
  </si>
  <si>
    <t>92119</t>
  </si>
  <si>
    <t>roots in main caused toilet paper to collect and cause stoppage</t>
  </si>
  <si>
    <t>located downstream manhole, rodded to relieve stoppage, cleaned main with three prong blade and cleaned two sections up and two sections down</t>
  </si>
  <si>
    <t>dissapated in storm drain</t>
  </si>
  <si>
    <t>Took pictures, chased out flow, notified DEH, refered to be TV'd</t>
  </si>
  <si>
    <t>2411 Dairy Mart Rd.</t>
  </si>
  <si>
    <t>92154</t>
  </si>
  <si>
    <t>Corrosion to the bottom of metal carbon cannister, Has caused a small hole dripping condensation.</t>
  </si>
  <si>
    <t>Initial drip into the dry river bed approx 1/3 liter every 24hrs was contain.The canister has been replaced.Testing results(Microbiological,BOD&amp;pH)from the containmentwere inconclusive in determining whether or not it was of a sewage origin.continue #28.</t>
  </si>
  <si>
    <t>Soaked into dry Tijuana river bed</t>
  </si>
  <si>
    <t>or if it was simply condensate from the canister.However,in an abundadance of caution,this is being reported as an SSO.</t>
  </si>
  <si>
    <t>(585) 614-5772</t>
  </si>
  <si>
    <t>4293 College Ave</t>
  </si>
  <si>
    <t>6"VC</t>
  </si>
  <si>
    <t>Roots in 6"vc main caused partial stoppage.</t>
  </si>
  <si>
    <t>Rodded to relieve stoppage, removed roots.  Flow back to normal.</t>
  </si>
  <si>
    <t>Dissipated in Street</t>
  </si>
  <si>
    <t>Conde St.  X  Jefferson St.</t>
  </si>
  <si>
    <t>92110</t>
  </si>
  <si>
    <t>Vacuumed to stop overflow, rodded from upstream to relieve stop, down stream manholes on SPAWARS, no access.</t>
  </si>
  <si>
    <t>Dissapated in storm drain system</t>
  </si>
  <si>
    <t>Located outfall of storm drain, blocked by offset, water puddled up behind offset, sewage spill approximately 1 mile away, discussed with DEH and determined it would not reach  the river. Notified DEH and OES</t>
  </si>
  <si>
    <t>4885 Academy St.</t>
  </si>
  <si>
    <t>8" vc main</t>
  </si>
  <si>
    <t>Roots in main caused partial blockage causing overflow to come out of private clean out.</t>
  </si>
  <si>
    <t>set up containment at downsream storm drain( started vacuuming at 1749 ), machine rodded main, broke rod, hand rod to relieve, rod two sections up and down, washed down street while vacuuming at downstream storm drain.</t>
  </si>
  <si>
    <t>will be pumped back into system by IPS-8</t>
  </si>
  <si>
    <t>Call originally came in as water SR533708 at 1617, was re-issued as sewer call SR 533717 at 1701, notified DEH at 2015, had unit 766 respond to clean street while 677 vacuumed at storm drain, overflowing lateral FSN 314065.</t>
  </si>
  <si>
    <t>Eddie Salinas</t>
  </si>
  <si>
    <t>(858) 654-4152</t>
  </si>
  <si>
    <t>5700 Genesse Ave</t>
  </si>
  <si>
    <t>92122</t>
  </si>
  <si>
    <t>Root Blockage in 8'' VC Main</t>
  </si>
  <si>
    <t>Removed Root Blockage flushed 2 up and 2 downs as per policy call out CCTV to tv 5 mains 17100,17010,17099,17143,16993.</t>
  </si>
  <si>
    <t>Rose Canyon Creek</t>
  </si>
  <si>
    <t>IPS1</t>
  </si>
  <si>
    <t>County Communication ( Tony Torres )  was call as requested on Clay Clifton Phone Message.</t>
  </si>
  <si>
    <t>YONGE &amp; WILLOW ST</t>
  </si>
  <si>
    <t>6" CP MAIN</t>
  </si>
  <si>
    <t>4-30-05  10-13-05,  01-21-06</t>
  </si>
  <si>
    <t>Heavy Roots Blockage</t>
  </si>
  <si>
    <t>Flushed to relieved stop</t>
  </si>
  <si>
    <t>SOAKED INTO EASTMENT CYN</t>
  </si>
  <si>
    <t>733 caused by roots inside 6'' CP main,Spilling from broken lateral at connection within the eastment.</t>
  </si>
  <si>
    <t>31st St.  X  Redwood St.</t>
  </si>
  <si>
    <t>12/3/2005</t>
  </si>
  <si>
    <t>Roots in main caused paper to build up and stop main</t>
  </si>
  <si>
    <t>Flushed main to relieve, secondary stop occurred farther down stream. Flushed to relieve second stop. Day shift di follow-up and was able recover 200gal. More. Confirmed that spill did not go in to stormd rain but stayed in canyon.</t>
  </si>
  <si>
    <t>Puddled up in canyons</t>
  </si>
  <si>
    <t>While chasing destination of first overflow found second overflow at mh324 (down sream) at 2230, flushed to relieve stop at 2341, overflow destination was confirmed by dayshift, did not reach storm drains. Night shift cleaned heavy roots from MH324.</t>
  </si>
  <si>
    <t>13198 Downing Ln</t>
  </si>
  <si>
    <t>Blockage caused by construction rocks</t>
  </si>
  <si>
    <t>Cleaned &amp; Vacuumed spill area, notified contractor and regulators.</t>
  </si>
  <si>
    <t>Soaked into dry creek</t>
  </si>
  <si>
    <t xml:space="preserve"> The Developer (Brookfield Homes) is still responsible for the sewer mains in the area and will be billed for total cost recovery</t>
  </si>
  <si>
    <t>Brighton Av X Spray St</t>
  </si>
  <si>
    <t>92107</t>
  </si>
  <si>
    <t>Flushed 8'' VC main relieved Blockage cause by Gravity Main Break refer to area Supervisor &amp; CCTV to tv FSN#4988,4965,4973,4972.Also FSN# 4988 was refer for repairs ASAP</t>
  </si>
  <si>
    <t>Street</t>
  </si>
  <si>
    <t>FSN# 4966 was refer to 492 for repairs / On #7 wrong FSN correct fsn is 4966</t>
  </si>
  <si>
    <t>Renown Dr X Tommy Dr</t>
  </si>
  <si>
    <t>Root Ball Blockage &amp; Grease</t>
  </si>
  <si>
    <t>Flushed 8'' VC main to relieved blockage refer to area supervisor &amp; cctv to tv fsn's 65383,65384,65385,65382 &amp;66313.</t>
  </si>
  <si>
    <t>Soak Into Ground Behind 8221 Lake Baca Dr.</t>
  </si>
  <si>
    <t>fns's 65383,65384,65385,65382 &amp; 66313 were refer to CCTV via SWIM.</t>
  </si>
  <si>
    <t>850 Forward St</t>
  </si>
  <si>
    <t>Heavy Root Blockage</t>
  </si>
  <si>
    <t>Rodded 8'' VC Main relieved Heavy Root Blockage at fsn# 1271 also refer to area Supervisor &amp; CCTV.</t>
  </si>
  <si>
    <t>Signs were removed on 02/13/206 as requested per Clay Clifton with San Diego County Health Department.</t>
  </si>
  <si>
    <t>9847 Paseo Montril</t>
  </si>
  <si>
    <t>8" VC</t>
  </si>
  <si>
    <t>Heavy Roots</t>
  </si>
  <si>
    <t>Rodded 8" VC Main &amp; relieved Heavy Root Blockage at FSN# 35943 refer to Area Supervisor &amp; CCTV</t>
  </si>
  <si>
    <t>Soak into Ground Behind 9865 Paseo Montril.</t>
  </si>
  <si>
    <t>Refer fsn's # to cctv 35943,41024,41025,41054,35944,35942.</t>
  </si>
  <si>
    <t>Mike Roseberg</t>
  </si>
  <si>
    <t>6704 Mohawk St</t>
  </si>
  <si>
    <t>8 VC Main</t>
  </si>
  <si>
    <t>Main FSN# 58198</t>
  </si>
  <si>
    <t>Units responding contained, relieved stop from NH 198 and clean up sewer spill from street. TV crew confirmed a break in the main.</t>
  </si>
  <si>
    <t>Dissipated in the Storm drain.</t>
  </si>
  <si>
    <t>Changed # 13 from private lateral to 8'' vc main break. Added main fsn # 58198 to # 7</t>
  </si>
  <si>
    <t>Innsdale Av x Worthington St</t>
  </si>
  <si>
    <t>Sewage leaking from MH89 caused by heavy grease.</t>
  </si>
  <si>
    <t>Units responding contained, relieved from MH 77 and clean up sewer spill, refer to TV section for futher investigation.</t>
  </si>
  <si>
    <t>Enter the storm drain and diddipated in the system</t>
  </si>
  <si>
    <t>Changed fsn 132387 to 132377</t>
  </si>
  <si>
    <t>2250 Hickory St</t>
  </si>
  <si>
    <t>Sewage leaked from MH318 caused by roots in the main.</t>
  </si>
  <si>
    <t>Upon arrival MH318 was holding water, units responding relieved stop from MH319 and clean up sewer spill from street, also cleaned two section up and two down. Refer to TV for futher investigation.</t>
  </si>
  <si>
    <t>Contained, vacuumed and put back into the system, rest dryed on street</t>
  </si>
  <si>
    <t>Changed main fsn # from 65969 to 19743. Overflowing Manhole was changed from 132387 to 87310. Changed M/H ID # TO 318.</t>
  </si>
  <si>
    <t>1024 Meade Ave</t>
  </si>
  <si>
    <t>92116</t>
  </si>
  <si>
    <t>Back Flushed fsn# 27889 relieved heavy roots blockage in 8''pvc main.refer to area supervisor and CCTV.</t>
  </si>
  <si>
    <t>Soak into Vegetation in Canyon in the rear of 1024 Meade  Ave.</t>
  </si>
  <si>
    <t>We Will refer to CCTV fsn's 27889,28818,28020,27890 for tv.</t>
  </si>
  <si>
    <t>6600 Akins Ave</t>
  </si>
  <si>
    <t>06/17/2005 &amp; 11/07/2005</t>
  </si>
  <si>
    <t>flusher &amp; Rodder Broke thru break relieved spill,refer to area supervisor,cctv &amp; Construction for tv &amp; Repairs.</t>
  </si>
  <si>
    <t>Concrete Storm drain Channel</t>
  </si>
  <si>
    <t>Spill began on 03/01/2006 16:50 at a rate of 25 Gal per min &amp; Ended on 03/01/2006 20:00 spilling  4750 Gal Restarted on 03/02/2006 at 08:30 am at a rate of 1/2 Gal per min &amp; Ended on 03/02/2006 at 09:16 spilling  23 Gal for a total of 4773 Gal.</t>
  </si>
  <si>
    <t>4969 Academy St</t>
  </si>
  <si>
    <t>01/09/2006</t>
  </si>
  <si>
    <t>Machine Rod to relieve Root blockage in 8" vc main fsn# 8902, Refer to area supervisor and cctv.</t>
  </si>
  <si>
    <t>Disipated in storm drain system.</t>
  </si>
  <si>
    <t>We will refer to cctv fsn's 8902,8900,8901,8897,8896 for TV,Photos available in G drive.</t>
  </si>
  <si>
    <t>Jose L oropeza</t>
  </si>
  <si>
    <t>Chartsworth X Oliphant St</t>
  </si>
  <si>
    <t>6'' CP</t>
  </si>
  <si>
    <t>Main Blockage.</t>
  </si>
  <si>
    <t>Flushed 6'' cp main relieved blockage at fsn 10461.</t>
  </si>
  <si>
    <t>Seweage verly coming out of m/h.refer to cctv fsn's 10461,10450,10452,10462,10463.</t>
  </si>
  <si>
    <t>7056 Amhurst st</t>
  </si>
  <si>
    <t>91941</t>
  </si>
  <si>
    <t>6"vc</t>
  </si>
  <si>
    <t>Rags and toilet paper.</t>
  </si>
  <si>
    <t>City of Del Mar GIS Map B8-06 clean out</t>
  </si>
  <si>
    <t>Toilet paper and rags were removed from the main that were coming from a private lateral stoppage.</t>
  </si>
  <si>
    <t>Rodded City Main from MH B8-08 to B8-06 clean out, responded with vacuum unit for clean up.</t>
  </si>
  <si>
    <t>Recovered wastewater (and wash water) and disposed to sewer main at Public Works.</t>
  </si>
  <si>
    <t>Recovered 30 gallons of sewage (wastewater) + used 20 gallons of wash water to clean up, all was recovered.</t>
  </si>
  <si>
    <t>80</t>
  </si>
  <si>
    <t>Jeff (Affordable Drain Svcs.) via Public Works Dept. (City of Del Mar)</t>
  </si>
  <si>
    <t>1139 Camino Del Mar</t>
  </si>
  <si>
    <t>Clean out from 1139 CDM (Private Lateral)</t>
  </si>
  <si>
    <t>11/21/2005
01/30/2006</t>
  </si>
  <si>
    <t>Grease and rags (were removed from the main coming from a lateral stoppage)</t>
  </si>
  <si>
    <t>Rodded City Main from MH B8-14 to B8-20 once 40', cleared stoppage (from lateral), clean up rodding 300' upstream from B8-14 to B8-20</t>
  </si>
  <si>
    <t>City of Del Mar storm drain system.</t>
  </si>
  <si>
    <r>
      <t xml:space="preserve">60 gallons dissipated in storm drain. Did </t>
    </r>
    <r>
      <rPr>
        <u val="single"/>
        <sz val="10"/>
        <rFont val="Arial"/>
        <family val="2"/>
      </rPr>
      <t>NOT</t>
    </r>
    <r>
      <rPr>
        <sz val="10"/>
        <rFont val="Arial"/>
        <family val="0"/>
      </rPr>
      <t xml:space="preserve"> reach the Waters of the State.</t>
    </r>
  </si>
  <si>
    <t>30</t>
  </si>
  <si>
    <t>Mary Friestedt via PW HQ to PW utility personnel</t>
  </si>
  <si>
    <t>328 Bellaire, but property lateral runs to main on Seaview Ave.</t>
  </si>
  <si>
    <t>Clean out from private lateral @ 328 Bellaire Street</t>
  </si>
  <si>
    <t>Possible broken lateral</t>
  </si>
  <si>
    <t>Rodded main from B5-21 to B5-10</t>
  </si>
  <si>
    <t>Dissipated to environment</t>
  </si>
  <si>
    <t>Responsible private contractor: "ASAP Drain Guys" will do clean up. Street end catch basin DJ-B5-23</t>
  </si>
  <si>
    <t>25</t>
  </si>
  <si>
    <t>Board &amp; Brew Staff via PW HQ to rodder crew  (David Zilberberg + Toby Luna)</t>
  </si>
  <si>
    <t>Alley (=Del Mar Lane) parallel to 1212 Camino Del Mar</t>
  </si>
  <si>
    <t>Private lateral at 1212 Camino Del Mar, lateral connects to main line between MH B8-02 to MH B8-86</t>
  </si>
  <si>
    <t>11/21/2005
01/30/2006
02/10/2006</t>
  </si>
  <si>
    <t>Private lateral blockage, toilet paper + deteriorating conditions of lateral</t>
  </si>
  <si>
    <t>Rodded main 255' north with 6" auger from MH B8-02 to MH B8-86 (Lateral is at 112' from MH B8-02)</t>
  </si>
  <si>
    <t>25 gallons returned to sewer main,
5 gallons absorbed in asphalt alley or evaporation</t>
  </si>
  <si>
    <t>Restaurant "Board &amp; Brew" to repair their lateral. This is 2nd occurrence (last one: 11/21/05). Inner diameter of lateral is closing up. Owner to video sewer lateral is recommended.</t>
  </si>
  <si>
    <t>David Zilberberg</t>
  </si>
  <si>
    <t>407 Nob Ave (corner of Nob Ave &amp; 7th Street)</t>
  </si>
  <si>
    <t>-</t>
  </si>
  <si>
    <t>Broken private lateral in area of construction</t>
  </si>
  <si>
    <t>Rodded main (there was no blockage in the main) from MH B9-20 to end of main line C9-05 clean out</t>
  </si>
  <si>
    <t>Overflow absorbed in asphalt and evaporated</t>
  </si>
  <si>
    <t>Joann Lim   Fax 858-571-6972</t>
  </si>
  <si>
    <t>2698 S. Escondido Blvd.</t>
  </si>
  <si>
    <t xml:space="preserve">City manhole 2646 </t>
  </si>
  <si>
    <t>Lift station bubbler line failure prevented oumps from starting.  In addition the high wet well alarm failed to notify the duty operator of the problem.</t>
  </si>
  <si>
    <t>Repair bubbler line &amp; troubleshoot alarm system.</t>
  </si>
  <si>
    <t>Kit Carson Park Pond</t>
  </si>
  <si>
    <t>Along creek and ponds through Kit Carson Park.</t>
  </si>
  <si>
    <t>Samples were drawn and evaluated.   Based upon the sampling data drawn from Sunset Dr. &amp; Kit Carson Creek on 1/10/06 the discharde did not reach Lake Hodges.  Please see Escondido Lab Superintendent, Vasana Vipatapat @ 760-839-6284 for details.  This report was amended on 1/24/06.</t>
  </si>
  <si>
    <t>426 W. 2nd. Ave.</t>
  </si>
  <si>
    <t>Unknown- private system</t>
  </si>
  <si>
    <t>Environmental Compliance Inspector is investigating and may issue a Notice of Correction or Violation.</t>
  </si>
  <si>
    <t>City crews responded and performed the cleanup and recovery.</t>
  </si>
  <si>
    <t>635 W. Mission</t>
  </si>
  <si>
    <t>Escondido Fire responded to this discharge.  The Wastewater Division was not notified until the following day by San Diego Regional Water Quality Control.  Details were very limited.  Escondido Swap Meet was the discharger from a small food server.</t>
  </si>
  <si>
    <t>1/13/06 1745</t>
  </si>
  <si>
    <t>1/1/3/06 1835</t>
  </si>
  <si>
    <t>1/13/06 1600</t>
  </si>
  <si>
    <t>Marco Cortez</t>
  </si>
  <si>
    <t>(619) 429-5672</t>
  </si>
  <si>
    <t>1211 7th Street</t>
  </si>
  <si>
    <t>Manhole #438</t>
  </si>
  <si>
    <t>A partial blockage was caused by Paper. The main lines downstream are surcharging while construction of a new pump station is under construction.</t>
  </si>
  <si>
    <t xml:space="preserve">The spill was intermittent and a public works employee lives close to the manhole resulting in a rapid response. The spill was small enough that it had just run from the middle of the street to the adjacent gutter. </t>
  </si>
  <si>
    <t xml:space="preserve">David Shissler </t>
  </si>
  <si>
    <t>1055 Dyer Place</t>
  </si>
  <si>
    <t>Sewer lateral</t>
  </si>
  <si>
    <t xml:space="preserve">On January 6, I received a phone call at 9:30 a.m. from Mr. Mas (497-9294) a resident who resides at 1055 Dyer Place. Mr. Mas advised me that a sewer back-up was occurring in the in the lower bathroom of his home.  It was apparent from the CCTV inspection that the cause and location of the blockage was from heavy root growth from the private lateral servicing 1055 Dyer Place.   </t>
  </si>
  <si>
    <t xml:space="preserve">Staff arrived on scene at 9:40 a.m. and proceeded to remove what appeared to be a blockage in the City sewer mainline from manhole # G24-023. A tree root blockage was encountered and removed from the mainline at 9:45 a.m., this restoring flow to the collection system.  </t>
  </si>
  <si>
    <t xml:space="preserve"> Mr. Mas cleaned and washed the bathroom. Used a garden hose to flush the patio area with water.</t>
  </si>
  <si>
    <t xml:space="preserve">The resulting back-up and overflow volume into Mr. Mas’s lower bathroom was estimated to be one gallon with approximately ten to twelve ounces leaking from a  sealed cleanout cover located in a patio area. Mr. Mas advised me that he would wash and clean the tile bathroom floor which appeared wet from the overflow. There was nothing to recover from the bathroom or the outside patio area. Mr. Mas used a garden hose to flush the area with water. Notation: Per a phone message received on 1/10/06 from Victor Vasquez of the SDRWQCB, Victor advised us that a written report was not required but rather, make note and advise them in the quarterly report. </t>
  </si>
  <si>
    <t>Cliff Drive/Shaws Cove</t>
  </si>
  <si>
    <t>Fairview Street Lift Station #14</t>
  </si>
  <si>
    <t xml:space="preserve">At 11:30 a.m. yesterday, Wastewater Division Staff was notified by the SCADA system that a Edison power outage was occurring in the North end of town and that several sewer lift stations were being affected by this outage. The stations being reported without power were Irvine Cove, Crescent Bay and Fisherman’s Cove. </t>
  </si>
  <si>
    <t>Responding with two portable generators, Staff responded to Irvine Cove and Fisherman’s Cove, which were in an immediate need of backup power. Crescent Bay lift station has a fixed generator and was self supporting. A portable generator was shuttled between stations to provide emergency power until commercial power could be restored.</t>
  </si>
  <si>
    <t>Staff removed twenty-one buckets (21) of wet sand and disposed of it. Any remaining water soaked into the sand.</t>
  </si>
  <si>
    <t>A check was made to additional lift stations in the area of the power outage and discovered that McKnight Drive and Heisler Park had lost commercial power. Preventive measures were taken by Staff to prevent and contain, should a spill occur.  Staff maintained presence at the Irvine Cove lift station with the portable generator until the power was restored at 5:30 p.m.</t>
  </si>
  <si>
    <t>Jason Walker</t>
  </si>
  <si>
    <t>2808 Rounsevel Terrace</t>
  </si>
  <si>
    <t>On Monday, February 20, 2006 at 1:45 p.m. the Wastewater Division Staff were notified by the Laguna Beach Police Department, that a dry sewer spill had occurred at 2808 Rounsevel Terrace. On scene at 2:00 p.m.  Staff confirmed that a sewer lateral servicing 2808 Rounsevel Terrace had, at one time spilled over, evidence of dried paper and debris around the cleanout cover. With no evidence of water being present, it did appear that it had reached the public right of way but did not reach a storm drain.</t>
  </si>
  <si>
    <t>The residents were not home at the time. We installed a cap into the cleanout cover to prevent the spill from occurring again. We left the resident a card advising them to contact a plumber as soon as possible and to refrain from using water until repairs could be made. We proceeded to sweep the dried debris that came out of the resident’s cleanout. A follow-up was done to this location on Tuesday February 21, 2006.  The property owner (Mr. Gary Jones 949-497-1627) informed us that repairs had been made by Andrus plumbing. Mr. Jones also mentioned that he is looking into making permanent repairs to the sewer lateral to prevent future problems.</t>
  </si>
  <si>
    <t>Staff used a broom to sweep the dried debris that came out of the resident’s cleanout and the water evaporated prior to our arrival.</t>
  </si>
  <si>
    <t>Courtesy Notice Private System overflow</t>
  </si>
  <si>
    <t>01/21/06 1615</t>
  </si>
  <si>
    <t>01/21/06 1715</t>
  </si>
  <si>
    <t>01/21/06 1940</t>
  </si>
  <si>
    <t>3375 copperwood way</t>
  </si>
  <si>
    <t>oceanside</t>
  </si>
  <si>
    <t>Heavy grease in city main coused back up</t>
  </si>
  <si>
    <t>Heavy cleaning of area followed by chorine drops.   Restaurants in the area, notified city contractor to inspect grease traps.</t>
  </si>
  <si>
    <t>storm drain</t>
  </si>
  <si>
    <t>storm drain system</t>
  </si>
  <si>
    <t>Area was cleaned by collections crew and was inspected by city grease contractor iec.</t>
  </si>
  <si>
    <t>02/16/06  1707</t>
  </si>
  <si>
    <t>02/16/06  1855</t>
  </si>
  <si>
    <t>02/16/06 2136</t>
  </si>
  <si>
    <t>Guss Pennell</t>
  </si>
  <si>
    <t>300 blk garrison st</t>
  </si>
  <si>
    <t>4" drain vavle on 24" out fall line</t>
  </si>
  <si>
    <t>Failer of a drain valve tapping saddle on the 24" San Louis Ray WWTP treated effluent outfall.</t>
  </si>
  <si>
    <t>The land outfall will be reviewed to determine if additional drain line are present. All will be inspected and repaiered or replaced as needed. Excavation will be necessary to inspect all sections.</t>
  </si>
  <si>
    <t>Garrison Creek</t>
  </si>
  <si>
    <t>Loma Alta Creek</t>
  </si>
  <si>
    <t>recovery</t>
  </si>
  <si>
    <t>Loma Alta Lagoon at Buccaneer Park</t>
  </si>
  <si>
    <t>Every effort was made to fully recover the secondaryu treated effluent.  Pumper trucks were located 1/4 of a mile and 2 miles downstream. A total of 171,500 gallons of creek flow was recovered.  The opening to the Loma Ata Lagoon at Buccaneer Beach was bermed off with sand and the lagoon diversion pumps were activated.  Any flow reaching the lagoon will be pumped into the ocean outfall.  This will continue until there is a rain event.  Dry weather flows from the lagoon will not reach the beach.  A background flow of aproximantly 150 to 200 gpm diluted the secondary effluent in the discharge.  Precautionary KEEP OUT signs were placed all along the Loma Alta lagoon .  City crews and Don Hubbard Contracting Company worked thourgh the night and completed the repairs to the pipe.  The land outfall went back into service this morning.  During the repair period all effuent flow from the San Luis Ray WWTP was stored in the emergency ponds.</t>
  </si>
  <si>
    <t>03/06/06  1725</t>
  </si>
  <si>
    <t>03/06/06  1750</t>
  </si>
  <si>
    <t>Jeremy Kemp</t>
  </si>
  <si>
    <t>3600 Blk Barnard</t>
  </si>
  <si>
    <t>Private Manhole</t>
  </si>
  <si>
    <t>Unkown cause possible root infitration</t>
  </si>
  <si>
    <t>Notified college Maintenance personnel</t>
  </si>
  <si>
    <t>Storm Drain on campus</t>
  </si>
  <si>
    <t>Storm drain system</t>
  </si>
  <si>
    <t>Spill occurred on private property which in turn hit public right of way.  Upon arrival city crews decided to clear stoppage to limit spill total, rather then waiting for a plumber or scholl personnel to responed.  Spill entered storm drain system with no recovery possible.</t>
  </si>
  <si>
    <t>03/07/06  1250</t>
  </si>
  <si>
    <t>760 4355842</t>
  </si>
  <si>
    <t>100Blk Canyon Dr</t>
  </si>
  <si>
    <t>Nov23,05</t>
  </si>
  <si>
    <t>Grease from a nearby restarunt caused the city line to back up</t>
  </si>
  <si>
    <t>Cleaned line, Dropped 100lbs of chlorine and called code enforcement.</t>
  </si>
  <si>
    <t>Upon arrival, Vactor crew jumped on the stoppage while the other crews dammed and contained spill for recovery.  Area was washed and swet clean except for the 40 gallons that was lost in the storm drain system.</t>
  </si>
  <si>
    <t>15795 Riparian Dr.</t>
  </si>
  <si>
    <t>Roots in 8" P.V.C. main line</t>
  </si>
  <si>
    <t>City crew relieved heavy grease blockage refer to area supervisor and CCTV to tv mains as per city policy.</t>
  </si>
  <si>
    <t>Contain on Street Gutter</t>
  </si>
  <si>
    <t>City Crews did all the clean up and flush 3 up and 2 down.FSN's 35253,34773,34554,34780,35256&amp;35252.</t>
  </si>
  <si>
    <t>Alberto Mejia</t>
  </si>
  <si>
    <t>2884 Mobley st</t>
  </si>
  <si>
    <t>92123</t>
  </si>
  <si>
    <t>8vc</t>
  </si>
  <si>
    <t>City Crews contained spill, Flush 8"vc main to Relieved Grease blockage refer to Area Supervisor &amp; CCTV 2 up and 2 down. As per Policy</t>
  </si>
  <si>
    <t>DRY UP ON ASHPALT AND CURB</t>
  </si>
  <si>
    <t>REFER MAINS TO BE CCTV &amp; TO FEWD.</t>
  </si>
  <si>
    <t>Jeff Wilder</t>
  </si>
  <si>
    <t>(858) 654-4130</t>
  </si>
  <si>
    <t>5050 Santa Fe St.</t>
  </si>
  <si>
    <t>24' VC main</t>
  </si>
  <si>
    <t>2/82005, 4/30/2005, 8/22/2005</t>
  </si>
  <si>
    <t>Suction tubes partially blocked by debris</t>
  </si>
  <si>
    <t>cleared suction tubes</t>
  </si>
  <si>
    <t>Interceptor I-1 at 2902 Damon St.</t>
  </si>
  <si>
    <t>No overflow on my arrival, crews had already corrected problem, no pictures available, ending time and GPMs given by unit 746, confirm time was per the guard on site. Report completed per 353 request. Notified stby DEH</t>
  </si>
  <si>
    <t>Mike Dawson</t>
  </si>
  <si>
    <t>13131 Portofino Dr.</t>
  </si>
  <si>
    <t>92014</t>
  </si>
  <si>
    <t>City crews relieved root stoppage,vactor overflow for containment clean up spill area. Refer to area supefvisor and cctv to tv mains per city policy.</t>
  </si>
  <si>
    <t>Storm Drain Emptied Into dirt area soaking into ground.</t>
  </si>
  <si>
    <t>City crews did all the clean up and cleaned 2 up and 2 down Fsns 6418,6419,6420,6678,6679.</t>
  </si>
  <si>
    <t>ROCKS</t>
  </si>
  <si>
    <t>Rooselvelt Rd X Truxton Rd</t>
  </si>
  <si>
    <t>8'' PVC</t>
  </si>
  <si>
    <t>8'' PVC main blockage</t>
  </si>
  <si>
    <t>Rodded 8'' pvc main relief rock blockage refer to area supervisor &amp; cctv</t>
  </si>
  <si>
    <t>Collected in Storm Drain Plug up By Contractor.</t>
  </si>
  <si>
    <t>New Sewer Lines No FSN have been assign to this new sewer lines jet.</t>
  </si>
  <si>
    <t>2431 Willow St.</t>
  </si>
  <si>
    <t>6" CP main</t>
  </si>
  <si>
    <t>4-30-2005</t>
  </si>
  <si>
    <t>Vandalism caused overflow</t>
  </si>
  <si>
    <t>flushed to reieve stop</t>
  </si>
  <si>
    <t>soaked into canyon</t>
  </si>
  <si>
    <t>Manholes 12,11,10 will be refer to 9004 for lock downs asap due to Vandalism.</t>
  </si>
  <si>
    <t>Rosecrans St X Womble Rd</t>
  </si>
  <si>
    <t>4/30/2005 &amp; 10/13/2005</t>
  </si>
  <si>
    <t>Sewer Main was Vandalized.</t>
  </si>
  <si>
    <t>Refered to Construction to lock down manholes # 100,20,64,63,61,&amp; 68 FSn's#83427,83359,83397,83396,83394,83401.</t>
  </si>
  <si>
    <t>Bay/Lagoon/Beach</t>
  </si>
  <si>
    <t>Clay Clifton call on 10/26/2005 and ask for signs to be removed from Spanish Landing Park.</t>
  </si>
  <si>
    <t>Mike Rosenberg</t>
  </si>
  <si>
    <t>(858) 654-4132</t>
  </si>
  <si>
    <t>3819 Estrella Ave.</t>
  </si>
  <si>
    <t>8" VC main</t>
  </si>
  <si>
    <t>2x4 protruding from 4'' lateral into easement main caused overflow from private clean out in canyon</t>
  </si>
  <si>
    <t>Located overflowing cleanout in canyon, located and inspected manholes, back flushed main from street to relieve stoppage, CCTV discovered 2x4 during condition assessment of sewer main, Const section removed 2x4 from private lateral.</t>
  </si>
  <si>
    <t>Chollas Creek</t>
  </si>
  <si>
    <t>soaked into dry creek bed</t>
  </si>
  <si>
    <t>original address was 5323 Auburn Dr., overflow was upstream apporx. .5 mi., flushed two sections upstream and two sections down stream, referred to TV, notified standby DEH person, unable to take picture of overflow but did get a picture of dry creek bed.</t>
  </si>
  <si>
    <t>(858) 614-5572</t>
  </si>
  <si>
    <t>Ingraham st &amp;  La Cima Dr</t>
  </si>
  <si>
    <t>6" lined</t>
  </si>
  <si>
    <t>Refer to Area Supervisor and CCTV.</t>
  </si>
  <si>
    <t>Dried up on street</t>
  </si>
  <si>
    <t>CCTV Found Defect in Linning Refer Break in Linning to Construction for Repairs Asap.</t>
  </si>
  <si>
    <t>415 Woodman St.</t>
  </si>
  <si>
    <t>92114</t>
  </si>
  <si>
    <t>6/17/05</t>
  </si>
  <si>
    <t>Roots in main caused overflow</t>
  </si>
  <si>
    <t>Set up containment, rodded main to relieve stop, cleaned two sections up and one section down, cleaned up street and gutter, investigated flooding in house and called claims, chased out overflow final destination.</t>
  </si>
  <si>
    <t>Soaked into dry creek bed</t>
  </si>
  <si>
    <t>notified DEH, called claims for damage inside house (bathroom floor and carpeting in adjoining bedroom), overflow was coming from MH and cleanout. Owners name Carl Pace, Ph# 619-263 0179</t>
  </si>
  <si>
    <t>Ibis St. x W Montecitos Wy.</t>
  </si>
  <si>
    <t>Blockage was caused by grease
Blockages cause by grease in 6" cp main.</t>
  </si>
  <si>
    <t>Units reporting found sewer mh 173 overflowing, contained &amp; relieved stop from mh172, refer to section supervisor and to TV section for futher investigation.</t>
  </si>
  <si>
    <t>Dryed in canyon</t>
  </si>
  <si>
    <t>8357 Hurlbut St.</t>
  </si>
  <si>
    <t>8" VC sewer main</t>
  </si>
  <si>
    <t>Blockages was caused by rocks</t>
  </si>
  <si>
    <t>Unit responding found mh123 overflowing, contained &amp; relieved stop from down stream mh located in Hurlbut St (new mains). Refer to section supervisor and to TV section for futher investigation (fsn# 26984, 32506, 26985, 26988 and new mains).</t>
  </si>
  <si>
    <t>Contained storm drain inlet &amp; vaccumed back to system, rest dryed in canyon.</t>
  </si>
  <si>
    <t>Unable to locate FSN # for new down stream mains or new mhs either in swim or sharq system. New project under construction hasn't been accepted by the city. Billing CLARK Realty Builders, 3100 Santo Rd, San Diego 92124 Phone # (858) 268-8007.</t>
  </si>
  <si>
    <t>3041 30th St.</t>
  </si>
  <si>
    <t>92104</t>
  </si>
  <si>
    <t>10" VC sewer main</t>
  </si>
  <si>
    <t>10/21/2005</t>
  </si>
  <si>
    <t xml:space="preserve"> Uncovered mh118 Contain spill  removed rocks from mh &amp; relieved stop. Cleaned overflow and flushed 2 sections up and 2 down stream Refer to area superv  &amp; CC TV  for main break.</t>
  </si>
  <si>
    <t>Contain in Storm Drain System and Return back to Sewer System.</t>
  </si>
  <si>
    <t>Refer to CCTV FSN's 34004,34006,34058,34017 &amp; 34016</t>
  </si>
  <si>
    <t>Michael Rosenberg</t>
  </si>
  <si>
    <t>(858) 614-4142</t>
  </si>
  <si>
    <t>6th Av. &amp; Brooks</t>
  </si>
  <si>
    <t>During station bypass drill, discharge manhole over-filled causing wastewater to spill out. 8" gravity sewer line unable to handle temporary pump flow.</t>
  </si>
  <si>
    <t>Hosed down and captured all wastewater at city storm drain catch basin one mile downstream of incident. During future bypass drills, discharge manhole will be monitored and flow meter installed on discharge pump.</t>
  </si>
  <si>
    <t>Aliso Viejo storm drain</t>
  </si>
  <si>
    <t xml:space="preserve">Otay Water District           </t>
  </si>
  <si>
    <t>Qarterly Report</t>
  </si>
  <si>
    <t>Dale Kreinbring</t>
  </si>
  <si>
    <t>(619)670-2271</t>
  </si>
  <si>
    <t xml:space="preserve">Steele Canyon Rd </t>
  </si>
  <si>
    <t>Manhole IE 361.52</t>
  </si>
  <si>
    <t xml:space="preserve">After receiving notification of a County of San Diego Manhole overflowing just outside of Otay sewer jurisdiction, our maintenace team opened the first Otay downstream manhole from the surcharged County manhole. Within seconds, the obstruction apparently dislodged, resulting in a surcharge of the Otay manhole. </t>
  </si>
  <si>
    <t>On 2/13/06 the conveyance system in this area was cleaned from the District boudary to the downstream sewer lift statoin with no indication to the apparent cause of the blockage. On 2/16/06 CCTV inspection of the 615 ft section from the County surcharged manhole to the first downstream Otay manhole revealed 8 inch PVC pipeline in good condition and without indicaiton of debris which could have contributed to a blockage. This inspection data along with historical maintenace records for this pipeline segment leads us to believe that the blockage was located in the downstream invert within the County collection system surcharged manhole.</t>
  </si>
  <si>
    <t>Evaporation</t>
  </si>
  <si>
    <t>Pauma Valley Community Services District</t>
  </si>
  <si>
    <t>2/23/06  @ 21:00</t>
  </si>
  <si>
    <t>2/24/06 @ 01:00</t>
  </si>
  <si>
    <t>Dr. Cheng</t>
  </si>
  <si>
    <t>2/27/06 @ 06:30 a.m.</t>
  </si>
  <si>
    <t>Ogden Watson</t>
  </si>
  <si>
    <t>760-742-1909</t>
  </si>
  <si>
    <t>San Luis Rey River</t>
  </si>
  <si>
    <t>Pauma Valley</t>
  </si>
  <si>
    <t>Pauma Valley Treatment Plant</t>
  </si>
  <si>
    <t>See Attached Report</t>
  </si>
  <si>
    <t>Water was not present (see attached report)</t>
  </si>
  <si>
    <t xml:space="preserve">Rainbow Municipal Water District            </t>
  </si>
  <si>
    <t>Both Agencys Notified</t>
  </si>
  <si>
    <t>Ed Bradley</t>
  </si>
  <si>
    <t>760-728-1178</t>
  </si>
  <si>
    <t>3135 Old Hwy 395</t>
  </si>
  <si>
    <t>Fallbrok</t>
  </si>
  <si>
    <t>Private mechanical 4'' coupling failure</t>
  </si>
  <si>
    <t>Mechanical coupling failure on 4" pvc private sewer latteral</t>
  </si>
  <si>
    <t xml:space="preserve">Spoke with maintennace man Brad Malove who said he would replace faulty mechanical coupling.Placed (2) County of San Diego S.S.O. signs and sprayed disinfectant around spill. </t>
  </si>
  <si>
    <t>Soaked into ground / evaporated</t>
  </si>
  <si>
    <t>Area of spill fenced property</t>
  </si>
  <si>
    <t>Spill was reported by Brad Matlove the maintenance man for La Estancia Hotel .He was not sure who the leaking pipe belonged to hotel or R.M.W.D .Pipe was not leakig when R.M.W.D technician arrived  pipe would only leak when the sump pump belonging to the hotel would cycle on pumping sewage through the pipe with faulty mechanical coupling.Advised maintennace personnel to keep sump pump station off till repairs were made.</t>
  </si>
  <si>
    <t xml:space="preserve">Ramona Municipal Water District </t>
  </si>
  <si>
    <t>other</t>
  </si>
  <si>
    <t>Brian Kelley/Clay Clifton</t>
  </si>
  <si>
    <t>James Gusman</t>
  </si>
  <si>
    <t>760-788-2262</t>
  </si>
  <si>
    <t>504 5th St.</t>
  </si>
  <si>
    <t>Ramona</t>
  </si>
  <si>
    <t>MH 946 (23 new #)</t>
  </si>
  <si>
    <t>Foam from manhole grout</t>
  </si>
  <si>
    <t>TV all location having manhole grouting, jet as needed.</t>
  </si>
  <si>
    <t>Santa Maria Creek</t>
  </si>
  <si>
    <t>7th &amp; A</t>
  </si>
  <si>
    <t>Will sample and followup.</t>
  </si>
  <si>
    <t>VANDALISM</t>
  </si>
  <si>
    <t>Joanne Lim/Clay Clifton</t>
  </si>
  <si>
    <t>24157 San Vicenete Rd.</t>
  </si>
  <si>
    <t>MH 130</t>
  </si>
  <si>
    <t>Rocks, branches, dirt, grass and other debris</t>
  </si>
  <si>
    <t>High line bypass, remove debris, temporary concrete capping of manholes.</t>
  </si>
  <si>
    <t>San Vicente Creek</t>
  </si>
  <si>
    <t>san vicente resevoir</t>
  </si>
  <si>
    <t xml:space="preserve">san vicente resevoir </t>
  </si>
  <si>
    <t>Creek area of golf course at 5 locations</t>
  </si>
  <si>
    <t>065006</t>
  </si>
  <si>
    <t>1/13/06   1230</t>
  </si>
  <si>
    <t xml:space="preserve">1/14/06  0800 </t>
  </si>
  <si>
    <t>3:00PM - 1/16/06</t>
  </si>
  <si>
    <t>951-296-6900</t>
  </si>
  <si>
    <t>Hwy. 79 S. &amp; Mahlon Vail Rd.</t>
  </si>
  <si>
    <t>Temecula CA.</t>
  </si>
  <si>
    <t>12" Reclaimed Line</t>
  </si>
  <si>
    <t>Break in 12" reclaimed mainline</t>
  </si>
  <si>
    <t>Secured up and downstream valves. The line was exposed and a patch was welded to the affected area.</t>
  </si>
  <si>
    <t>OES# 06-0406</t>
  </si>
  <si>
    <t>065007</t>
  </si>
  <si>
    <t xml:space="preserve">1/30/06 0830 </t>
  </si>
  <si>
    <t>1/30/06  1400</t>
  </si>
  <si>
    <t>3:00 P.M - 1/30/06</t>
  </si>
  <si>
    <t>26266 Washington Ave.</t>
  </si>
  <si>
    <t>Murrieta Ca</t>
  </si>
  <si>
    <t>24" Reclaimed Drain Box</t>
  </si>
  <si>
    <t>Reposition 24" reclaimed line.</t>
  </si>
  <si>
    <t xml:space="preserve">Secured up and downstream valves. </t>
  </si>
  <si>
    <t>Tributary</t>
  </si>
  <si>
    <t>Murrieta Creek</t>
  </si>
  <si>
    <t>OES#06-0662</t>
  </si>
  <si>
    <t>Gerre Bedell</t>
  </si>
  <si>
    <t>(949) 279-4867</t>
  </si>
  <si>
    <t>Alas de Paz &amp; Via Amistosa</t>
  </si>
  <si>
    <t>Rnch Santa Margarita</t>
  </si>
  <si>
    <t>Sewer Manhole</t>
  </si>
  <si>
    <t>Eight-inch sewer line was blocked with grease in 90 degree channel</t>
  </si>
  <si>
    <t>Removed blockage with Vactor truck and cleaned the area.</t>
  </si>
  <si>
    <t>All contained in dry wash at the beginning of Tijeras Creek</t>
  </si>
  <si>
    <t>Dave Seymour</t>
  </si>
  <si>
    <t>(949) 459-6558</t>
  </si>
  <si>
    <t>Marguerite/Snta Margarita Pkwy</t>
  </si>
  <si>
    <t>Mission Viejo</t>
  </si>
  <si>
    <t>Roots blocked the sewer mainline.  When crews cleared the blockage the surge caused an additional spill (included in the total volume) near the intersection of Dearborne and Thompson in Mission Viejo.</t>
  </si>
  <si>
    <t>Cleared the roots and cleaned the line.  When the blockage was cleared the surge caused an overflow a few hundred yards downstream (included in the total volume reported)</t>
  </si>
  <si>
    <t>Oso Creek</t>
  </si>
  <si>
    <t>Pacific Ocean at Doheny Beach</t>
  </si>
  <si>
    <t>3,000 gallons released to Oso Creek.  1,000 gallons of washwater was recovered.</t>
  </si>
  <si>
    <t>Doheny, 100 yards on two-sides of the creek mouth.</t>
  </si>
  <si>
    <t>The number of days the signs were posted is unknown. Crews will video inspect the line next week and apply vapo-root if needed.</t>
  </si>
  <si>
    <t>27011 Calle Juanita</t>
  </si>
  <si>
    <t>SCWD personnel responded to a call from customer .  They found that the lateral was backed-up but was not overflowing.</t>
  </si>
  <si>
    <t>Private plumber ran a snake from the cleanout at the side of the house and cleared the blockage which appeared to be roots.  The cleanout cap was replaced and installed.</t>
  </si>
  <si>
    <t>1/24/2006 unknown</t>
  </si>
  <si>
    <t>1/24/06 unknown</t>
  </si>
  <si>
    <t>26806 Calle Juanita</t>
  </si>
  <si>
    <t>SCWD personnel received a call at 5:15 pm about an overflowing cleanout.  District crews responded to the site and noticed the cleanout cap had been removed spilling the SSO onto the street, although, when District crews arrived the cleanout was not overflowing.</t>
  </si>
  <si>
    <t>City crews contains spill, Flush and rod 6"vc main to Relived stop. Refer to area Supervisor &amp; cctv.</t>
  </si>
  <si>
    <t>small creek at Amhurst &amp; El Cajon Bl</t>
  </si>
  <si>
    <t>Refer main to be cctv.</t>
  </si>
  <si>
    <t>4564 Contour Bl</t>
  </si>
  <si>
    <t>6" Cp</t>
  </si>
  <si>
    <t>Roots &amp; grease in a 6"cp</t>
  </si>
  <si>
    <t>City Crews Contain spill and Rodded 6" cp main to relieved blockage Refer to area Supervisor.</t>
  </si>
  <si>
    <t>Dryed up on Ashphalt and curb</t>
  </si>
  <si>
    <t>Reffer mains to be CCTV &amp; to Fewd</t>
  </si>
  <si>
    <t>Cass St.  X  Van Nuys St.</t>
  </si>
  <si>
    <t>8" VC Main</t>
  </si>
  <si>
    <t>Roots in canyon main caused overflow</t>
  </si>
  <si>
    <t>Vactors contained overflow, called for crew to set up by-pass pump for contaiment, handrod  main to relieve root stop, will refer to canyon section to clean two up and down sections</t>
  </si>
  <si>
    <t>Interceptor DV1 at tourmaline Beach</t>
  </si>
  <si>
    <t>After futher investigation into spill the findinf=gs were that all seweage when into DV1 Interceptor at Tourmaline Beach.</t>
  </si>
  <si>
    <t>2880 39th St</t>
  </si>
  <si>
    <t xml:space="preserve"> 92105</t>
  </si>
  <si>
    <t>8'' VC Pipe</t>
  </si>
  <si>
    <t>Flushed to relieve stop, referred to CCTV for condition asessment, contacted  County Health.</t>
  </si>
  <si>
    <t>San Diego Bay.</t>
  </si>
  <si>
    <t>Gravity Main break defective linner.</t>
  </si>
  <si>
    <t>Los Pinos Ave X San Miguel</t>
  </si>
  <si>
    <t>92113</t>
  </si>
  <si>
    <t>6" VC</t>
  </si>
  <si>
    <t>Large Rock blocking 6" VC Main</t>
  </si>
  <si>
    <t>Rodded main. Removed large rock. Refer it area supervisor and CCTV for TV Mains</t>
  </si>
  <si>
    <t>Cholla Creek</t>
  </si>
  <si>
    <t>San Diego bay</t>
  </si>
  <si>
    <t>No signs were posted due to no public contact as requested by county health</t>
  </si>
  <si>
    <t>801 Allerton st</t>
  </si>
  <si>
    <t>Property lateral</t>
  </si>
  <si>
    <t>blockage in 6" pvc main</t>
  </si>
  <si>
    <t>Relived main stop.hosed down and Vacumed to clean up area, around cleanout were it spill.</t>
  </si>
  <si>
    <t>puddled up in alley and was vacumed up</t>
  </si>
  <si>
    <t>Refer FSN#s 4934,4931&amp;4935</t>
  </si>
  <si>
    <t>Metro Bio-Solids Center 5240 Convoy St</t>
  </si>
  <si>
    <t>4'' PVC</t>
  </si>
  <si>
    <t>8''Sewer line blockage cause a 4'' drain line to surcharge while draining storm water conbine with proccess water.</t>
  </si>
  <si>
    <t>O&amp;M Staff ceased draining rain water from containment pit and shut off proccess water in area 60. 8'' sewer line will be clean quarely .</t>
  </si>
  <si>
    <t>Tributary for Urban runoff</t>
  </si>
  <si>
    <t>San Clemente Canyon</t>
  </si>
  <si>
    <t>San Clemente Creek</t>
  </si>
  <si>
    <t>OES Confiramation was call in by O&amp;M on 03/11/2006/MWWD also call in on 03/14/2006</t>
  </si>
  <si>
    <t>12700 SALMON RIVER RD</t>
  </si>
  <si>
    <t>GREASE &amp; ROOTS</t>
  </si>
  <si>
    <t>City Crews contain spill. Flushed &amp; rod 8" main to relieved Grease and roots Blockage refer to area supervisor and CCTV.</t>
  </si>
  <si>
    <t>Soak into Dirt Field</t>
  </si>
  <si>
    <t>Refer mains to CCTV &amp; FEWD.</t>
  </si>
  <si>
    <t>El Camino Real &amp; San Dieguito Rd</t>
  </si>
  <si>
    <t>8" Force Main</t>
  </si>
  <si>
    <t>Spill caused by force 8" Main break.</t>
  </si>
  <si>
    <t>Per Standby 353 City crews were called out to contain and clean spill. Constuction crew made repairs.</t>
  </si>
  <si>
    <t>Soak into dirt field.</t>
  </si>
  <si>
    <t>Vactors &amp; Pumpers trucks were call out to  Contain sewer flow.</t>
  </si>
  <si>
    <t>30th St  X Redwood St</t>
  </si>
  <si>
    <t>8''VC</t>
  </si>
  <si>
    <t>12/03/2005 &amp; 02/01/2006</t>
  </si>
  <si>
    <t>Rock &amp; Sand Blockage</t>
  </si>
  <si>
    <t>Rodder Relieved blockage Flusher Clean 8'' VC Main Refer To Area Supervisor &amp; CCTV to TV fsn's 34003,34004,34016 &amp; 34017.</t>
  </si>
  <si>
    <t>ALBERTO MEJIA</t>
  </si>
  <si>
    <t>825 9th St X JOHNSON</t>
  </si>
  <si>
    <t>6' VC</t>
  </si>
  <si>
    <t>01/08/2006</t>
  </si>
  <si>
    <t>THE BLOCK WAS CAUSED BY ROOTS, HAND RODDED TO RELIEVE STOP</t>
  </si>
  <si>
    <t>Overflow disapated into dirt around MH.Refer to CCTV &amp; area supervisor.</t>
  </si>
  <si>
    <t>CLEAN &amp; DEODORIZED AERA. COPY OF REPORT GIVEN TO AREA SUPERVISOR.</t>
  </si>
  <si>
    <t>4811 Elsa Rd.</t>
  </si>
  <si>
    <t>92120</t>
  </si>
  <si>
    <t>8' VC main</t>
  </si>
  <si>
    <t>Broken water main at Twain Ave. and Estrella Ave. infiltrated sewer system over loading system causing overflow</t>
  </si>
  <si>
    <t>Vacuumed for Containment until Water Department shut down Water Main</t>
  </si>
  <si>
    <t>As requested by Clay Cliffton we pull out all 12 Signs at Dog Beach on 04/07/2006</t>
  </si>
  <si>
    <t>2810 HAWTHORN ST</t>
  </si>
  <si>
    <t>92134</t>
  </si>
  <si>
    <t>6' CP</t>
  </si>
  <si>
    <t xml:space="preserve"> HEAVY ROOT IN  6" CP MAIN.</t>
  </si>
  <si>
    <t>SET UP VACTOR TRUCKS TO HILINE DOWN THE CYN TO CONTAIN THE SPILL.CALL IN RODDING TRUCK TO SET UP NEER GOLF COURSE AND RELIEVED A ROOT STOP AT 230 FT  UP FM MH8.</t>
  </si>
  <si>
    <t xml:space="preserve"> CREWS WILL CLEAN 2 UP 2 DN IN DAY LIGHT. WILL REFER TO CCTV.</t>
  </si>
  <si>
    <t>4881 Rolando Ct.</t>
  </si>
  <si>
    <t>Manhole 272</t>
  </si>
  <si>
    <t>Large branches were thrown into MH 272 causing sewage to come out through MH rings underground</t>
  </si>
  <si>
    <t>Vacuumed down MH, probed MH to restore flow, canyon crew removed branches and installed lock down.</t>
  </si>
  <si>
    <t>Alverado Creek</t>
  </si>
  <si>
    <t>Crews vacuumed approximately 7000 gallons from two spots in the storm channel in an attemp to recover some of the sewage, DEH was notified, left messege with stormwater pollution, called PD to file report talked with Officer Allison.</t>
  </si>
  <si>
    <t>8952 Polland Av.</t>
  </si>
  <si>
    <t>10" VC Main</t>
  </si>
  <si>
    <t>Heavy paper towels caused main stop</t>
  </si>
  <si>
    <t>set up containment, back flushed easement main to relieve stoppage</t>
  </si>
  <si>
    <t>Dried up in canyon</t>
  </si>
  <si>
    <t>Left as preliminary to have discharge canyon checked, notified DEH, notified Chris Toth and Robert York. On 5-3-06 report was finalized after discharge canyon was checked and confirmed that sewage soaked into the ground.</t>
  </si>
  <si>
    <t>4995 Tierra Baja Dr</t>
  </si>
  <si>
    <t>Broken Rodder Screw &amp; Rock Cause blockage in 8'' VC Main</t>
  </si>
  <si>
    <t>Roddered  8'' VC main removed 6'' screw relieved blockage with the assistance of construction crews, refer it to area supervisor &amp; CCTV.</t>
  </si>
  <si>
    <t>Sewage flowed through private property at 4995 Tierra Baja Dr from m/h # 316, city crews captured sewage in Street Gutter, no sewage entered storm drain system.</t>
  </si>
  <si>
    <t>4178 SAN MIGUEL  AV</t>
  </si>
  <si>
    <t xml:space="preserve">  3-07-06</t>
  </si>
  <si>
    <t>Caused, sevier offset break at repair section.</t>
  </si>
  <si>
    <t xml:space="preserve">
Units responded contained, flushed &amp; rodded, relieving stop at 109 ft from mh 119 advised standby supervisor and referred for CCTV and construction. All repairs complete.</t>
  </si>
  <si>
    <t>Dryied Up in Concrete Channel</t>
  </si>
  <si>
    <t>60 Gallons of Raw Sewage dryied up in concrete channel.</t>
  </si>
  <si>
    <t>Carmel Mtn Rd x Entreken Wy</t>
  </si>
  <si>
    <t>92129</t>
  </si>
  <si>
    <t>Blockages in main was caused by grease.</t>
  </si>
  <si>
    <t>Unit responding found MH429 overflowing, set up containment &amp; relieved stop from down stream MH. After relieving stop, unit proceed to vacuum puddle &amp; clean up 2 section up &amp; 2 down.  Refer to section supervisor and to TV section for futher investigation.</t>
  </si>
  <si>
    <t>Dissipated in the storm drain system.</t>
  </si>
  <si>
    <t>Took pictures of the scene, notified Storm Water Pollution.</t>
  </si>
  <si>
    <t>990 Saturn Bl</t>
  </si>
  <si>
    <t>Air Valve</t>
  </si>
  <si>
    <t>Air Valve Leaking By</t>
  </si>
  <si>
    <t>Area Supervisor Advised &amp; Repair Air Valve,</t>
  </si>
  <si>
    <t>Revised to a City Spill.</t>
  </si>
  <si>
    <t>San Diego Ave / Pringle St.</t>
  </si>
  <si>
    <t>92140</t>
  </si>
  <si>
    <t>12" VC Main</t>
  </si>
  <si>
    <t>Small &amp; Large Rocks in Gravity Main.</t>
  </si>
  <si>
    <t>Provided containment , Flushed vactored , Rodded mains till blockage relieved , Advised area supervisor , And refer 
to CCTV and construction for possible repairs.</t>
  </si>
  <si>
    <t>We'll continue to investiage to look up for posible Origin of rocks.</t>
  </si>
  <si>
    <t>3944 Cam Calma</t>
  </si>
  <si>
    <t>03/07/2006</t>
  </si>
  <si>
    <t>Flusher Removed Root Blockage refer it to area supervisor &amp; CCTV .</t>
  </si>
  <si>
    <t>Open Space Land</t>
  </si>
  <si>
    <t>Report was revised  because after supervisor investigated futher it turn out to be less gallons lost as reported earlier to all agencies it went from 1080 Gallons down to 360 Gallons.( PS ) OES was called and advised of Revision.</t>
  </si>
  <si>
    <t>4204 DAKOTA DR</t>
  </si>
  <si>
    <t>HEAVY ROOTS IN 8" VC MAIN</t>
  </si>
  <si>
    <t>SET UP VATOR TRUCKS TO VACUME AND CONTAIN SPILL. SET THE RODDING TRUCK TO ROD DOWN THE EASTMENT CYN AND RELIEVED A ROOT STOP AT 20 FT FROM MH .#212</t>
  </si>
  <si>
    <t>SOAKED IN DRY CYN.</t>
  </si>
  <si>
    <t>CREWS CLEANED 2 UP 1 DOWN DUE TO NO ACCESS TO CYN. WILL REFER TO CCTV.</t>
  </si>
  <si>
    <t>4241 Jutland Dr.</t>
  </si>
  <si>
    <t>92117</t>
  </si>
  <si>
    <t>Heavy roots in main caused stoppage</t>
  </si>
  <si>
    <t>Set up containment, rodded main to relieve stop, removed heavy roots, rodded with three prong blade to clean all 5 sections</t>
  </si>
  <si>
    <t>Discipeted in parking lot.</t>
  </si>
  <si>
    <t>FSN# 3870 was the incorrect FSN,The Correct FSN# 8370.</t>
  </si>
  <si>
    <t>Aero Dr.  X  Glen H. Cutis Rd.</t>
  </si>
  <si>
    <t>Roots in main cause stoppage</t>
  </si>
  <si>
    <t>Plumber on site set up containment, found MHs to be up called city, flushed to relieve stop, took pictures of 7-31in and out, cleaned two and down sections will refer to TV,</t>
  </si>
  <si>
    <t>Notified DD and GWUS, Notified Sta. 38 for Luthe and Turley for clean up at Cornerstone Prperty Management at 8525 Gibbs Dr., start time, GPM and Gallon estimation calculated on information given by plumber on site, notified DEH</t>
  </si>
  <si>
    <t>Sewage overflowed from a manhole due to blockage of rocks, debris, roots and bottles.</t>
  </si>
  <si>
    <t xml:space="preserve">To stop MH 12-Y-130, MH 12-Y-06 was cleared.  A vactor truck was used to clear the blockage and recover the spill.  Appr. 8000 gallons was recovered from the catch basin where the sewage spill was contained. </t>
  </si>
  <si>
    <t xml:space="preserve">About 300 gallons of sewage entered the storm drain.  The sewage spill percolated into the ground and did not reach San Mateo Creek.  </t>
  </si>
  <si>
    <t xml:space="preserve"> Sewage overflowed from manhole 12-Y-130. It flowed around the structure and flowed in a downgrade direction towards the catch basin located southwest of the manhole. The spill was contained in the catch basin.  App 300 gallons entered the storm drain. Total distance traveled: App 800 feet </t>
  </si>
  <si>
    <t>01/04/06 1138</t>
  </si>
  <si>
    <t>01/04/06 1150</t>
  </si>
  <si>
    <t>01/04/06 1640</t>
  </si>
  <si>
    <t>San Marino Dr.</t>
  </si>
  <si>
    <t>M/H 574</t>
  </si>
  <si>
    <t>Root Blockage</t>
  </si>
  <si>
    <t>Lake San Marcos</t>
  </si>
  <si>
    <t>03/20/06 1114</t>
  </si>
  <si>
    <t>3/20/06 1128</t>
  </si>
  <si>
    <t>Melissa Valdovinos</t>
  </si>
  <si>
    <t>03/20/06 1535</t>
  </si>
  <si>
    <t>Star Stone Dr</t>
  </si>
  <si>
    <t>639 Star Stone Dr private C/O</t>
  </si>
  <si>
    <t>Open Storm Channel</t>
  </si>
  <si>
    <t>03/20/06 1324</t>
  </si>
  <si>
    <t>3/20/06 1329</t>
  </si>
  <si>
    <t>RSF/Linda Vista Rd</t>
  </si>
  <si>
    <t>M/H1840</t>
  </si>
  <si>
    <t>Grease Blockage</t>
  </si>
  <si>
    <t>Dersey, VOICE (858) 467-2724 and fax (858) 571-6972</t>
  </si>
  <si>
    <t>Henry Cordova</t>
  </si>
  <si>
    <t>619-556-7352</t>
  </si>
  <si>
    <t>NAVSTA Pier #5, Harbor Dr</t>
  </si>
  <si>
    <t>Flange separation on overflow cleanout.</t>
  </si>
  <si>
    <t>Flange repaired by U.S. Navy Divers.</t>
  </si>
  <si>
    <t>Dersey, VOICE (858) 467-2724 and fax (858) 571-6973</t>
  </si>
  <si>
    <t>619-556-7353</t>
  </si>
  <si>
    <t>1647 H St.</t>
  </si>
  <si>
    <t>Tree trimmer crushed pipe</t>
  </si>
  <si>
    <t>Contractor called in to repair pipe, water shut off</t>
  </si>
  <si>
    <t>050613</t>
  </si>
  <si>
    <t xml:space="preserve">04/08/06 - 10:00 </t>
  </si>
  <si>
    <t xml:space="preserve">4/8/06, 12:30 </t>
  </si>
  <si>
    <t>Rocks</t>
  </si>
  <si>
    <t>04/08/06 - 10:00</t>
  </si>
  <si>
    <t>Easement South of Poinsettia</t>
  </si>
  <si>
    <t xml:space="preserve">Looks like rock and debris clogged channel in main. </t>
  </si>
  <si>
    <t>Unblocked sewer main</t>
  </si>
  <si>
    <t>Percolated into dirt</t>
  </si>
  <si>
    <t>050614</t>
  </si>
  <si>
    <t xml:space="preserve">05/16/06 - 9:00 </t>
  </si>
  <si>
    <t xml:space="preserve">05/06/06 - 9:30 </t>
  </si>
  <si>
    <t>05/16/06 - 14:30</t>
  </si>
  <si>
    <t xml:space="preserve">Via Barona </t>
  </si>
  <si>
    <t>Private manhole</t>
  </si>
  <si>
    <t xml:space="preserve">Private sewer system in the City of Carlsbad, within the Vallecitos Water District service area. </t>
  </si>
  <si>
    <t>HOA should have contractor clean their system</t>
  </si>
  <si>
    <t>Storm drain box</t>
  </si>
  <si>
    <t>Minimal overflow, no evidence that overflow made it past storm drain box</t>
  </si>
  <si>
    <t>050615</t>
  </si>
  <si>
    <t xml:space="preserve">05/23/06 -14:30 </t>
  </si>
  <si>
    <t xml:space="preserve">05/23/06 - 14:40 </t>
  </si>
  <si>
    <t xml:space="preserve">05/23/06 - 16:30 </t>
  </si>
  <si>
    <t>3245 Valley Street</t>
  </si>
  <si>
    <t xml:space="preserve">Cleanout </t>
  </si>
  <si>
    <t>Debris buildup in siphon caused back up</t>
  </si>
  <si>
    <t>We will do preventative maintenance on a quarterly basis. Moving up  the cleaning from semi-annually</t>
  </si>
  <si>
    <t>Percolated into soil</t>
  </si>
  <si>
    <t>050616</t>
  </si>
  <si>
    <t>05/26/06 - 22:30</t>
  </si>
  <si>
    <t xml:space="preserve">05/26/06 - 23:45 </t>
  </si>
  <si>
    <t>05/30/06 - 8:30</t>
  </si>
  <si>
    <t>Jose Orozco</t>
  </si>
  <si>
    <t>752 Grand Ave</t>
  </si>
  <si>
    <t>Roots blocking flow in sewer lateral</t>
  </si>
  <si>
    <t>Rodded out sewer lateral to let flow go through lateral for sewer</t>
  </si>
  <si>
    <t>Recovered at curb and gutter</t>
  </si>
  <si>
    <t>050617</t>
  </si>
  <si>
    <t>05/30/06 - 9:00</t>
  </si>
  <si>
    <t xml:space="preserve">05/30/06 - 9:45 </t>
  </si>
  <si>
    <t>05/31/06 - 8:30</t>
  </si>
  <si>
    <t>Alicante</t>
  </si>
  <si>
    <t>Sewer system is in new area not accepted by the City yet</t>
  </si>
  <si>
    <t>Have Contractor/Developers clean the system before turning it over to our maintenance group</t>
  </si>
  <si>
    <t>Gutter along Alicante</t>
  </si>
  <si>
    <t>Recovered in gutter</t>
  </si>
  <si>
    <t>Contractor's problem, city crew cleared the stoppage, will be billing the contractor.</t>
  </si>
  <si>
    <t>050618</t>
  </si>
  <si>
    <t xml:space="preserve">06/05/06 - 10:45 </t>
  </si>
  <si>
    <t>06/05/06 - 10:55</t>
  </si>
  <si>
    <t>06/06/06 - 8:30</t>
  </si>
  <si>
    <t>3484 Roosevelt</t>
  </si>
  <si>
    <t>Roots in lateral caused back up.</t>
  </si>
  <si>
    <t>Investigate to determine if the lateral needs to be rehabbed or replaced</t>
  </si>
  <si>
    <t>Gutter in front of Roosevelt</t>
  </si>
  <si>
    <t>Recaptured in gutter</t>
  </si>
  <si>
    <t>050619</t>
  </si>
  <si>
    <t>06/14/06 - 10:00</t>
  </si>
  <si>
    <t xml:space="preserve">06/14/06 - 10:30 </t>
  </si>
  <si>
    <t>06/15/06 - 11:00</t>
  </si>
  <si>
    <t>Cobblestone and Sapphire</t>
  </si>
  <si>
    <t>Reclaimed water main and sewer manhole</t>
  </si>
  <si>
    <t xml:space="preserve">Contractor was excavating to install new sewer main. They broke the 18" recycled water main. It flooded and surcharged the 8" sewer main. </t>
  </si>
  <si>
    <t>Have the Contractor be careful while excavating. **We set up recapturing systems at Hidden Valley Rd (recaptured 26,000 gallons) and at the Encina WWF (33,600 gallons)</t>
  </si>
  <si>
    <t>Encinas Creek</t>
  </si>
  <si>
    <t xml:space="preserve">County Health had us sample in 5 locations: Upstream of spill, Creek under Hwy 101, Mixing zone, 75'  north of creek, and 75' south of creek in the surf. </t>
  </si>
  <si>
    <t>6/13/2006  Unknown</t>
  </si>
  <si>
    <t>6/13/2006  1215</t>
  </si>
  <si>
    <t xml:space="preserve">Start time unknown </t>
  </si>
  <si>
    <t xml:space="preserve">2710 Otay Lakes Rd. Salt Creek Park </t>
  </si>
  <si>
    <t xml:space="preserve">Chual Vista </t>
  </si>
  <si>
    <t xml:space="preserve">Paper towel flushed down toilet caused backup of sewer lateral </t>
  </si>
  <si>
    <t>Area was cleaned up by workers, area disinfected curb washed down and vacuumed up. Line will be televised ASAP</t>
  </si>
  <si>
    <t>Planter located in park liquid seeped into ground</t>
  </si>
  <si>
    <t>Backup happened during grand opening of park, sewage contained to small area of park, all precautions taken to ensure public not affected</t>
  </si>
  <si>
    <t>056016</t>
  </si>
  <si>
    <t>319 Ninth Street</t>
  </si>
  <si>
    <t>Sewer Main</t>
  </si>
  <si>
    <t>Blockage of unknown type in sewer main line</t>
  </si>
  <si>
    <t>Cleared line and removed sewage overflow from gutter</t>
  </si>
  <si>
    <t>056017</t>
  </si>
  <si>
    <t>Ramirez, J</t>
  </si>
  <si>
    <t>619-522-7380</t>
  </si>
  <si>
    <t>Fourth and Glorietta</t>
  </si>
  <si>
    <t>Fire Hydrant</t>
  </si>
  <si>
    <t>Contractor knocked over fire hydrant,.</t>
  </si>
  <si>
    <t>Water company turned off water supply, replaced fire hydrant</t>
  </si>
  <si>
    <t>Glorietta Bay</t>
  </si>
  <si>
    <t>Potable water, courtesy notification</t>
  </si>
  <si>
    <t>156018</t>
  </si>
  <si>
    <t>578 Orange Avenue</t>
  </si>
  <si>
    <t>Fire Truck</t>
  </si>
  <si>
    <t>Leak at fire pump truck seal, potable water discharged during training exercise</t>
  </si>
  <si>
    <t>Potable water entered storm drain pump station, diverted to sewer system</t>
  </si>
  <si>
    <t>056019</t>
  </si>
  <si>
    <t>537 F Avenue</t>
  </si>
  <si>
    <t>Sewer Lateral</t>
  </si>
  <si>
    <t>Blockage of private property lateral, spill from cleanout</t>
  </si>
  <si>
    <t>Cleaned up spill, jetted main line</t>
  </si>
  <si>
    <t>Melissa Valdovinos via fax and telephone (Quarterly Report)</t>
  </si>
  <si>
    <t>Reported by Donna of 425 Torrey Point Rd.</t>
  </si>
  <si>
    <t>Manhole in cul-de-sac of Torrey Point Rd:
M.H. C13-08</t>
  </si>
  <si>
    <t>City of Del Mar GIS Map C13-08 (manhole)</t>
  </si>
  <si>
    <t>Contractor using two 2.5" pumps to pump pool water into City's gravity sewer system. There were roots in 6" main. It is unclear whether roots would have caused stoppage under normal sewer flow conditions.</t>
  </si>
  <si>
    <t>Rodded 6" City Main upstream from C13-14 to C13-08 with 4" auger, put geologs in front of storm drain inlet DI C13-11 and used vacuum unit to capture 250 gallons of sanitary sewer water.</t>
  </si>
  <si>
    <r>
      <t xml:space="preserve">Sanitary sewer water discharged to upland area of penasquitos preserve. This is a dry area so </t>
    </r>
    <r>
      <rPr>
        <u val="single"/>
        <sz val="10"/>
        <rFont val="Arial"/>
        <family val="2"/>
      </rPr>
      <t>none</t>
    </r>
    <r>
      <rPr>
        <sz val="10"/>
        <rFont val="Arial"/>
        <family val="0"/>
      </rPr>
      <t xml:space="preserve"> of primarily dechlorinated pool water reached open waters of the State</t>
    </r>
  </si>
  <si>
    <r>
      <t xml:space="preserve">Pool  owner of 477 Ocean View Ave. used a contractor who installed 2 each 2.5" pumps to quickly drain the pool. Pumps overpowered 6" main. Overflow occurred downhill and came out in cul-de-sac of Torrey Point Rd. The flows went down into drainage system crossing Carmel Valley Rd and discharged in Penasquitos preserve, behind auto repair garage. This is a dry area so </t>
    </r>
    <r>
      <rPr>
        <u val="single"/>
        <sz val="10"/>
        <rFont val="Arial"/>
        <family val="2"/>
      </rPr>
      <t>none</t>
    </r>
    <r>
      <rPr>
        <sz val="10"/>
        <rFont val="Arial"/>
        <family val="2"/>
      </rPr>
      <t xml:space="preserve"> of the dechlorinated water reached open water of the State.</t>
    </r>
  </si>
  <si>
    <t>Fax - Joann Lim 858 571 6972</t>
  </si>
  <si>
    <t>2425 Vineyard Ave.</t>
  </si>
  <si>
    <t>Unkown - Private Overflow</t>
  </si>
  <si>
    <t>City of Escondido ordered property owner to repair broken clean out.</t>
  </si>
  <si>
    <t>Returned to sanitary sewer.</t>
  </si>
  <si>
    <t>1401 N. Broadway</t>
  </si>
  <si>
    <t>City of Escondido Environmental Compliance Inspector is investigating and may issue the property owner a Notice of Correction or Violation.</t>
  </si>
  <si>
    <t>649 W. Mission Ave.</t>
  </si>
  <si>
    <t>Reidy Creek</t>
  </si>
  <si>
    <t>1605 Hamilton Lane</t>
  </si>
  <si>
    <t>City of Escondido Air vacuum release valve # 11149</t>
  </si>
  <si>
    <t>Roots prevented float from seating completely.</t>
  </si>
  <si>
    <t>City of Escondido staff to seal off point of root intrusion into vault.</t>
  </si>
  <si>
    <t>Delusion</t>
  </si>
  <si>
    <t>Mike Mayfield</t>
  </si>
  <si>
    <t>1625 E. Valley Pkwy.</t>
  </si>
  <si>
    <t>4/19/06 1010</t>
  </si>
  <si>
    <t>4/19/06 1330</t>
  </si>
  <si>
    <t>4/19/06 1315</t>
  </si>
  <si>
    <t>Aj Moeller</t>
  </si>
  <si>
    <t>(619) 628-1372</t>
  </si>
  <si>
    <t>1610 Seacoast</t>
  </si>
  <si>
    <t>The cause is unknown. Steve King Plumbing alliviatyed the blockage on private property prior to sewer division arrival. The blockage was alleviated and pushed down the city main.</t>
  </si>
  <si>
    <t>The Plumber was cooperative. The effluent had run down to the Seacoast cul de sac, but did not enter the Estuary. City crews cleaned the spill.</t>
  </si>
  <si>
    <t>5/17/06 1930</t>
  </si>
  <si>
    <t>5/17/06 1955</t>
  </si>
  <si>
    <t>1220 1222 12th Street</t>
  </si>
  <si>
    <t xml:space="preserve">Plumber Joey Morris of Drain Solders removed roots from the lateral and flushed with a hose to prove a clear lateral. A follow up phone call to property owner will be made to address root problem. </t>
  </si>
  <si>
    <t xml:space="preserve">The renters were cooperative and stopped using water ceasing the flow from the clean out. The plumber arrived with in twenty minutes of being called and quickly alleviated the blockage using a snake from the property clean out. City staff used a Vactor truck to clean the main and to recover the SSO. </t>
  </si>
  <si>
    <t>949-497-0765</t>
  </si>
  <si>
    <t>2442 South Coast Highway</t>
  </si>
  <si>
    <t xml:space="preserve">On Thursday May 18, I was notified by Graham Wright at 12:00 p.m. of a reported sewer lateral spill at 2442 South Coast Highway. Staff arrived on scene at 12:10p.m and spoke to Mrs. Stephanie Parker (949) 378-7833, a resident who occupies unit # 2 of 2442 South Coast Highway. Mrs. Parker advised us that she had been having plumbing problems for sometime and the reason for her call.  Cause of blockage is unknown. </t>
  </si>
  <si>
    <t>Looking around the property, we discovered the sewer lateral servicing this apartment complex had been plugged at one time with evidence of solids and paper on the ground by the cleanout cover. No plumber was on scene at the time but the lateral was operational at the time of our inspection.  An estimated 30-40 gallons had previously spilled and seeped down a hillside into vegetation and soaking into the ground. Staff removed the solids and debris from around the cleanout cover.</t>
  </si>
  <si>
    <t>An estimated 30-40 gallons had previously spilled and seeped down a hillside into vegetation and soaking into the ground. Staff removed the solids and debris from around the cleanout cover</t>
  </si>
  <si>
    <t>2300 BLK Harrison Avenue</t>
  </si>
  <si>
    <t>debris and rock in sewer main</t>
  </si>
  <si>
    <t>sewer line cleaned and debris removed</t>
  </si>
  <si>
    <t>low spot north of manhole</t>
  </si>
  <si>
    <t>water was confined to a small area north of manholecity crew vacuum all water and cleaned area</t>
  </si>
  <si>
    <t>2125 G Avenue</t>
  </si>
  <si>
    <t>Private lateral servicing an apartment laundry room was blocked by roots</t>
  </si>
  <si>
    <t xml:space="preserve">Owner of the apartmrnt building cleared the blockage and removed water and debris from his area and city crews cleaned the alley behind the apartments </t>
  </si>
  <si>
    <t>curbline of street at end of alley</t>
  </si>
  <si>
    <t>overflow was on private property caused by roots in the property's service connection a small amount of water did flow to the alley behind the property and then to the street at the end of the alley but it was all recovered.</t>
  </si>
  <si>
    <t>(760) 435-5842</t>
  </si>
  <si>
    <t>1325 Eldean Ln</t>
  </si>
  <si>
    <t>Grease blocked city main.</t>
  </si>
  <si>
    <t>Need to locate and cctv city line that is in private yards.  Also drop chlorine to aid with grease.</t>
  </si>
  <si>
    <t xml:space="preserve">                    none</t>
  </si>
  <si>
    <t xml:space="preserve"> none</t>
  </si>
  <si>
    <t>full recovery</t>
  </si>
  <si>
    <t>City has an easement in which the city line goes through 5 private yards.  Spill came out of manhole in street, but stoppage was in the easement line with limited access.</t>
  </si>
  <si>
    <t>13628 Pomerado Road</t>
  </si>
  <si>
    <t>Roots in coated manhole approximately 100' north of entrance to apartments were plugging 8" P.V.C. main line.</t>
  </si>
  <si>
    <t>Blockage cleared by jet rodding manhole.  Curbs &amp; gutters were washed and debris in area was vacummed. Spill contained - 50 gal.recovered.</t>
  </si>
  <si>
    <t>Pomerado Channel</t>
  </si>
  <si>
    <t>Poway Creek</t>
  </si>
  <si>
    <t>No signs were posted due to limited public access and contact.</t>
  </si>
  <si>
    <t xml:space="preserve">638 Camino De Los Mares </t>
  </si>
  <si>
    <t>Poche Beach San Clemente</t>
  </si>
  <si>
    <t>611 Calle Canasta</t>
  </si>
  <si>
    <t>066001</t>
  </si>
  <si>
    <t>40820 Winchester Rd</t>
  </si>
  <si>
    <t>Manhole #19500</t>
  </si>
  <si>
    <t>Grease build up</t>
  </si>
  <si>
    <t>Broke up grease and cleaned lines</t>
  </si>
  <si>
    <t>see cover letter</t>
  </si>
  <si>
    <t>6/6/2006 18:50</t>
  </si>
  <si>
    <t>6/6/2006 19:30</t>
  </si>
  <si>
    <t>400</t>
  </si>
  <si>
    <t>350</t>
  </si>
  <si>
    <t>6/7/2006 08:15</t>
  </si>
  <si>
    <t>1105 Old Stage Road</t>
  </si>
  <si>
    <t>Grease stoppage in mainline.  Stoppage opened up by itself before flush truck arrived.</t>
  </si>
  <si>
    <t>Flushed mainline and washed down area and vacuumed.  Sprayed area with sanitizer.</t>
  </si>
  <si>
    <t>Storm drain on south Vine Street.</t>
  </si>
  <si>
    <t>Spill flowed from upper parking lot at 1105 Old Stage Road to lower alley off S. Vine Street.  Most puddle in alley just before Vine Street.</t>
  </si>
  <si>
    <t>6/17/2006 22:00</t>
  </si>
  <si>
    <t>6/20/2006 10:20</t>
  </si>
  <si>
    <t>146625</t>
  </si>
  <si>
    <t>6/20/2006 14:00</t>
  </si>
  <si>
    <t>40.7</t>
  </si>
  <si>
    <t>144125</t>
  </si>
  <si>
    <t>526 Aviation Road</t>
  </si>
  <si>
    <t>Blockage - grease, roots, etc.</t>
  </si>
  <si>
    <t>Flushed line, cleared blockage, vacuumed out creek and storm drain areas, and cleared contaminated debris from creek.  Flushing creek and storm drain with potable water.</t>
  </si>
  <si>
    <t>Along creeks and storm drain.</t>
  </si>
  <si>
    <t>When crew arrived on site, customer said it had been running about two and a half days.  FPUD was not notified of spill until 6-20-06 at 9:50 a.m.  Unsure of exact start time, basing start date and time on customer information.</t>
  </si>
  <si>
    <t>Air Vacs are driven past Mon-Fri: In process of replacing with newer style air vacs.</t>
  </si>
  <si>
    <t>065008</t>
  </si>
  <si>
    <t>04/12/06 0830</t>
  </si>
  <si>
    <t>04/12/06 1400</t>
  </si>
  <si>
    <t>Charles Chang Voicemail</t>
  </si>
  <si>
    <t>4/13/06 - 0800</t>
  </si>
  <si>
    <t>42583 Tenaja Rd.</t>
  </si>
  <si>
    <t>24" reclaimed water mainline</t>
  </si>
  <si>
    <t>Contractors hit a 24" reclaimed water mainline with track hoe.</t>
  </si>
  <si>
    <t>Closed tank valve at Cole Creek Reservoir, also closed mainline and bypass valve at Kalmia &amp; First St.</t>
  </si>
  <si>
    <t>Large grassy area Northeast of leak</t>
  </si>
  <si>
    <t>OES# 06-2233</t>
  </si>
  <si>
    <t>(949) 459-6541</t>
  </si>
  <si>
    <t xml:space="preserve">Trigo Trail </t>
  </si>
  <si>
    <t>Trabuco Canyon</t>
  </si>
  <si>
    <t>The collection crew were cleaning the upper portion of the sewer line.  After returning from lunch the manhole nearby was overflowing.</t>
  </si>
  <si>
    <t>The blockage was cleared with a Jet-Rodder and recovered roots and grease.  The v-ditch was sand-bagged and vactored up 100 gallons</t>
  </si>
  <si>
    <t>Nearby Dry Area Drainage Ditch</t>
  </si>
  <si>
    <t>100 gallons recovered by Vactor.  125 gallons soaked in the dry drainage ditch</t>
  </si>
  <si>
    <t>OES Tracking #06-3843</t>
  </si>
  <si>
    <t>31182 and 31192 Brooks Street</t>
  </si>
  <si>
    <t xml:space="preserve">Private lateral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</si>
</sst>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hhmm"/>
    <numFmt numFmtId="165" formatCode="[&lt;=9999999]###\-####;\(###\)\ ###\-####"/>
    <numFmt numFmtId="166" formatCode="0.000"/>
    <numFmt numFmtId="167" formatCode="m/d/yy\ h:mm;@"/>
    <numFmt numFmtId="168" formatCode="0.0"/>
    <numFmt numFmtId="169" formatCode="m/d/yy\ h:mm\ AM/PM"/>
    <numFmt numFmtId="170" formatCode="0.0000"/>
    <numFmt numFmtId="171" formatCode="mm/dd/yy\ hh:mm"/>
    <numFmt numFmtId="172" formatCode="\(###\)###\-####"/>
    <numFmt numFmtId="173" formatCode="m/d/yy;@"/>
    <numFmt numFmtId="174" formatCode="_(* #,##0_);_(* \(#,##0\);_(* &quot;-&quot;??_);_(@_)"/>
    <numFmt numFmtId="175" formatCode="mm/dd/yyyy\ hh:mm"/>
    <numFmt numFmtId="176" formatCode="m/d/yy\ h:mm"/>
  </numFmts>
  <fonts count="10">
    <font>
      <sz val="10"/>
      <name val="Arial"/>
      <family val="0"/>
    </font>
    <font>
      <sz val="9"/>
      <name val="Arial"/>
      <family val="2"/>
    </font>
    <font>
      <sz val="11"/>
      <name val="Arial"/>
      <family val="2"/>
    </font>
    <font>
      <sz val="8"/>
      <name val="Arial"/>
      <family val="2"/>
    </font>
    <font>
      <sz val="10"/>
      <name val="Times New Roman"/>
      <family val="1"/>
    </font>
    <font>
      <sz val="10"/>
      <color indexed="8"/>
      <name val="Arial"/>
      <family val="0"/>
    </font>
    <font>
      <sz val="11"/>
      <name val="Times New Roman"/>
      <family val="1"/>
    </font>
    <font>
      <b/>
      <u val="single"/>
      <sz val="10"/>
      <name val="Arial"/>
      <family val="2"/>
    </font>
    <font>
      <u val="single"/>
      <sz val="10"/>
      <name val="Arial"/>
      <family val="2"/>
    </font>
    <font>
      <sz val="12"/>
      <name val="Arial"/>
      <family val="2"/>
    </font>
  </fonts>
  <fills count="6">
    <fill>
      <patternFill/>
    </fill>
    <fill>
      <patternFill patternType="gray125"/>
    </fill>
    <fill>
      <patternFill patternType="solid">
        <fgColor indexed="45"/>
        <bgColor indexed="64"/>
      </patternFill>
    </fill>
    <fill>
      <patternFill patternType="solid">
        <fgColor indexed="52"/>
        <bgColor indexed="64"/>
      </patternFill>
    </fill>
    <fill>
      <patternFill patternType="solid">
        <fgColor indexed="40"/>
        <bgColor indexed="64"/>
      </patternFill>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1" fillId="2" borderId="0" xfId="0" applyNumberFormat="1" applyFont="1" applyFill="1" applyBorder="1" applyAlignment="1" applyProtection="1">
      <alignment horizontal="center" vertical="center" wrapText="1"/>
      <protection/>
    </xf>
    <xf numFmtId="164" fontId="1" fillId="2" borderId="0" xfId="0" applyNumberFormat="1" applyFont="1" applyFill="1" applyBorder="1" applyAlignment="1" applyProtection="1">
      <alignment horizontal="center" vertical="center" wrapText="1"/>
      <protection/>
    </xf>
    <xf numFmtId="2" fontId="1" fillId="2" borderId="0" xfId="0" applyNumberFormat="1" applyFont="1" applyFill="1" applyBorder="1" applyAlignment="1" applyProtection="1">
      <alignment horizontal="center" vertical="center" wrapText="1"/>
      <protection/>
    </xf>
    <xf numFmtId="0" fontId="1" fillId="3" borderId="0" xfId="0" applyNumberFormat="1" applyFont="1" applyFill="1" applyBorder="1" applyAlignment="1" applyProtection="1">
      <alignment horizontal="center" vertical="center" wrapText="1"/>
      <protection/>
    </xf>
    <xf numFmtId="0" fontId="1" fillId="4" borderId="0" xfId="0" applyNumberFormat="1" applyFont="1" applyFill="1" applyBorder="1" applyAlignment="1" applyProtection="1">
      <alignment horizontal="center" vertical="center" wrapText="1"/>
      <protection/>
    </xf>
    <xf numFmtId="1" fontId="1" fillId="4" borderId="0" xfId="0" applyNumberFormat="1" applyFont="1" applyFill="1" applyBorder="1" applyAlignment="1" applyProtection="1">
      <alignment horizontal="center" vertical="center" wrapText="1"/>
      <protection/>
    </xf>
    <xf numFmtId="0" fontId="1" fillId="3" borderId="0" xfId="0" applyFon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wrapText="1"/>
      <protection locked="0"/>
    </xf>
    <xf numFmtId="2" fontId="0" fillId="0" borderId="0" xfId="0" applyNumberFormat="1" applyFill="1" applyBorder="1" applyAlignment="1" applyProtection="1">
      <alignment horizontal="center" vertical="center" wrapText="1"/>
      <protection locked="0"/>
    </xf>
    <xf numFmtId="22" fontId="0" fillId="0" borderId="0" xfId="0" applyNumberFormat="1" applyBorder="1" applyAlignment="1" applyProtection="1">
      <alignment horizontal="center" vertical="center" wrapText="1"/>
      <protection locked="0"/>
    </xf>
    <xf numFmtId="165" fontId="0" fillId="0" borderId="0" xfId="0" applyNumberFormat="1" applyFill="1" applyBorder="1" applyAlignment="1" applyProtection="1">
      <alignment horizontal="center" vertical="center" wrapText="1"/>
      <protection locked="0"/>
    </xf>
    <xf numFmtId="22" fontId="0" fillId="0" borderId="0" xfId="0" applyNumberFormat="1"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1" fontId="0" fillId="0" borderId="0" xfId="0" applyNumberForma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166" fontId="0" fillId="0" borderId="0" xfId="0" applyNumberFormat="1" applyFill="1" applyBorder="1" applyAlignment="1" applyProtection="1">
      <alignment horizontal="center" vertical="center" wrapText="1"/>
      <protection locked="0"/>
    </xf>
    <xf numFmtId="2" fontId="2" fillId="0" borderId="0" xfId="0" applyNumberFormat="1" applyFont="1" applyBorder="1" applyAlignment="1" applyProtection="1" quotePrefix="1">
      <alignment horizontal="center" vertical="center" wrapText="1"/>
      <protection locked="0"/>
    </xf>
    <xf numFmtId="22" fontId="0" fillId="0" borderId="0" xfId="0" applyNumberFormat="1" applyBorder="1" applyAlignment="1">
      <alignment horizontal="center" vertical="center" wrapText="1"/>
    </xf>
    <xf numFmtId="2" fontId="3" fillId="0" borderId="0" xfId="0" applyNumberFormat="1" applyFont="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3" fontId="4"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66" fontId="4" fillId="0" borderId="0"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14" fontId="0" fillId="0" borderId="0" xfId="0" applyNumberForma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22" fontId="0" fillId="0" borderId="0" xfId="0" applyNumberFormat="1"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165"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 fontId="0" fillId="0" borderId="0" xfId="0" applyNumberFormat="1"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horizontal="center" vertical="center" wrapText="1"/>
      <protection locked="0"/>
    </xf>
    <xf numFmtId="166" fontId="0" fillId="0" borderId="0" xfId="0" applyNumberFormat="1" applyFont="1" applyFill="1" applyBorder="1" applyAlignment="1" applyProtection="1">
      <alignment horizontal="center" vertical="center" wrapText="1"/>
      <protection locked="0"/>
    </xf>
    <xf numFmtId="49" fontId="0" fillId="0" borderId="0" xfId="0" applyNumberFormat="1" applyFill="1" applyBorder="1" applyAlignment="1">
      <alignment horizontal="center" vertical="center" wrapText="1"/>
    </xf>
    <xf numFmtId="0" fontId="2" fillId="0" borderId="0" xfId="0" applyFon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167"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4" fontId="0"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49"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49" fontId="0" fillId="0" borderId="0" xfId="0" applyNumberFormat="1" applyFont="1" applyBorder="1" applyAlignment="1">
      <alignment horizontal="center" vertical="center" wrapText="1"/>
    </xf>
    <xf numFmtId="22" fontId="0" fillId="0" borderId="0"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68" fontId="0" fillId="0" borderId="0" xfId="0" applyNumberFormat="1" applyFont="1" applyBorder="1" applyAlignment="1">
      <alignment horizontal="center" vertical="center" wrapText="1"/>
    </xf>
    <xf numFmtId="15" fontId="0" fillId="0" borderId="0" xfId="0" applyNumberFormat="1" applyFill="1" applyBorder="1" applyAlignment="1" applyProtection="1">
      <alignment horizontal="center" vertical="center" wrapText="1"/>
      <protection locked="0"/>
    </xf>
    <xf numFmtId="164" fontId="0" fillId="0" borderId="0" xfId="0" applyNumberFormat="1" applyFont="1" applyFill="1" applyBorder="1" applyAlignment="1" applyProtection="1">
      <alignment horizontal="center" vertical="center" wrapText="1"/>
      <protection locked="0"/>
    </xf>
    <xf numFmtId="169" fontId="4" fillId="0" borderId="0" xfId="0" applyNumberFormat="1" applyFont="1" applyBorder="1" applyAlignment="1" applyProtection="1">
      <alignment horizontal="center" vertical="center" wrapText="1"/>
      <protection locked="0"/>
    </xf>
    <xf numFmtId="1" fontId="4" fillId="0" borderId="0" xfId="0" applyNumberFormat="1" applyFont="1" applyFill="1" applyBorder="1" applyAlignment="1" applyProtection="1">
      <alignment horizontal="center" vertical="center" wrapText="1"/>
      <protection locked="0"/>
    </xf>
    <xf numFmtId="1" fontId="4" fillId="0" borderId="0" xfId="0" applyNumberFormat="1" applyFont="1" applyBorder="1" applyAlignment="1" applyProtection="1">
      <alignment horizontal="center" vertical="center" wrapText="1"/>
      <protection locked="0"/>
    </xf>
    <xf numFmtId="170" fontId="0" fillId="0" borderId="0" xfId="0" applyNumberFormat="1" applyFill="1" applyBorder="1" applyAlignment="1" applyProtection="1">
      <alignment horizontal="center" vertical="center" wrapText="1"/>
      <protection locked="0"/>
    </xf>
    <xf numFmtId="171" fontId="0" fillId="0" borderId="0" xfId="0" applyNumberFormat="1" applyFont="1" applyFill="1" applyBorder="1" applyAlignment="1">
      <alignment horizontal="center" vertical="center" wrapText="1"/>
    </xf>
    <xf numFmtId="171"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NumberFormat="1" applyFont="1" applyBorder="1" applyAlignment="1" applyProtection="1">
      <alignment horizontal="center" vertical="center" wrapText="1"/>
      <protection locked="0"/>
    </xf>
    <xf numFmtId="22"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72" fontId="0" fillId="0" borderId="0" xfId="0" applyNumberFormat="1" applyFont="1" applyBorder="1" applyAlignment="1" applyProtection="1">
      <alignment horizontal="center" vertical="center" wrapText="1"/>
      <protection locked="0"/>
    </xf>
    <xf numFmtId="1" fontId="0" fillId="0" borderId="0" xfId="0" applyNumberFormat="1" applyFont="1" applyBorder="1" applyAlignment="1" applyProtection="1">
      <alignment horizontal="center" vertical="center" wrapText="1"/>
      <protection locked="0"/>
    </xf>
    <xf numFmtId="0" fontId="2" fillId="5" borderId="0" xfId="0" applyFont="1" applyFill="1" applyBorder="1" applyAlignment="1">
      <alignment horizontal="center" vertical="center" wrapText="1"/>
    </xf>
    <xf numFmtId="0" fontId="6" fillId="0" borderId="0" xfId="0" applyFont="1" applyBorder="1" applyAlignment="1">
      <alignment horizontal="center" vertical="center" wrapText="1"/>
    </xf>
    <xf numFmtId="49" fontId="0" fillId="0" borderId="0" xfId="0" applyNumberFormat="1" applyFill="1" applyBorder="1" applyAlignment="1" applyProtection="1" quotePrefix="1">
      <alignment horizontal="center" vertical="center" wrapText="1"/>
      <protection locked="0"/>
    </xf>
    <xf numFmtId="0" fontId="0" fillId="0" borderId="0" xfId="0" applyNumberFormat="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22" fontId="0" fillId="0" borderId="0" xfId="0" applyNumberFormat="1"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165" fontId="0" fillId="0" borderId="0" xfId="0" applyNumberFormat="1" applyFont="1" applyFill="1" applyBorder="1" applyAlignment="1" applyProtection="1">
      <alignment horizontal="center" vertical="center" wrapText="1"/>
      <protection locked="0"/>
    </xf>
    <xf numFmtId="1" fontId="0" fillId="0" borderId="0" xfId="0" applyNumberFormat="1" applyFont="1" applyFill="1" applyBorder="1" applyAlignment="1" applyProtection="1">
      <alignment horizontal="center" vertical="center" wrapText="1"/>
      <protection locked="0"/>
    </xf>
    <xf numFmtId="166" fontId="0" fillId="0" borderId="0" xfId="0" applyNumberFormat="1" applyFont="1" applyFill="1"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3" fontId="0" fillId="0" borderId="0" xfId="0" applyNumberFormat="1" applyBorder="1" applyAlignment="1" applyProtection="1">
      <alignment horizontal="center" vertical="center" wrapText="1"/>
      <protection locked="0"/>
    </xf>
    <xf numFmtId="22" fontId="3" fillId="0" borderId="0" xfId="0" applyNumberFormat="1" applyFont="1" applyBorder="1" applyAlignment="1" applyProtection="1">
      <alignment horizontal="center" vertical="center" wrapText="1"/>
      <protection locked="0"/>
    </xf>
    <xf numFmtId="172" fontId="3" fillId="0" borderId="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172" fontId="4" fillId="0" borderId="0" xfId="0" applyNumberFormat="1" applyFont="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1" fontId="0" fillId="0" borderId="0" xfId="0" applyNumberFormat="1" applyBorder="1" applyAlignment="1" quotePrefix="1">
      <alignment horizontal="center" vertical="center" wrapText="1"/>
    </xf>
    <xf numFmtId="22" fontId="0" fillId="0" borderId="0" xfId="0" applyNumberFormat="1" applyBorder="1" applyAlignment="1" quotePrefix="1">
      <alignment horizontal="center" vertical="center" wrapText="1"/>
    </xf>
    <xf numFmtId="1" fontId="0" fillId="0" borderId="0" xfId="0" applyNumberFormat="1" applyBorder="1" applyAlignment="1">
      <alignment horizontal="center" vertical="center" wrapText="1"/>
    </xf>
    <xf numFmtId="172" fontId="0" fillId="0" borderId="0" xfId="0" applyNumberFormat="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0" applyNumberFormat="1" applyBorder="1" applyAlignment="1" quotePrefix="1">
      <alignment horizontal="center" vertical="center" wrapText="1"/>
    </xf>
    <xf numFmtId="173" fontId="0" fillId="0" borderId="0" xfId="0" applyNumberFormat="1" applyBorder="1" applyAlignment="1">
      <alignment horizontal="center" vertical="center" wrapText="1"/>
    </xf>
    <xf numFmtId="174" fontId="0" fillId="0" borderId="0" xfId="15" applyNumberFormat="1" applyBorder="1" applyAlignment="1">
      <alignment horizontal="center" vertical="center" wrapText="1"/>
    </xf>
    <xf numFmtId="168" fontId="0" fillId="0" borderId="0" xfId="0" applyNumberFormat="1" applyBorder="1" applyAlignment="1">
      <alignment horizontal="center" vertical="center" wrapText="1"/>
    </xf>
    <xf numFmtId="2" fontId="0" fillId="0" borderId="0" xfId="0" applyNumberFormat="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20" fontId="0" fillId="0" borderId="0" xfId="0" applyNumberFormat="1" applyFill="1" applyBorder="1" applyAlignment="1" applyProtection="1">
      <alignment horizontal="center" vertical="center" wrapText="1"/>
      <protection locked="0"/>
    </xf>
    <xf numFmtId="175" fontId="0" fillId="0" borderId="0" xfId="0" applyNumberFormat="1" applyFont="1" applyBorder="1" applyAlignment="1">
      <alignment horizontal="center" vertical="center" wrapText="1"/>
    </xf>
    <xf numFmtId="2" fontId="0" fillId="0" borderId="0" xfId="0" applyNumberFormat="1" applyFont="1" applyBorder="1" applyAlignment="1">
      <alignment horizontal="center" vertical="center" wrapText="1"/>
    </xf>
    <xf numFmtId="22" fontId="0" fillId="0" borderId="0" xfId="0" applyNumberFormat="1" applyFont="1" applyBorder="1" applyAlignment="1">
      <alignment horizontal="center" vertical="center" wrapText="1"/>
    </xf>
    <xf numFmtId="166" fontId="9"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 fontId="9" fillId="0" borderId="0" xfId="0" applyNumberFormat="1" applyFont="1" applyFill="1" applyBorder="1" applyAlignment="1" applyProtection="1">
      <alignment horizontal="center" vertical="center" wrapText="1"/>
      <protection locked="0"/>
    </xf>
    <xf numFmtId="176" fontId="0" fillId="0" borderId="0" xfId="0" applyNumberFormat="1" applyBorder="1" applyAlignment="1">
      <alignment horizontal="center" vertical="center" wrapText="1"/>
    </xf>
    <xf numFmtId="22" fontId="0" fillId="0" borderId="0" xfId="0" applyNumberForma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WER0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rterly Summary Rpt Template"/>
      <sheetName val="Drop-down lists"/>
    </sheetNames>
    <sheetDataSet>
      <sheetData sheetId="1">
        <row r="2">
          <cell r="A2" t="str">
            <v>Buena Sanitary District </v>
          </cell>
          <cell r="B2" t="str">
            <v>OC</v>
          </cell>
          <cell r="C2" t="str">
            <v>BLOCKAGE</v>
          </cell>
          <cell r="D2" t="str">
            <v>Y</v>
          </cell>
        </row>
        <row r="3">
          <cell r="A3" t="str">
            <v>Carlsbad Municipal Water District</v>
          </cell>
          <cell r="B3" t="str">
            <v>RV</v>
          </cell>
          <cell r="C3" t="str">
            <v>CONSTRUCTION</v>
          </cell>
          <cell r="D3" t="str">
            <v>N</v>
          </cell>
        </row>
        <row r="4">
          <cell r="A4" t="str">
            <v>City of Chula Vista</v>
          </cell>
          <cell r="B4" t="str">
            <v>SD</v>
          </cell>
          <cell r="C4" t="str">
            <v>DEBRIS</v>
          </cell>
        </row>
        <row r="5">
          <cell r="A5" t="str">
            <v>City of Coronado</v>
          </cell>
          <cell r="C5" t="str">
            <v>FLOOD DAMAGE</v>
          </cell>
        </row>
        <row r="6">
          <cell r="A6" t="str">
            <v>City of Del Mar</v>
          </cell>
          <cell r="C6" t="str">
            <v>GREASE</v>
          </cell>
        </row>
        <row r="7">
          <cell r="A7" t="str">
            <v>City of El Cajon</v>
          </cell>
          <cell r="C7" t="str">
            <v>INFILTRATION</v>
          </cell>
        </row>
        <row r="8">
          <cell r="A8" t="str">
            <v>City of Encinitas</v>
          </cell>
          <cell r="C8" t="str">
            <v>LINE BREAK</v>
          </cell>
        </row>
        <row r="9">
          <cell r="A9" t="str">
            <v>City of Escondido</v>
          </cell>
          <cell r="C9" t="str">
            <v>MANHOLE FAILURE</v>
          </cell>
        </row>
        <row r="10">
          <cell r="A10" t="str">
            <v>City of Imperial Beach</v>
          </cell>
          <cell r="C10" t="str">
            <v>OTHER</v>
          </cell>
        </row>
        <row r="11">
          <cell r="A11" t="str">
            <v>City of La Mesa</v>
          </cell>
          <cell r="C11" t="str">
            <v>POWER FAILURE</v>
          </cell>
        </row>
        <row r="12">
          <cell r="A12" t="str">
            <v>City of Laguna Beach</v>
          </cell>
          <cell r="C12" t="str">
            <v>PRIVATE PROPERTY</v>
          </cell>
        </row>
        <row r="13">
          <cell r="A13" t="str">
            <v>City of Lemon Grove</v>
          </cell>
          <cell r="C13" t="str">
            <v>PUMP STATION FAILURE</v>
          </cell>
        </row>
        <row r="14">
          <cell r="A14" t="str">
            <v>City of National City</v>
          </cell>
          <cell r="C14" t="str">
            <v>ROCKS</v>
          </cell>
        </row>
        <row r="15">
          <cell r="A15" t="str">
            <v>City of Oceanside</v>
          </cell>
          <cell r="C15" t="str">
            <v>ROOTS</v>
          </cell>
        </row>
        <row r="16">
          <cell r="A16" t="str">
            <v>City of Poway</v>
          </cell>
          <cell r="C16" t="str">
            <v>UNKNOWN</v>
          </cell>
        </row>
        <row r="17">
          <cell r="A17" t="str">
            <v>City of San Clemente</v>
          </cell>
          <cell r="C17" t="str">
            <v>VANDALISM</v>
          </cell>
        </row>
        <row r="18">
          <cell r="A18" t="str">
            <v>City of San Diego</v>
          </cell>
        </row>
        <row r="19">
          <cell r="A19" t="str">
            <v>City of San Juan Capistrano</v>
          </cell>
        </row>
        <row r="20">
          <cell r="A20" t="str">
            <v>City of Solana Beach</v>
          </cell>
        </row>
        <row r="21">
          <cell r="A21" t="str">
            <v>City of Vista      </v>
          </cell>
        </row>
        <row r="22">
          <cell r="A22" t="str">
            <v>County of San Diego             </v>
          </cell>
        </row>
        <row r="23">
          <cell r="A23" t="str">
            <v>Eastern Municipal Water District            </v>
          </cell>
        </row>
        <row r="24">
          <cell r="A24" t="str">
            <v>Elsinore Valley Municipal Water District</v>
          </cell>
        </row>
        <row r="25">
          <cell r="A25" t="str">
            <v>El Toro Water District            </v>
          </cell>
        </row>
        <row r="26">
          <cell r="A26" t="str">
            <v>Emerald Bay Community Services District</v>
          </cell>
        </row>
        <row r="27">
          <cell r="A27" t="str">
            <v>Fairbanks Ranch Community Services District  </v>
          </cell>
        </row>
        <row r="28">
          <cell r="A28" t="str">
            <v>Fallbrook Public Utilities District         </v>
          </cell>
        </row>
        <row r="29">
          <cell r="A29" t="str">
            <v>Irvine Ranch Water District                </v>
          </cell>
        </row>
        <row r="30">
          <cell r="A30" t="str">
            <v>Leucadia County Water District     </v>
          </cell>
        </row>
        <row r="31">
          <cell r="A31" t="str">
            <v>Moulton Niguel Water District      </v>
          </cell>
        </row>
        <row r="32">
          <cell r="A32" t="str">
            <v>Murrieta County Water District</v>
          </cell>
        </row>
        <row r="33">
          <cell r="A33" t="str">
            <v>Olivenhain Municipal Water District</v>
          </cell>
        </row>
        <row r="34">
          <cell r="A34" t="str">
            <v>Otay Water District           </v>
          </cell>
        </row>
        <row r="35">
          <cell r="A35" t="str">
            <v>Padre Dam Municipal Water District</v>
          </cell>
        </row>
        <row r="36">
          <cell r="A36" t="str">
            <v>Pauma Valley Community Services District</v>
          </cell>
        </row>
        <row r="37">
          <cell r="A37" t="str">
            <v>Rainbow Municipal Water District            </v>
          </cell>
        </row>
        <row r="38">
          <cell r="A38" t="str">
            <v>Ramona Municipal Water District </v>
          </cell>
        </row>
        <row r="39">
          <cell r="A39" t="str">
            <v>Rancho Santa Fe Community Services District</v>
          </cell>
        </row>
        <row r="40">
          <cell r="A40" t="str">
            <v>Rancho California Water District           </v>
          </cell>
        </row>
        <row r="41">
          <cell r="A41" t="str">
            <v>Santa Margarita Water District  </v>
          </cell>
        </row>
        <row r="42">
          <cell r="A42" t="str">
            <v>South Coast County Water District        </v>
          </cell>
        </row>
        <row r="43">
          <cell r="A43" t="str">
            <v>Trabuco Canyon Water District             </v>
          </cell>
        </row>
        <row r="44">
          <cell r="A44" t="str">
            <v>U.S. Marine Corps, Camp Pendleton          </v>
          </cell>
        </row>
        <row r="45">
          <cell r="A45" t="str">
            <v>U.S. Navy Public Works Center</v>
          </cell>
        </row>
        <row r="46">
          <cell r="A46" t="str">
            <v>Vallecitos Water District                </v>
          </cell>
        </row>
        <row r="47">
          <cell r="A47" t="str">
            <v>Valley Center Municipal Water District</v>
          </cell>
        </row>
        <row r="48">
          <cell r="A48" t="str">
            <v>Whispering Palms Community Services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86"/>
  <sheetViews>
    <sheetView tabSelected="1" workbookViewId="0" topLeftCell="A1">
      <selection activeCell="B4" sqref="B4"/>
    </sheetView>
  </sheetViews>
  <sheetFormatPr defaultColWidth="9.140625" defaultRowHeight="12.75"/>
  <cols>
    <col min="1" max="1" width="9.140625" style="8" customWidth="1"/>
    <col min="2" max="2" width="16.140625" style="8" customWidth="1"/>
    <col min="3" max="3" width="17.8515625" style="8" customWidth="1"/>
    <col min="4" max="4" width="12.57421875" style="8" customWidth="1"/>
    <col min="5" max="5" width="13.421875" style="8" customWidth="1"/>
    <col min="6" max="6" width="13.8515625" style="8" customWidth="1"/>
    <col min="7" max="7" width="13.421875" style="8" customWidth="1"/>
    <col min="8" max="8" width="19.00390625" style="8" customWidth="1"/>
    <col min="9" max="9" width="18.00390625" style="8" customWidth="1"/>
    <col min="10" max="10" width="19.421875" style="8" customWidth="1"/>
    <col min="11" max="11" width="18.00390625" style="8" customWidth="1"/>
    <col min="12" max="12" width="16.7109375" style="8" customWidth="1"/>
    <col min="13" max="13" width="20.140625" style="8" customWidth="1"/>
    <col min="14" max="14" width="16.28125" style="8" customWidth="1"/>
    <col min="15" max="15" width="14.7109375" style="8" customWidth="1"/>
    <col min="16" max="16" width="12.57421875" style="8" customWidth="1"/>
    <col min="17" max="17" width="14.57421875" style="8" customWidth="1"/>
    <col min="18" max="18" width="13.28125" style="8" customWidth="1"/>
    <col min="19" max="19" width="18.421875" style="8" customWidth="1"/>
    <col min="20" max="20" width="20.7109375" style="8" customWidth="1"/>
    <col min="21" max="21" width="16.00390625" style="8" customWidth="1"/>
    <col min="22" max="22" width="24.7109375" style="8" customWidth="1"/>
    <col min="23" max="23" width="22.8515625" style="8" customWidth="1"/>
    <col min="24" max="24" width="14.57421875" style="8" customWidth="1"/>
    <col min="25" max="25" width="15.00390625" style="8" customWidth="1"/>
    <col min="26" max="26" width="14.7109375" style="8" customWidth="1"/>
    <col min="27" max="27" width="15.140625" style="8" customWidth="1"/>
    <col min="28" max="28" width="15.8515625" style="8" customWidth="1"/>
    <col min="29" max="29" width="22.28125" style="8" customWidth="1"/>
    <col min="30" max="30" width="16.00390625" style="8" customWidth="1"/>
    <col min="31" max="31" width="16.28125" style="8" customWidth="1"/>
    <col min="32" max="32" width="14.28125" style="8" customWidth="1"/>
    <col min="33" max="33" width="13.28125" style="8" customWidth="1"/>
    <col min="34" max="34" width="14.421875" style="8" customWidth="1"/>
    <col min="35" max="35" width="14.7109375" style="8" customWidth="1"/>
    <col min="36" max="36" width="28.140625" style="8" bestFit="1" customWidth="1"/>
    <col min="37" max="37" width="17.140625" style="8" customWidth="1"/>
    <col min="38" max="38" width="18.421875" style="8" bestFit="1" customWidth="1"/>
    <col min="39" max="16384" width="9.140625" style="8" customWidth="1"/>
  </cols>
  <sheetData>
    <row r="1" spans="1:38" ht="49.5" customHeight="1">
      <c r="A1" s="5" t="s">
        <v>423</v>
      </c>
      <c r="B1" s="5" t="s">
        <v>424</v>
      </c>
      <c r="C1" s="5" t="s">
        <v>425</v>
      </c>
      <c r="D1" s="5" t="s">
        <v>426</v>
      </c>
      <c r="E1" s="5" t="s">
        <v>427</v>
      </c>
      <c r="F1" s="1" t="s">
        <v>428</v>
      </c>
      <c r="G1" s="1" t="s">
        <v>429</v>
      </c>
      <c r="H1" s="2" t="s">
        <v>430</v>
      </c>
      <c r="I1" s="2" t="s">
        <v>350</v>
      </c>
      <c r="J1" s="6" t="s">
        <v>431</v>
      </c>
      <c r="K1" s="3" t="s">
        <v>347</v>
      </c>
      <c r="L1" s="3" t="s">
        <v>348</v>
      </c>
      <c r="M1" s="5" t="s">
        <v>432</v>
      </c>
      <c r="N1" s="5" t="s">
        <v>433</v>
      </c>
      <c r="O1" s="5" t="s">
        <v>434</v>
      </c>
      <c r="P1" s="5" t="s">
        <v>435</v>
      </c>
      <c r="Q1" s="5" t="s">
        <v>436</v>
      </c>
      <c r="R1" s="5" t="s">
        <v>437</v>
      </c>
      <c r="S1" s="5" t="s">
        <v>438</v>
      </c>
      <c r="T1" s="5" t="s">
        <v>439</v>
      </c>
      <c r="U1" s="1" t="s">
        <v>351</v>
      </c>
      <c r="V1" s="5" t="s">
        <v>440</v>
      </c>
      <c r="W1" s="5" t="s">
        <v>441</v>
      </c>
      <c r="X1" s="5" t="s">
        <v>442</v>
      </c>
      <c r="Y1" s="5" t="s">
        <v>443</v>
      </c>
      <c r="Z1" s="5" t="s">
        <v>444</v>
      </c>
      <c r="AA1" s="5" t="s">
        <v>445</v>
      </c>
      <c r="AB1" s="5" t="s">
        <v>446</v>
      </c>
      <c r="AC1" s="5" t="s">
        <v>447</v>
      </c>
      <c r="AD1" s="5" t="s">
        <v>448</v>
      </c>
      <c r="AE1" s="5" t="s">
        <v>449</v>
      </c>
      <c r="AF1" s="1" t="s">
        <v>349</v>
      </c>
      <c r="AG1" s="5" t="s">
        <v>450</v>
      </c>
      <c r="AH1" s="5" t="s">
        <v>451</v>
      </c>
      <c r="AI1" s="5" t="s">
        <v>452</v>
      </c>
      <c r="AJ1" s="7" t="s">
        <v>453</v>
      </c>
      <c r="AK1" s="4" t="s">
        <v>421</v>
      </c>
      <c r="AL1" s="4" t="s">
        <v>422</v>
      </c>
    </row>
    <row r="2" spans="1:36" ht="49.5" customHeight="1">
      <c r="A2" s="10" t="s">
        <v>459</v>
      </c>
      <c r="B2" s="10" t="s">
        <v>460</v>
      </c>
      <c r="C2" s="13" t="s">
        <v>461</v>
      </c>
      <c r="D2" s="10" t="s">
        <v>462</v>
      </c>
      <c r="E2" s="14" t="s">
        <v>463</v>
      </c>
      <c r="F2" s="10" t="s">
        <v>455</v>
      </c>
      <c r="G2" s="10" t="s">
        <v>455</v>
      </c>
      <c r="H2" s="11" t="s">
        <v>456</v>
      </c>
      <c r="I2" s="11" t="s">
        <v>456</v>
      </c>
      <c r="J2" s="12">
        <v>0</v>
      </c>
      <c r="K2" s="12" t="s">
        <v>456</v>
      </c>
      <c r="L2" s="12" t="s">
        <v>456</v>
      </c>
      <c r="M2" s="12">
        <v>0</v>
      </c>
      <c r="N2" s="16" t="s">
        <v>465</v>
      </c>
      <c r="O2" s="16" t="s">
        <v>466</v>
      </c>
      <c r="P2" s="16">
        <v>92008</v>
      </c>
      <c r="Q2" s="16" t="s">
        <v>467</v>
      </c>
      <c r="R2" s="17" t="s">
        <v>468</v>
      </c>
      <c r="S2" s="18">
        <v>0</v>
      </c>
      <c r="T2" s="16" t="s">
        <v>469</v>
      </c>
      <c r="U2" s="8" t="s">
        <v>457</v>
      </c>
      <c r="V2" s="19" t="s">
        <v>471</v>
      </c>
      <c r="W2" s="16" t="s">
        <v>472</v>
      </c>
      <c r="X2" s="20" t="s">
        <v>458</v>
      </c>
      <c r="Y2" s="10" t="s">
        <v>458</v>
      </c>
      <c r="Z2" s="10" t="s">
        <v>458</v>
      </c>
      <c r="AA2" s="16" t="s">
        <v>473</v>
      </c>
      <c r="AB2" s="16" t="s">
        <v>473</v>
      </c>
      <c r="AC2" s="17" t="s">
        <v>474</v>
      </c>
      <c r="AD2" s="10" t="s">
        <v>475</v>
      </c>
      <c r="AE2" s="10" t="s">
        <v>458</v>
      </c>
      <c r="AF2" s="8" t="s">
        <v>458</v>
      </c>
      <c r="AG2" s="10" t="s">
        <v>469</v>
      </c>
      <c r="AH2" s="18">
        <v>0</v>
      </c>
      <c r="AI2" s="16" t="s">
        <v>476</v>
      </c>
      <c r="AJ2" s="8" t="s">
        <v>477</v>
      </c>
    </row>
    <row r="3" spans="1:37" ht="49.5" customHeight="1">
      <c r="A3" s="8" t="s">
        <v>481</v>
      </c>
      <c r="B3" s="8" t="s">
        <v>460</v>
      </c>
      <c r="C3" s="22" t="s">
        <v>482</v>
      </c>
      <c r="D3" s="8" t="s">
        <v>462</v>
      </c>
      <c r="E3" s="8" t="s">
        <v>483</v>
      </c>
      <c r="F3" s="10" t="s">
        <v>455</v>
      </c>
      <c r="G3" s="10" t="s">
        <v>455</v>
      </c>
      <c r="H3" s="11">
        <v>38601.47222222222</v>
      </c>
      <c r="I3" s="11">
        <v>38601.475694444445</v>
      </c>
      <c r="J3" s="8">
        <v>1</v>
      </c>
      <c r="K3" s="21">
        <v>5</v>
      </c>
      <c r="L3" s="21">
        <v>0</v>
      </c>
      <c r="M3" s="8">
        <v>5</v>
      </c>
      <c r="N3" s="8" t="s">
        <v>484</v>
      </c>
      <c r="O3" s="8" t="s">
        <v>466</v>
      </c>
      <c r="P3" s="8">
        <v>92008</v>
      </c>
      <c r="Q3" s="8" t="s">
        <v>467</v>
      </c>
      <c r="R3" s="8" t="s">
        <v>485</v>
      </c>
      <c r="S3" s="8">
        <v>2</v>
      </c>
      <c r="T3" s="8" t="s">
        <v>486</v>
      </c>
      <c r="U3" s="8" t="s">
        <v>479</v>
      </c>
      <c r="V3" s="8" t="s">
        <v>488</v>
      </c>
      <c r="W3" s="8" t="s">
        <v>489</v>
      </c>
      <c r="X3" s="8" t="s">
        <v>458</v>
      </c>
      <c r="Y3" s="8" t="s">
        <v>475</v>
      </c>
      <c r="Z3" s="8" t="s">
        <v>458</v>
      </c>
      <c r="AA3" s="8" t="s">
        <v>490</v>
      </c>
      <c r="AB3" s="8" t="s">
        <v>473</v>
      </c>
      <c r="AC3" s="8" t="s">
        <v>491</v>
      </c>
      <c r="AD3" s="8" t="s">
        <v>475</v>
      </c>
      <c r="AE3" s="8" t="s">
        <v>458</v>
      </c>
      <c r="AF3" s="8" t="s">
        <v>458</v>
      </c>
      <c r="AG3" s="8" t="s">
        <v>469</v>
      </c>
      <c r="AH3" s="8">
        <v>0</v>
      </c>
      <c r="AI3" s="8" t="s">
        <v>473</v>
      </c>
      <c r="AK3" s="8" t="s">
        <v>480</v>
      </c>
    </row>
    <row r="4" spans="1:35" ht="49.5" customHeight="1">
      <c r="A4" s="8" t="s">
        <v>494</v>
      </c>
      <c r="B4" s="8" t="s">
        <v>460</v>
      </c>
      <c r="C4" s="22" t="s">
        <v>495</v>
      </c>
      <c r="D4" s="8" t="s">
        <v>496</v>
      </c>
      <c r="E4" s="8" t="s">
        <v>483</v>
      </c>
      <c r="F4" s="10" t="s">
        <v>455</v>
      </c>
      <c r="G4" s="10" t="s">
        <v>455</v>
      </c>
      <c r="H4" s="11">
        <v>38611.458333333336</v>
      </c>
      <c r="I4" s="11">
        <v>38611.459027777775</v>
      </c>
      <c r="J4" s="8">
        <v>4</v>
      </c>
      <c r="K4" s="21">
        <v>4</v>
      </c>
      <c r="L4" s="21">
        <v>2</v>
      </c>
      <c r="M4" s="8">
        <v>0</v>
      </c>
      <c r="N4" s="8" t="s">
        <v>497</v>
      </c>
      <c r="O4" s="8" t="s">
        <v>466</v>
      </c>
      <c r="P4" s="8">
        <v>92008</v>
      </c>
      <c r="Q4" s="8" t="s">
        <v>467</v>
      </c>
      <c r="R4" s="8" t="s">
        <v>498</v>
      </c>
      <c r="S4" s="8">
        <v>0</v>
      </c>
      <c r="T4" s="8" t="s">
        <v>469</v>
      </c>
      <c r="U4" s="8" t="s">
        <v>493</v>
      </c>
      <c r="V4" s="8" t="s">
        <v>500</v>
      </c>
      <c r="W4" s="8" t="s">
        <v>501</v>
      </c>
      <c r="X4" s="8" t="s">
        <v>458</v>
      </c>
      <c r="Y4" s="8" t="s">
        <v>458</v>
      </c>
      <c r="Z4" s="8" t="s">
        <v>458</v>
      </c>
      <c r="AA4" s="8" t="s">
        <v>473</v>
      </c>
      <c r="AB4" s="8" t="s">
        <v>473</v>
      </c>
      <c r="AC4" s="8" t="s">
        <v>502</v>
      </c>
      <c r="AD4" s="8" t="s">
        <v>475</v>
      </c>
      <c r="AE4" s="8" t="s">
        <v>458</v>
      </c>
      <c r="AF4" s="8" t="s">
        <v>458</v>
      </c>
      <c r="AG4" s="8" t="s">
        <v>469</v>
      </c>
      <c r="AH4" s="8">
        <v>0</v>
      </c>
      <c r="AI4" s="8" t="s">
        <v>503</v>
      </c>
    </row>
    <row r="5" spans="1:35" ht="49.5" customHeight="1">
      <c r="A5" s="8" t="s">
        <v>506</v>
      </c>
      <c r="B5" s="8" t="s">
        <v>460</v>
      </c>
      <c r="C5" s="22" t="s">
        <v>507</v>
      </c>
      <c r="D5" s="8" t="s">
        <v>508</v>
      </c>
      <c r="E5" s="8" t="s">
        <v>483</v>
      </c>
      <c r="F5" s="10" t="s">
        <v>455</v>
      </c>
      <c r="G5" s="10" t="s">
        <v>455</v>
      </c>
      <c r="H5" s="11">
        <v>38612.65277777778</v>
      </c>
      <c r="I5" s="11">
        <v>38612.770833333336</v>
      </c>
      <c r="J5" s="8">
        <v>0.5</v>
      </c>
      <c r="K5" s="21">
        <v>90</v>
      </c>
      <c r="L5" s="21">
        <v>0</v>
      </c>
      <c r="M5" s="8">
        <v>90</v>
      </c>
      <c r="N5" s="8" t="s">
        <v>509</v>
      </c>
      <c r="O5" s="8" t="s">
        <v>466</v>
      </c>
      <c r="P5" s="8">
        <v>92008</v>
      </c>
      <c r="Q5" s="8" t="s">
        <v>467</v>
      </c>
      <c r="R5" s="8" t="s">
        <v>468</v>
      </c>
      <c r="S5" s="8">
        <v>0</v>
      </c>
      <c r="T5" s="8" t="s">
        <v>469</v>
      </c>
      <c r="U5" s="8" t="s">
        <v>505</v>
      </c>
      <c r="V5" s="8" t="s">
        <v>511</v>
      </c>
      <c r="W5" s="8" t="s">
        <v>512</v>
      </c>
      <c r="X5" s="8" t="s">
        <v>458</v>
      </c>
      <c r="Y5" s="8" t="s">
        <v>458</v>
      </c>
      <c r="Z5" s="8" t="s">
        <v>458</v>
      </c>
      <c r="AA5" s="8" t="s">
        <v>473</v>
      </c>
      <c r="AB5" s="8" t="s">
        <v>513</v>
      </c>
      <c r="AC5" s="8" t="s">
        <v>473</v>
      </c>
      <c r="AD5" s="8" t="s">
        <v>458</v>
      </c>
      <c r="AE5" s="8" t="s">
        <v>458</v>
      </c>
      <c r="AF5" s="8" t="s">
        <v>458</v>
      </c>
      <c r="AG5" s="8" t="s">
        <v>469</v>
      </c>
      <c r="AH5" s="8">
        <v>0</v>
      </c>
      <c r="AI5" s="8" t="s">
        <v>473</v>
      </c>
    </row>
    <row r="6" spans="1:37" ht="49.5" customHeight="1">
      <c r="A6" s="8" t="s">
        <v>515</v>
      </c>
      <c r="B6" s="8" t="s">
        <v>460</v>
      </c>
      <c r="C6" s="22" t="s">
        <v>516</v>
      </c>
      <c r="D6" s="8" t="s">
        <v>517</v>
      </c>
      <c r="E6" s="8" t="s">
        <v>483</v>
      </c>
      <c r="F6" s="10" t="s">
        <v>455</v>
      </c>
      <c r="G6" s="8" t="s">
        <v>455</v>
      </c>
      <c r="H6" s="11">
        <v>38624.729166666664</v>
      </c>
      <c r="I6" s="11">
        <v>38624.739583333336</v>
      </c>
      <c r="J6" s="8">
        <v>2.5</v>
      </c>
      <c r="K6" s="21">
        <v>50</v>
      </c>
      <c r="L6" s="21">
        <v>50</v>
      </c>
      <c r="M6" s="8">
        <v>0</v>
      </c>
      <c r="N6" s="8" t="s">
        <v>518</v>
      </c>
      <c r="O6" s="8" t="s">
        <v>466</v>
      </c>
      <c r="P6" s="8">
        <v>92008</v>
      </c>
      <c r="Q6" s="8" t="s">
        <v>467</v>
      </c>
      <c r="R6" s="8" t="s">
        <v>519</v>
      </c>
      <c r="S6" s="8">
        <v>0</v>
      </c>
      <c r="T6" s="8" t="s">
        <v>469</v>
      </c>
      <c r="U6" s="8" t="s">
        <v>457</v>
      </c>
      <c r="V6" s="8" t="s">
        <v>520</v>
      </c>
      <c r="W6" s="8" t="s">
        <v>521</v>
      </c>
      <c r="X6" s="8" t="s">
        <v>458</v>
      </c>
      <c r="Y6" s="8" t="s">
        <v>475</v>
      </c>
      <c r="Z6" s="8" t="s">
        <v>458</v>
      </c>
      <c r="AA6" s="8" t="s">
        <v>473</v>
      </c>
      <c r="AB6" s="8" t="s">
        <v>473</v>
      </c>
      <c r="AC6" s="8" t="s">
        <v>522</v>
      </c>
      <c r="AD6" s="8" t="s">
        <v>475</v>
      </c>
      <c r="AE6" s="8" t="s">
        <v>458</v>
      </c>
      <c r="AF6" s="8" t="s">
        <v>458</v>
      </c>
      <c r="AG6" s="8" t="s">
        <v>469</v>
      </c>
      <c r="AH6" s="8">
        <v>0</v>
      </c>
      <c r="AI6" s="8" t="s">
        <v>523</v>
      </c>
      <c r="AK6" s="8" t="s">
        <v>480</v>
      </c>
    </row>
    <row r="7" spans="1:37" ht="49.5" customHeight="1">
      <c r="A7" s="10" t="s">
        <v>454</v>
      </c>
      <c r="B7" s="10" t="s">
        <v>527</v>
      </c>
      <c r="C7" s="13">
        <v>38554.604166666664</v>
      </c>
      <c r="D7" s="10" t="s">
        <v>528</v>
      </c>
      <c r="E7" s="14" t="s">
        <v>529</v>
      </c>
      <c r="F7" s="8" t="s">
        <v>524</v>
      </c>
      <c r="G7" s="8" t="s">
        <v>524</v>
      </c>
      <c r="H7" s="11">
        <v>38554.493055555555</v>
      </c>
      <c r="I7" s="11">
        <v>38554.53125</v>
      </c>
      <c r="J7" s="12">
        <v>0.5</v>
      </c>
      <c r="K7" s="21">
        <v>27.5</v>
      </c>
      <c r="L7" s="21">
        <v>27.5</v>
      </c>
      <c r="M7" s="12">
        <v>0</v>
      </c>
      <c r="N7" s="16" t="s">
        <v>530</v>
      </c>
      <c r="O7" s="16" t="s">
        <v>531</v>
      </c>
      <c r="P7" s="16">
        <v>92025</v>
      </c>
      <c r="Q7" s="16" t="s">
        <v>467</v>
      </c>
      <c r="R7" s="17" t="s">
        <v>532</v>
      </c>
      <c r="S7" s="18">
        <v>0</v>
      </c>
      <c r="T7" s="16"/>
      <c r="U7" s="8" t="s">
        <v>525</v>
      </c>
      <c r="V7" s="16" t="s">
        <v>533</v>
      </c>
      <c r="W7" s="16" t="s">
        <v>534</v>
      </c>
      <c r="X7" s="20" t="s">
        <v>458</v>
      </c>
      <c r="Y7" s="10" t="s">
        <v>475</v>
      </c>
      <c r="Z7" s="10" t="s">
        <v>458</v>
      </c>
      <c r="AA7" s="16" t="s">
        <v>473</v>
      </c>
      <c r="AB7" s="16" t="s">
        <v>473</v>
      </c>
      <c r="AC7" s="17" t="s">
        <v>535</v>
      </c>
      <c r="AD7" s="10" t="s">
        <v>475</v>
      </c>
      <c r="AE7" s="10" t="s">
        <v>458</v>
      </c>
      <c r="AF7" s="10" t="s">
        <v>458</v>
      </c>
      <c r="AG7" s="10"/>
      <c r="AH7" s="18">
        <v>0</v>
      </c>
      <c r="AI7" s="16"/>
      <c r="AK7" s="8" t="s">
        <v>526</v>
      </c>
    </row>
    <row r="8" spans="1:37" ht="49.5" customHeight="1">
      <c r="A8" s="10" t="s">
        <v>478</v>
      </c>
      <c r="B8" s="10" t="s">
        <v>527</v>
      </c>
      <c r="C8" s="15">
        <v>38558.354166666664</v>
      </c>
      <c r="D8" s="10" t="s">
        <v>536</v>
      </c>
      <c r="E8" s="14" t="s">
        <v>529</v>
      </c>
      <c r="F8" s="8" t="s">
        <v>524</v>
      </c>
      <c r="G8" s="8" t="s">
        <v>524</v>
      </c>
      <c r="H8" s="11">
        <v>38557.375</v>
      </c>
      <c r="I8" s="11">
        <v>38557.458333333336</v>
      </c>
      <c r="J8" s="12">
        <v>2</v>
      </c>
      <c r="K8" s="21">
        <v>240</v>
      </c>
      <c r="L8" s="21">
        <v>140</v>
      </c>
      <c r="M8" s="12">
        <v>140</v>
      </c>
      <c r="N8" s="16" t="s">
        <v>537</v>
      </c>
      <c r="O8" s="16" t="s">
        <v>531</v>
      </c>
      <c r="P8" s="16">
        <v>92025</v>
      </c>
      <c r="Q8" s="16" t="s">
        <v>467</v>
      </c>
      <c r="R8" s="17" t="s">
        <v>532</v>
      </c>
      <c r="S8" s="18">
        <v>0</v>
      </c>
      <c r="T8" s="16"/>
      <c r="U8" s="8" t="s">
        <v>525</v>
      </c>
      <c r="V8" s="16" t="s">
        <v>538</v>
      </c>
      <c r="W8" s="16" t="s">
        <v>539</v>
      </c>
      <c r="X8" s="20" t="s">
        <v>475</v>
      </c>
      <c r="Y8" s="10" t="s">
        <v>475</v>
      </c>
      <c r="Z8" s="10" t="s">
        <v>475</v>
      </c>
      <c r="AA8" s="16" t="s">
        <v>540</v>
      </c>
      <c r="AB8" s="16" t="s">
        <v>541</v>
      </c>
      <c r="AC8" s="17" t="s">
        <v>542</v>
      </c>
      <c r="AD8" s="10" t="s">
        <v>475</v>
      </c>
      <c r="AE8" s="10" t="s">
        <v>458</v>
      </c>
      <c r="AF8" s="10" t="s">
        <v>458</v>
      </c>
      <c r="AG8" s="10"/>
      <c r="AH8" s="18">
        <v>0</v>
      </c>
      <c r="AI8" s="16"/>
      <c r="AK8" s="8" t="s">
        <v>526</v>
      </c>
    </row>
    <row r="9" spans="1:37" ht="49.5" customHeight="1">
      <c r="A9" s="10" t="s">
        <v>492</v>
      </c>
      <c r="B9" s="10" t="s">
        <v>527</v>
      </c>
      <c r="C9" s="15">
        <v>38569.447916666664</v>
      </c>
      <c r="D9" s="10" t="s">
        <v>543</v>
      </c>
      <c r="E9" s="14" t="s">
        <v>529</v>
      </c>
      <c r="F9" s="8" t="s">
        <v>524</v>
      </c>
      <c r="G9" s="8" t="s">
        <v>524</v>
      </c>
      <c r="H9" s="11">
        <v>38568.302083333336</v>
      </c>
      <c r="I9" s="11">
        <v>38569.46875</v>
      </c>
      <c r="J9" s="12">
        <v>2</v>
      </c>
      <c r="K9" s="21">
        <v>30</v>
      </c>
      <c r="L9" s="21">
        <v>30</v>
      </c>
      <c r="M9" s="12">
        <v>3330</v>
      </c>
      <c r="N9" s="16" t="s">
        <v>544</v>
      </c>
      <c r="O9" s="16" t="s">
        <v>531</v>
      </c>
      <c r="P9" s="16">
        <v>92025</v>
      </c>
      <c r="Q9" s="16" t="s">
        <v>467</v>
      </c>
      <c r="R9" s="17" t="s">
        <v>532</v>
      </c>
      <c r="S9" s="18">
        <v>0</v>
      </c>
      <c r="T9" s="16"/>
      <c r="U9" s="8" t="s">
        <v>525</v>
      </c>
      <c r="V9" s="16" t="s">
        <v>545</v>
      </c>
      <c r="W9" s="16" t="s">
        <v>546</v>
      </c>
      <c r="X9" s="20" t="s">
        <v>458</v>
      </c>
      <c r="Y9" s="10" t="s">
        <v>475</v>
      </c>
      <c r="Z9" s="10" t="s">
        <v>475</v>
      </c>
      <c r="AA9" s="16" t="s">
        <v>540</v>
      </c>
      <c r="AB9" s="16" t="s">
        <v>541</v>
      </c>
      <c r="AC9" s="17" t="s">
        <v>542</v>
      </c>
      <c r="AD9" s="10" t="s">
        <v>475</v>
      </c>
      <c r="AE9" s="10" t="s">
        <v>475</v>
      </c>
      <c r="AF9" s="10" t="s">
        <v>458</v>
      </c>
      <c r="AG9" s="10"/>
      <c r="AH9" s="18">
        <v>0</v>
      </c>
      <c r="AI9" s="16" t="s">
        <v>547</v>
      </c>
      <c r="AK9" s="8" t="s">
        <v>526</v>
      </c>
    </row>
    <row r="10" spans="1:37" ht="49.5" customHeight="1">
      <c r="A10" s="10" t="s">
        <v>504</v>
      </c>
      <c r="B10" s="10" t="s">
        <v>527</v>
      </c>
      <c r="C10" s="15">
        <v>38580.416666666664</v>
      </c>
      <c r="D10" s="10" t="s">
        <v>536</v>
      </c>
      <c r="E10" s="14" t="s">
        <v>529</v>
      </c>
      <c r="F10" s="8" t="s">
        <v>524</v>
      </c>
      <c r="G10" s="8" t="s">
        <v>524</v>
      </c>
      <c r="H10" s="11">
        <v>38579.666666666664</v>
      </c>
      <c r="I10" s="11">
        <v>38579.729166666664</v>
      </c>
      <c r="J10" s="12">
        <v>5</v>
      </c>
      <c r="K10" s="23">
        <v>450</v>
      </c>
      <c r="L10" s="23">
        <v>450</v>
      </c>
      <c r="M10" s="12">
        <v>0</v>
      </c>
      <c r="N10" s="16" t="s">
        <v>548</v>
      </c>
      <c r="O10" s="16" t="s">
        <v>531</v>
      </c>
      <c r="P10" s="16">
        <v>92025</v>
      </c>
      <c r="Q10" s="16" t="s">
        <v>467</v>
      </c>
      <c r="R10" s="17" t="s">
        <v>532</v>
      </c>
      <c r="S10" s="18">
        <v>0</v>
      </c>
      <c r="T10" s="16"/>
      <c r="U10" s="16" t="s">
        <v>525</v>
      </c>
      <c r="V10" s="16" t="s">
        <v>533</v>
      </c>
      <c r="W10" s="16" t="s">
        <v>549</v>
      </c>
      <c r="X10" s="20" t="s">
        <v>458</v>
      </c>
      <c r="Y10" s="10" t="s">
        <v>475</v>
      </c>
      <c r="Z10" s="10" t="s">
        <v>458</v>
      </c>
      <c r="AA10" s="16" t="s">
        <v>473</v>
      </c>
      <c r="AB10" s="16" t="s">
        <v>473</v>
      </c>
      <c r="AC10" s="17" t="s">
        <v>535</v>
      </c>
      <c r="AD10" s="10" t="s">
        <v>475</v>
      </c>
      <c r="AE10" s="10" t="s">
        <v>458</v>
      </c>
      <c r="AF10" s="10" t="s">
        <v>458</v>
      </c>
      <c r="AG10" s="10"/>
      <c r="AH10" s="18">
        <v>0</v>
      </c>
      <c r="AI10" s="16"/>
      <c r="AK10" s="8" t="s">
        <v>526</v>
      </c>
    </row>
    <row r="11" spans="1:37" ht="49.5" customHeight="1">
      <c r="A11" s="24" t="s">
        <v>550</v>
      </c>
      <c r="B11" s="28" t="s">
        <v>553</v>
      </c>
      <c r="C11" s="26">
        <v>38554.5</v>
      </c>
      <c r="D11" s="25" t="s">
        <v>554</v>
      </c>
      <c r="E11" s="25" t="s">
        <v>555</v>
      </c>
      <c r="F11" s="25" t="s">
        <v>551</v>
      </c>
      <c r="G11" s="25" t="s">
        <v>552</v>
      </c>
      <c r="H11" s="26">
        <v>38553.75</v>
      </c>
      <c r="I11" s="26">
        <v>38554.583333333336</v>
      </c>
      <c r="J11" s="25" t="s">
        <v>556</v>
      </c>
      <c r="K11" s="23">
        <v>200</v>
      </c>
      <c r="L11" s="23">
        <v>200</v>
      </c>
      <c r="M11" s="25" t="s">
        <v>473</v>
      </c>
      <c r="N11" s="29" t="s">
        <v>557</v>
      </c>
      <c r="O11" s="29" t="s">
        <v>558</v>
      </c>
      <c r="P11" s="30">
        <v>91910</v>
      </c>
      <c r="Q11" s="27" t="s">
        <v>467</v>
      </c>
      <c r="R11" s="31" t="s">
        <v>559</v>
      </c>
      <c r="S11" s="29" t="s">
        <v>473</v>
      </c>
      <c r="T11" s="29" t="s">
        <v>469</v>
      </c>
      <c r="U11" s="27" t="s">
        <v>479</v>
      </c>
      <c r="V11" s="29" t="s">
        <v>556</v>
      </c>
      <c r="W11" s="29" t="s">
        <v>560</v>
      </c>
      <c r="X11" s="32" t="s">
        <v>561</v>
      </c>
      <c r="Y11" s="24" t="s">
        <v>562</v>
      </c>
      <c r="Z11" s="24" t="s">
        <v>561</v>
      </c>
      <c r="AA11" s="27" t="s">
        <v>473</v>
      </c>
      <c r="AB11" s="27" t="s">
        <v>473</v>
      </c>
      <c r="AC11" s="29" t="s">
        <v>563</v>
      </c>
      <c r="AD11" s="24" t="s">
        <v>562</v>
      </c>
      <c r="AE11" s="24" t="s">
        <v>562</v>
      </c>
      <c r="AF11" s="16" t="s">
        <v>458</v>
      </c>
      <c r="AG11" s="24" t="s">
        <v>469</v>
      </c>
      <c r="AH11" s="24" t="s">
        <v>469</v>
      </c>
      <c r="AI11" s="27" t="s">
        <v>564</v>
      </c>
      <c r="AK11" s="8" t="s">
        <v>526</v>
      </c>
    </row>
    <row r="12" spans="1:35" ht="49.5" customHeight="1">
      <c r="A12" s="10" t="s">
        <v>454</v>
      </c>
      <c r="B12" s="10" t="s">
        <v>567</v>
      </c>
      <c r="C12" s="13"/>
      <c r="D12" s="10"/>
      <c r="E12" s="14"/>
      <c r="F12" s="10" t="s">
        <v>565</v>
      </c>
      <c r="G12" s="10" t="s">
        <v>565</v>
      </c>
      <c r="H12" s="15">
        <v>38558.395833333336</v>
      </c>
      <c r="I12" s="15">
        <v>38558.416666666664</v>
      </c>
      <c r="J12" s="12">
        <v>3.33</v>
      </c>
      <c r="K12" s="12">
        <v>100</v>
      </c>
      <c r="L12" s="12">
        <v>70</v>
      </c>
      <c r="M12" s="12">
        <v>30</v>
      </c>
      <c r="N12" s="16" t="s">
        <v>568</v>
      </c>
      <c r="O12" s="16" t="s">
        <v>569</v>
      </c>
      <c r="P12" s="16">
        <v>92118</v>
      </c>
      <c r="Q12" s="16" t="s">
        <v>467</v>
      </c>
      <c r="R12" s="17" t="s">
        <v>570</v>
      </c>
      <c r="S12" s="18">
        <v>0</v>
      </c>
      <c r="T12" s="16"/>
      <c r="U12" s="16" t="s">
        <v>566</v>
      </c>
      <c r="V12" s="16" t="s">
        <v>571</v>
      </c>
      <c r="W12" s="16" t="s">
        <v>572</v>
      </c>
      <c r="X12" s="20" t="s">
        <v>458</v>
      </c>
      <c r="Y12" s="10" t="s">
        <v>475</v>
      </c>
      <c r="Z12" s="10" t="s">
        <v>475</v>
      </c>
      <c r="AA12" s="16" t="s">
        <v>573</v>
      </c>
      <c r="AB12" s="16" t="s">
        <v>473</v>
      </c>
      <c r="AC12" s="17"/>
      <c r="AD12" s="10" t="s">
        <v>475</v>
      </c>
      <c r="AE12" s="10" t="s">
        <v>458</v>
      </c>
      <c r="AF12" s="10" t="s">
        <v>458</v>
      </c>
      <c r="AG12" s="10"/>
      <c r="AH12" s="18"/>
      <c r="AI12" s="16" t="s">
        <v>574</v>
      </c>
    </row>
    <row r="13" spans="1:35" ht="49.5" customHeight="1">
      <c r="A13" s="10" t="s">
        <v>478</v>
      </c>
      <c r="B13" s="10" t="s">
        <v>567</v>
      </c>
      <c r="C13" s="15"/>
      <c r="D13" s="10"/>
      <c r="E13" s="14"/>
      <c r="F13" s="10" t="s">
        <v>565</v>
      </c>
      <c r="G13" s="10" t="s">
        <v>565</v>
      </c>
      <c r="H13" s="15">
        <v>38560.569444444445</v>
      </c>
      <c r="I13" s="15">
        <v>38560.583333333336</v>
      </c>
      <c r="J13" s="12"/>
      <c r="K13" s="12">
        <v>10</v>
      </c>
      <c r="L13" s="12">
        <v>10</v>
      </c>
      <c r="M13" s="12">
        <v>0</v>
      </c>
      <c r="N13" s="16" t="s">
        <v>575</v>
      </c>
      <c r="O13" s="16" t="s">
        <v>569</v>
      </c>
      <c r="P13" s="16">
        <v>92118</v>
      </c>
      <c r="Q13" s="16" t="s">
        <v>467</v>
      </c>
      <c r="R13" s="17" t="s">
        <v>576</v>
      </c>
      <c r="S13" s="18">
        <v>0</v>
      </c>
      <c r="T13" s="16"/>
      <c r="U13" s="16" t="s">
        <v>493</v>
      </c>
      <c r="V13" s="16" t="s">
        <v>577</v>
      </c>
      <c r="W13" s="16" t="s">
        <v>578</v>
      </c>
      <c r="X13" s="20" t="s">
        <v>458</v>
      </c>
      <c r="Y13" s="10" t="s">
        <v>458</v>
      </c>
      <c r="Z13" s="10" t="s">
        <v>458</v>
      </c>
      <c r="AA13" s="16" t="s">
        <v>473</v>
      </c>
      <c r="AB13" s="16" t="s">
        <v>473</v>
      </c>
      <c r="AC13" s="17"/>
      <c r="AD13" s="10" t="s">
        <v>475</v>
      </c>
      <c r="AE13" s="10" t="s">
        <v>458</v>
      </c>
      <c r="AF13" s="10" t="s">
        <v>458</v>
      </c>
      <c r="AG13" s="10"/>
      <c r="AH13" s="18"/>
      <c r="AI13" s="16"/>
    </row>
    <row r="14" spans="1:37" ht="49.5" customHeight="1">
      <c r="A14" s="10" t="s">
        <v>492</v>
      </c>
      <c r="B14" s="10" t="s">
        <v>567</v>
      </c>
      <c r="C14" s="15"/>
      <c r="D14" s="10"/>
      <c r="E14" s="14"/>
      <c r="F14" s="10" t="s">
        <v>565</v>
      </c>
      <c r="G14" s="10" t="s">
        <v>565</v>
      </c>
      <c r="H14" s="15">
        <v>38582.791666666664</v>
      </c>
      <c r="I14" s="15">
        <v>38582.333333333336</v>
      </c>
      <c r="J14" s="12"/>
      <c r="K14" s="12">
        <v>35</v>
      </c>
      <c r="L14" s="12">
        <v>35</v>
      </c>
      <c r="M14" s="12">
        <v>0</v>
      </c>
      <c r="N14" s="16" t="s">
        <v>579</v>
      </c>
      <c r="O14" s="16" t="s">
        <v>569</v>
      </c>
      <c r="P14" s="16">
        <v>92118</v>
      </c>
      <c r="Q14" s="16" t="s">
        <v>467</v>
      </c>
      <c r="R14" s="17" t="s">
        <v>580</v>
      </c>
      <c r="S14" s="18">
        <v>0</v>
      </c>
      <c r="T14" s="16"/>
      <c r="U14" s="16" t="s">
        <v>525</v>
      </c>
      <c r="V14" s="16" t="s">
        <v>581</v>
      </c>
      <c r="W14" s="16" t="s">
        <v>582</v>
      </c>
      <c r="X14" s="20" t="s">
        <v>458</v>
      </c>
      <c r="Y14" s="10" t="s">
        <v>475</v>
      </c>
      <c r="Z14" s="10" t="s">
        <v>458</v>
      </c>
      <c r="AA14" s="16" t="s">
        <v>473</v>
      </c>
      <c r="AB14" s="16" t="s">
        <v>473</v>
      </c>
      <c r="AC14" s="17"/>
      <c r="AD14" s="10" t="s">
        <v>475</v>
      </c>
      <c r="AE14" s="10" t="s">
        <v>458</v>
      </c>
      <c r="AF14" s="10" t="s">
        <v>458</v>
      </c>
      <c r="AG14" s="10"/>
      <c r="AH14" s="18"/>
      <c r="AI14" s="16" t="s">
        <v>583</v>
      </c>
      <c r="AK14" s="8" t="s">
        <v>526</v>
      </c>
    </row>
    <row r="15" spans="1:35" ht="49.5" customHeight="1">
      <c r="A15" s="10" t="s">
        <v>504</v>
      </c>
      <c r="B15" s="10" t="s">
        <v>567</v>
      </c>
      <c r="C15" s="15"/>
      <c r="D15" s="10"/>
      <c r="E15" s="14"/>
      <c r="F15" s="10" t="s">
        <v>565</v>
      </c>
      <c r="G15" s="10" t="s">
        <v>565</v>
      </c>
      <c r="H15" s="15">
        <v>38583.354166666664</v>
      </c>
      <c r="I15" s="15">
        <v>38583.35763888889</v>
      </c>
      <c r="J15" s="12">
        <v>7</v>
      </c>
      <c r="K15" s="12">
        <v>35</v>
      </c>
      <c r="L15" s="12">
        <v>35</v>
      </c>
      <c r="M15" s="12">
        <v>0</v>
      </c>
      <c r="N15" s="16" t="s">
        <v>584</v>
      </c>
      <c r="O15" s="16" t="s">
        <v>569</v>
      </c>
      <c r="P15" s="16">
        <v>92118</v>
      </c>
      <c r="Q15" s="16" t="s">
        <v>467</v>
      </c>
      <c r="R15" s="17" t="s">
        <v>576</v>
      </c>
      <c r="S15" s="18">
        <v>0</v>
      </c>
      <c r="T15" s="16"/>
      <c r="U15" s="16" t="s">
        <v>479</v>
      </c>
      <c r="V15" s="16" t="s">
        <v>585</v>
      </c>
      <c r="W15" s="16" t="s">
        <v>586</v>
      </c>
      <c r="X15" s="20" t="s">
        <v>458</v>
      </c>
      <c r="Y15" s="10" t="s">
        <v>458</v>
      </c>
      <c r="Z15" s="10" t="s">
        <v>458</v>
      </c>
      <c r="AA15" s="16" t="s">
        <v>473</v>
      </c>
      <c r="AB15" s="16" t="s">
        <v>473</v>
      </c>
      <c r="AC15" s="17"/>
      <c r="AD15" s="10" t="s">
        <v>475</v>
      </c>
      <c r="AE15" s="10" t="s">
        <v>458</v>
      </c>
      <c r="AF15" s="10" t="s">
        <v>458</v>
      </c>
      <c r="AG15" s="10"/>
      <c r="AH15" s="18"/>
      <c r="AI15" s="16"/>
    </row>
    <row r="16" spans="1:35" ht="49.5" customHeight="1">
      <c r="A16" s="10" t="s">
        <v>454</v>
      </c>
      <c r="B16" s="10" t="s">
        <v>588</v>
      </c>
      <c r="C16" s="15">
        <v>38550.59722222222</v>
      </c>
      <c r="D16" s="33" t="s">
        <v>589</v>
      </c>
      <c r="E16" s="8" t="s">
        <v>590</v>
      </c>
      <c r="F16" s="10" t="s">
        <v>587</v>
      </c>
      <c r="G16" s="10" t="s">
        <v>587</v>
      </c>
      <c r="H16" s="15">
        <v>38550.59722222222</v>
      </c>
      <c r="I16" s="15">
        <v>38550.645833333336</v>
      </c>
      <c r="J16" s="12">
        <v>50</v>
      </c>
      <c r="K16" s="16">
        <v>3500</v>
      </c>
      <c r="L16" s="12">
        <v>3350</v>
      </c>
      <c r="M16" s="12">
        <v>150</v>
      </c>
      <c r="N16" s="33" t="s">
        <v>591</v>
      </c>
      <c r="O16" s="16" t="s">
        <v>592</v>
      </c>
      <c r="P16" s="16">
        <v>92014</v>
      </c>
      <c r="Q16" s="16" t="s">
        <v>467</v>
      </c>
      <c r="R16" s="33" t="s">
        <v>593</v>
      </c>
      <c r="S16" s="18">
        <v>1</v>
      </c>
      <c r="T16" s="34" t="s">
        <v>594</v>
      </c>
      <c r="U16" s="16" t="s">
        <v>566</v>
      </c>
      <c r="V16" s="16" t="s">
        <v>595</v>
      </c>
      <c r="W16" s="16" t="s">
        <v>596</v>
      </c>
      <c r="X16" s="20" t="s">
        <v>458</v>
      </c>
      <c r="Y16" s="10" t="s">
        <v>475</v>
      </c>
      <c r="Z16" s="10" t="s">
        <v>458</v>
      </c>
      <c r="AA16" s="16" t="s">
        <v>597</v>
      </c>
      <c r="AB16" s="16" t="s">
        <v>598</v>
      </c>
      <c r="AC16" s="16" t="s">
        <v>599</v>
      </c>
      <c r="AD16" s="10" t="s">
        <v>475</v>
      </c>
      <c r="AE16" s="10" t="s">
        <v>475</v>
      </c>
      <c r="AF16" s="16" t="s">
        <v>458</v>
      </c>
      <c r="AG16" s="10" t="s">
        <v>469</v>
      </c>
      <c r="AH16" s="18">
        <v>0</v>
      </c>
      <c r="AI16" s="16" t="s">
        <v>600</v>
      </c>
    </row>
    <row r="17" spans="1:38" ht="49.5" customHeight="1">
      <c r="A17" s="35" t="s">
        <v>454</v>
      </c>
      <c r="B17" s="35" t="s">
        <v>604</v>
      </c>
      <c r="C17" s="36" t="s">
        <v>605</v>
      </c>
      <c r="D17" s="35" t="s">
        <v>606</v>
      </c>
      <c r="E17" s="40" t="s">
        <v>607</v>
      </c>
      <c r="F17" s="35" t="s">
        <v>601</v>
      </c>
      <c r="G17" s="35" t="s">
        <v>601</v>
      </c>
      <c r="H17" s="36" t="s">
        <v>602</v>
      </c>
      <c r="I17" s="36" t="s">
        <v>603</v>
      </c>
      <c r="J17" s="37">
        <v>5</v>
      </c>
      <c r="K17" s="37">
        <v>400</v>
      </c>
      <c r="L17" s="37">
        <v>25</v>
      </c>
      <c r="M17" s="37">
        <v>375</v>
      </c>
      <c r="N17" s="38" t="s">
        <v>608</v>
      </c>
      <c r="O17" s="35" t="s">
        <v>601</v>
      </c>
      <c r="P17" s="38">
        <v>91932</v>
      </c>
      <c r="Q17" s="38" t="s">
        <v>467</v>
      </c>
      <c r="R17" s="41" t="s">
        <v>609</v>
      </c>
      <c r="S17" s="42">
        <v>1</v>
      </c>
      <c r="T17" s="43">
        <v>38308</v>
      </c>
      <c r="U17" s="38" t="s">
        <v>457</v>
      </c>
      <c r="V17" s="38" t="s">
        <v>610</v>
      </c>
      <c r="W17" s="38" t="s">
        <v>611</v>
      </c>
      <c r="X17" s="44" t="s">
        <v>458</v>
      </c>
      <c r="Y17" s="35" t="s">
        <v>475</v>
      </c>
      <c r="Z17" s="35" t="s">
        <v>475</v>
      </c>
      <c r="AA17" s="38" t="s">
        <v>612</v>
      </c>
      <c r="AB17" s="38" t="s">
        <v>573</v>
      </c>
      <c r="AC17" s="41" t="s">
        <v>469</v>
      </c>
      <c r="AD17" s="35" t="s">
        <v>475</v>
      </c>
      <c r="AE17" s="35" t="s">
        <v>458</v>
      </c>
      <c r="AF17" s="35" t="s">
        <v>458</v>
      </c>
      <c r="AG17" s="35" t="s">
        <v>469</v>
      </c>
      <c r="AH17" s="42">
        <v>0</v>
      </c>
      <c r="AI17" s="38" t="s">
        <v>613</v>
      </c>
      <c r="AJ17" s="39"/>
      <c r="AK17" s="39"/>
      <c r="AL17" s="39"/>
    </row>
    <row r="18" spans="1:38" ht="49.5" customHeight="1">
      <c r="A18" s="35" t="s">
        <v>478</v>
      </c>
      <c r="B18" s="35" t="s">
        <v>616</v>
      </c>
      <c r="C18" s="36" t="s">
        <v>617</v>
      </c>
      <c r="D18" s="35" t="s">
        <v>618</v>
      </c>
      <c r="E18" s="40" t="s">
        <v>619</v>
      </c>
      <c r="F18" s="35" t="s">
        <v>601</v>
      </c>
      <c r="G18" s="35" t="s">
        <v>601</v>
      </c>
      <c r="H18" s="36" t="s">
        <v>614</v>
      </c>
      <c r="I18" s="36" t="s">
        <v>615</v>
      </c>
      <c r="J18" s="37">
        <v>1</v>
      </c>
      <c r="K18" s="37">
        <v>25</v>
      </c>
      <c r="L18" s="37">
        <v>25</v>
      </c>
      <c r="M18" s="37">
        <v>0</v>
      </c>
      <c r="N18" s="38" t="s">
        <v>608</v>
      </c>
      <c r="O18" s="35" t="s">
        <v>601</v>
      </c>
      <c r="P18" s="38">
        <v>91932</v>
      </c>
      <c r="Q18" s="38" t="s">
        <v>467</v>
      </c>
      <c r="R18" s="41" t="s">
        <v>609</v>
      </c>
      <c r="S18" s="42">
        <v>2</v>
      </c>
      <c r="T18" s="43" t="s">
        <v>620</v>
      </c>
      <c r="U18" s="38" t="s">
        <v>457</v>
      </c>
      <c r="V18" s="38"/>
      <c r="W18" s="38" t="s">
        <v>621</v>
      </c>
      <c r="X18" s="44" t="s">
        <v>458</v>
      </c>
      <c r="Y18" s="35" t="s">
        <v>475</v>
      </c>
      <c r="Z18" s="35"/>
      <c r="AA18" s="38"/>
      <c r="AB18" s="38"/>
      <c r="AC18" s="41"/>
      <c r="AD18" s="35"/>
      <c r="AE18" s="35"/>
      <c r="AF18" s="35" t="s">
        <v>458</v>
      </c>
      <c r="AG18" s="35" t="s">
        <v>469</v>
      </c>
      <c r="AH18" s="42">
        <v>0</v>
      </c>
      <c r="AI18" s="38" t="s">
        <v>622</v>
      </c>
      <c r="AJ18" s="39"/>
      <c r="AK18" s="39"/>
      <c r="AL18" s="39"/>
    </row>
    <row r="19" spans="1:38" ht="49.5" customHeight="1">
      <c r="A19" s="35" t="s">
        <v>492</v>
      </c>
      <c r="B19" s="35" t="s">
        <v>567</v>
      </c>
      <c r="C19" s="36" t="s">
        <v>625</v>
      </c>
      <c r="D19" s="35" t="s">
        <v>626</v>
      </c>
      <c r="E19" s="40" t="s">
        <v>627</v>
      </c>
      <c r="F19" s="35" t="s">
        <v>601</v>
      </c>
      <c r="G19" s="35" t="s">
        <v>601</v>
      </c>
      <c r="H19" s="36" t="s">
        <v>623</v>
      </c>
      <c r="I19" s="36" t="s">
        <v>624</v>
      </c>
      <c r="J19" s="37">
        <v>1</v>
      </c>
      <c r="K19" s="37">
        <v>25</v>
      </c>
      <c r="L19" s="37">
        <v>25</v>
      </c>
      <c r="M19" s="37">
        <v>0</v>
      </c>
      <c r="N19" s="38" t="s">
        <v>628</v>
      </c>
      <c r="O19" s="35" t="s">
        <v>601</v>
      </c>
      <c r="P19" s="38">
        <v>91932</v>
      </c>
      <c r="Q19" s="38" t="s">
        <v>467</v>
      </c>
      <c r="R19" s="41" t="s">
        <v>629</v>
      </c>
      <c r="S19" s="42">
        <v>0</v>
      </c>
      <c r="T19" s="38" t="s">
        <v>469</v>
      </c>
      <c r="U19" s="38" t="s">
        <v>525</v>
      </c>
      <c r="V19" s="38"/>
      <c r="W19" s="38" t="s">
        <v>630</v>
      </c>
      <c r="X19" s="44" t="s">
        <v>458</v>
      </c>
      <c r="Y19" s="35" t="s">
        <v>458</v>
      </c>
      <c r="Z19" s="35"/>
      <c r="AA19" s="38"/>
      <c r="AB19" s="38"/>
      <c r="AC19" s="41"/>
      <c r="AD19" s="35"/>
      <c r="AE19" s="35"/>
      <c r="AF19" s="35" t="s">
        <v>458</v>
      </c>
      <c r="AG19" s="35" t="s">
        <v>469</v>
      </c>
      <c r="AH19" s="42">
        <v>0</v>
      </c>
      <c r="AI19" s="38" t="s">
        <v>631</v>
      </c>
      <c r="AJ19" s="39"/>
      <c r="AK19" s="39" t="s">
        <v>526</v>
      </c>
      <c r="AL19" s="39"/>
    </row>
    <row r="20" spans="1:38" ht="49.5" customHeight="1">
      <c r="A20" s="35" t="s">
        <v>504</v>
      </c>
      <c r="B20" s="35" t="s">
        <v>567</v>
      </c>
      <c r="C20" s="36" t="s">
        <v>634</v>
      </c>
      <c r="D20" s="35" t="s">
        <v>618</v>
      </c>
      <c r="E20" s="40" t="s">
        <v>619</v>
      </c>
      <c r="F20" s="35" t="s">
        <v>601</v>
      </c>
      <c r="G20" s="35" t="s">
        <v>601</v>
      </c>
      <c r="H20" s="36" t="s">
        <v>632</v>
      </c>
      <c r="I20" s="36" t="s">
        <v>633</v>
      </c>
      <c r="J20" s="37">
        <v>1</v>
      </c>
      <c r="K20" s="37">
        <v>1</v>
      </c>
      <c r="L20" s="37">
        <v>1</v>
      </c>
      <c r="M20" s="37">
        <v>0</v>
      </c>
      <c r="N20" s="38" t="s">
        <v>608</v>
      </c>
      <c r="O20" s="35" t="s">
        <v>601</v>
      </c>
      <c r="P20" s="38">
        <v>91932</v>
      </c>
      <c r="Q20" s="38" t="s">
        <v>467</v>
      </c>
      <c r="R20" s="41" t="s">
        <v>609</v>
      </c>
      <c r="S20" s="42">
        <v>3</v>
      </c>
      <c r="T20" s="43" t="s">
        <v>635</v>
      </c>
      <c r="U20" s="38" t="s">
        <v>457</v>
      </c>
      <c r="V20" s="38"/>
      <c r="W20" s="38" t="s">
        <v>636</v>
      </c>
      <c r="X20" s="44" t="s">
        <v>458</v>
      </c>
      <c r="Y20" s="35" t="s">
        <v>458</v>
      </c>
      <c r="Z20" s="35"/>
      <c r="AA20" s="38"/>
      <c r="AB20" s="38"/>
      <c r="AC20" s="41"/>
      <c r="AD20" s="35"/>
      <c r="AE20" s="35"/>
      <c r="AF20" s="35" t="s">
        <v>458</v>
      </c>
      <c r="AG20" s="35" t="s">
        <v>469</v>
      </c>
      <c r="AH20" s="42">
        <v>0</v>
      </c>
      <c r="AI20" s="38" t="s">
        <v>0</v>
      </c>
      <c r="AJ20" s="39"/>
      <c r="AK20" s="39"/>
      <c r="AL20" s="39"/>
    </row>
    <row r="21" spans="1:37" ht="49.5" customHeight="1">
      <c r="A21" s="45" t="s">
        <v>1</v>
      </c>
      <c r="B21" s="10" t="s">
        <v>6</v>
      </c>
      <c r="C21" s="47" t="s">
        <v>7</v>
      </c>
      <c r="D21" s="10" t="s">
        <v>8</v>
      </c>
      <c r="E21" s="14" t="s">
        <v>9</v>
      </c>
      <c r="F21" s="10" t="s">
        <v>2</v>
      </c>
      <c r="G21" s="10" t="s">
        <v>2</v>
      </c>
      <c r="H21" s="10" t="s">
        <v>3</v>
      </c>
      <c r="I21" s="10" t="s">
        <v>4</v>
      </c>
      <c r="J21" s="12">
        <v>0.5</v>
      </c>
      <c r="K21" s="12">
        <v>100</v>
      </c>
      <c r="L21" s="12">
        <v>0</v>
      </c>
      <c r="M21" s="12">
        <v>100</v>
      </c>
      <c r="N21" s="16" t="s">
        <v>10</v>
      </c>
      <c r="O21" s="16" t="s">
        <v>11</v>
      </c>
      <c r="P21" s="16">
        <v>91941</v>
      </c>
      <c r="Q21" s="16"/>
      <c r="R21" s="17" t="s">
        <v>12</v>
      </c>
      <c r="S21" s="18">
        <v>0</v>
      </c>
      <c r="T21" s="16" t="s">
        <v>13</v>
      </c>
      <c r="U21" s="16" t="s">
        <v>5</v>
      </c>
      <c r="V21" s="16" t="s">
        <v>5</v>
      </c>
      <c r="W21" s="16" t="s">
        <v>14</v>
      </c>
      <c r="X21" s="20" t="s">
        <v>458</v>
      </c>
      <c r="Y21" s="10" t="s">
        <v>475</v>
      </c>
      <c r="Z21" s="10" t="s">
        <v>475</v>
      </c>
      <c r="AA21" s="16" t="s">
        <v>15</v>
      </c>
      <c r="AB21" s="16" t="s">
        <v>16</v>
      </c>
      <c r="AC21" s="17"/>
      <c r="AD21" s="10" t="s">
        <v>475</v>
      </c>
      <c r="AE21" s="10" t="s">
        <v>458</v>
      </c>
      <c r="AF21" s="46" t="s">
        <v>458</v>
      </c>
      <c r="AG21" s="10" t="s">
        <v>458</v>
      </c>
      <c r="AH21" s="18"/>
      <c r="AI21" s="16" t="s">
        <v>17</v>
      </c>
      <c r="AK21" s="8" t="s">
        <v>526</v>
      </c>
    </row>
    <row r="22" spans="1:35" ht="49.5" customHeight="1">
      <c r="A22" s="48" t="s">
        <v>454</v>
      </c>
      <c r="B22" s="49" t="s">
        <v>19</v>
      </c>
      <c r="C22" s="50">
        <v>38555.541666666664</v>
      </c>
      <c r="D22" s="51" t="s">
        <v>20</v>
      </c>
      <c r="E22" s="49" t="s">
        <v>21</v>
      </c>
      <c r="F22" s="49" t="s">
        <v>18</v>
      </c>
      <c r="G22" s="49" t="s">
        <v>18</v>
      </c>
      <c r="H22" s="50">
        <v>38555.42361111111</v>
      </c>
      <c r="I22" s="50">
        <v>38555.458333333336</v>
      </c>
      <c r="J22" s="51">
        <v>5</v>
      </c>
      <c r="K22" s="51">
        <v>250</v>
      </c>
      <c r="L22" s="51">
        <v>0</v>
      </c>
      <c r="M22" s="51">
        <v>250</v>
      </c>
      <c r="N22" s="49" t="s">
        <v>22</v>
      </c>
      <c r="O22" s="33" t="s">
        <v>23</v>
      </c>
      <c r="P22" s="52">
        <v>92651</v>
      </c>
      <c r="Q22" s="33" t="s">
        <v>24</v>
      </c>
      <c r="R22" s="49" t="s">
        <v>25</v>
      </c>
      <c r="S22" s="33">
        <v>1</v>
      </c>
      <c r="T22" s="53">
        <v>38526</v>
      </c>
      <c r="U22" s="33" t="s">
        <v>510</v>
      </c>
      <c r="V22" s="54" t="s">
        <v>26</v>
      </c>
      <c r="W22" s="55" t="s">
        <v>27</v>
      </c>
      <c r="X22" s="51" t="s">
        <v>458</v>
      </c>
      <c r="Y22" s="51" t="s">
        <v>458</v>
      </c>
      <c r="Z22" s="51" t="s">
        <v>458</v>
      </c>
      <c r="AA22" s="51" t="s">
        <v>597</v>
      </c>
      <c r="AB22" s="51" t="s">
        <v>597</v>
      </c>
      <c r="AC22" s="51" t="s">
        <v>28</v>
      </c>
      <c r="AD22" s="51" t="s">
        <v>475</v>
      </c>
      <c r="AE22" s="51" t="s">
        <v>29</v>
      </c>
      <c r="AF22" s="51" t="s">
        <v>458</v>
      </c>
      <c r="AG22" s="51"/>
      <c r="AH22" s="51"/>
      <c r="AI22" s="56" t="s">
        <v>30</v>
      </c>
    </row>
    <row r="23" spans="1:35" ht="49.5" customHeight="1">
      <c r="A23" s="48" t="s">
        <v>478</v>
      </c>
      <c r="B23" s="49" t="s">
        <v>32</v>
      </c>
      <c r="C23" s="22">
        <v>38567.458333333336</v>
      </c>
      <c r="D23" s="39" t="s">
        <v>33</v>
      </c>
      <c r="E23" s="49" t="s">
        <v>34</v>
      </c>
      <c r="F23" s="49" t="s">
        <v>18</v>
      </c>
      <c r="G23" s="49" t="s">
        <v>18</v>
      </c>
      <c r="H23" s="22">
        <v>38566.333333333336</v>
      </c>
      <c r="I23" s="22">
        <v>38567.458333333336</v>
      </c>
      <c r="J23" s="57">
        <v>35</v>
      </c>
      <c r="K23" s="57">
        <v>35</v>
      </c>
      <c r="L23" s="49">
        <v>0</v>
      </c>
      <c r="M23" s="57">
        <v>35</v>
      </c>
      <c r="N23" s="49" t="s">
        <v>35</v>
      </c>
      <c r="O23" s="33" t="s">
        <v>23</v>
      </c>
      <c r="P23" s="52">
        <v>92651</v>
      </c>
      <c r="Q23" s="33" t="s">
        <v>24</v>
      </c>
      <c r="R23" s="49" t="s">
        <v>36</v>
      </c>
      <c r="S23" s="52">
        <v>1</v>
      </c>
      <c r="T23" s="58">
        <v>38504</v>
      </c>
      <c r="U23" s="33" t="s">
        <v>31</v>
      </c>
      <c r="V23" s="59" t="s">
        <v>37</v>
      </c>
      <c r="W23" s="8" t="s">
        <v>38</v>
      </c>
      <c r="X23" s="8" t="s">
        <v>458</v>
      </c>
      <c r="Y23" s="8" t="s">
        <v>458</v>
      </c>
      <c r="Z23" s="8" t="s">
        <v>458</v>
      </c>
      <c r="AA23" s="8" t="s">
        <v>597</v>
      </c>
      <c r="AB23" s="8" t="s">
        <v>597</v>
      </c>
      <c r="AC23" s="8" t="s">
        <v>39</v>
      </c>
      <c r="AD23" s="8" t="s">
        <v>475</v>
      </c>
      <c r="AE23" s="8" t="s">
        <v>29</v>
      </c>
      <c r="AF23" s="8" t="s">
        <v>458</v>
      </c>
      <c r="AI23" s="8" t="s">
        <v>40</v>
      </c>
    </row>
    <row r="24" spans="1:37" ht="49.5" customHeight="1">
      <c r="A24" s="48" t="s">
        <v>492</v>
      </c>
      <c r="B24" s="49" t="s">
        <v>19</v>
      </c>
      <c r="C24" s="22">
        <v>38582.555555555555</v>
      </c>
      <c r="D24" s="39" t="s">
        <v>20</v>
      </c>
      <c r="E24" s="49" t="s">
        <v>21</v>
      </c>
      <c r="F24" s="49" t="s">
        <v>18</v>
      </c>
      <c r="G24" s="49" t="s">
        <v>18</v>
      </c>
      <c r="H24" s="22">
        <v>38582.368055555555</v>
      </c>
      <c r="I24" s="22">
        <v>38582.375</v>
      </c>
      <c r="J24" s="57">
        <v>12.5</v>
      </c>
      <c r="K24" s="57">
        <v>125</v>
      </c>
      <c r="L24" s="49">
        <v>100</v>
      </c>
      <c r="M24" s="57">
        <v>25</v>
      </c>
      <c r="N24" s="49" t="s">
        <v>41</v>
      </c>
      <c r="O24" s="33" t="s">
        <v>23</v>
      </c>
      <c r="P24" s="52">
        <v>92651</v>
      </c>
      <c r="Q24" s="33" t="s">
        <v>24</v>
      </c>
      <c r="R24" s="49" t="s">
        <v>42</v>
      </c>
      <c r="S24" s="52">
        <v>0</v>
      </c>
      <c r="T24" s="33"/>
      <c r="U24" s="33" t="s">
        <v>510</v>
      </c>
      <c r="V24" s="59" t="s">
        <v>43</v>
      </c>
      <c r="W24" s="39" t="s">
        <v>44</v>
      </c>
      <c r="X24" s="33" t="s">
        <v>458</v>
      </c>
      <c r="Y24" s="33" t="s">
        <v>475</v>
      </c>
      <c r="Z24" s="8" t="s">
        <v>475</v>
      </c>
      <c r="AA24" s="8" t="s">
        <v>542</v>
      </c>
      <c r="AB24" s="8" t="s">
        <v>597</v>
      </c>
      <c r="AC24" s="8" t="s">
        <v>542</v>
      </c>
      <c r="AD24" s="8" t="s">
        <v>475</v>
      </c>
      <c r="AE24" s="8" t="s">
        <v>29</v>
      </c>
      <c r="AF24" s="8" t="s">
        <v>475</v>
      </c>
      <c r="AG24" s="8" t="s">
        <v>45</v>
      </c>
      <c r="AH24" s="8">
        <v>2</v>
      </c>
      <c r="AI24" s="8" t="s">
        <v>46</v>
      </c>
      <c r="AK24" s="8" t="s">
        <v>526</v>
      </c>
    </row>
    <row r="25" spans="1:35" ht="49.5" customHeight="1">
      <c r="A25" s="48" t="s">
        <v>504</v>
      </c>
      <c r="B25" s="49" t="s">
        <v>19</v>
      </c>
      <c r="C25" s="22">
        <v>38602.416666666664</v>
      </c>
      <c r="D25" s="39" t="s">
        <v>48</v>
      </c>
      <c r="E25" s="49" t="s">
        <v>21</v>
      </c>
      <c r="F25" s="49" t="s">
        <v>18</v>
      </c>
      <c r="G25" s="49" t="s">
        <v>18</v>
      </c>
      <c r="H25" s="22">
        <v>38602.29513888889</v>
      </c>
      <c r="I25" s="60">
        <v>38602.30694444444</v>
      </c>
      <c r="J25" s="57">
        <v>20.5</v>
      </c>
      <c r="K25" s="57">
        <v>350</v>
      </c>
      <c r="L25" s="49">
        <v>0</v>
      </c>
      <c r="M25" s="57">
        <v>350</v>
      </c>
      <c r="N25" s="49" t="s">
        <v>22</v>
      </c>
      <c r="O25" s="33" t="s">
        <v>23</v>
      </c>
      <c r="P25" s="52">
        <v>92651</v>
      </c>
      <c r="Q25" s="33" t="s">
        <v>24</v>
      </c>
      <c r="R25" s="49" t="s">
        <v>25</v>
      </c>
      <c r="S25" s="52">
        <v>1</v>
      </c>
      <c r="T25" s="61">
        <v>38555</v>
      </c>
      <c r="U25" s="33" t="s">
        <v>47</v>
      </c>
      <c r="V25" s="59" t="s">
        <v>49</v>
      </c>
      <c r="W25" s="59" t="s">
        <v>50</v>
      </c>
      <c r="X25" s="8" t="s">
        <v>458</v>
      </c>
      <c r="Y25" s="8" t="s">
        <v>458</v>
      </c>
      <c r="Z25" s="8" t="s">
        <v>458</v>
      </c>
      <c r="AA25" s="8" t="s">
        <v>597</v>
      </c>
      <c r="AB25" s="8" t="s">
        <v>597</v>
      </c>
      <c r="AC25" s="51" t="s">
        <v>28</v>
      </c>
      <c r="AD25" s="8" t="s">
        <v>475</v>
      </c>
      <c r="AE25" s="8" t="s">
        <v>29</v>
      </c>
      <c r="AF25" s="8" t="s">
        <v>458</v>
      </c>
      <c r="AI25" s="59" t="s">
        <v>51</v>
      </c>
    </row>
    <row r="26" spans="1:38" ht="49.5" customHeight="1">
      <c r="A26" s="10" t="s">
        <v>454</v>
      </c>
      <c r="B26" s="10" t="s">
        <v>53</v>
      </c>
      <c r="C26" s="13">
        <v>38601.583333333336</v>
      </c>
      <c r="D26" s="10" t="s">
        <v>54</v>
      </c>
      <c r="E26" s="14" t="s">
        <v>55</v>
      </c>
      <c r="F26" s="10" t="s">
        <v>52</v>
      </c>
      <c r="G26" s="10" t="s">
        <v>52</v>
      </c>
      <c r="H26" s="15">
        <v>38601.583333333336</v>
      </c>
      <c r="I26" s="15">
        <v>38601.708333333336</v>
      </c>
      <c r="J26" s="12">
        <v>3.6</v>
      </c>
      <c r="K26" s="12">
        <v>50</v>
      </c>
      <c r="L26" s="12">
        <v>25</v>
      </c>
      <c r="M26" s="12">
        <v>25</v>
      </c>
      <c r="N26" s="16" t="s">
        <v>56</v>
      </c>
      <c r="O26" s="16" t="s">
        <v>57</v>
      </c>
      <c r="P26" s="16">
        <v>92064</v>
      </c>
      <c r="Q26" s="16" t="s">
        <v>467</v>
      </c>
      <c r="R26" s="17" t="s">
        <v>58</v>
      </c>
      <c r="S26" s="18">
        <v>0</v>
      </c>
      <c r="T26" s="16" t="s">
        <v>469</v>
      </c>
      <c r="U26" s="16" t="s">
        <v>525</v>
      </c>
      <c r="V26" s="16" t="s">
        <v>59</v>
      </c>
      <c r="W26" s="16" t="s">
        <v>60</v>
      </c>
      <c r="X26" s="20" t="s">
        <v>458</v>
      </c>
      <c r="Y26" s="10" t="s">
        <v>475</v>
      </c>
      <c r="Z26" s="10" t="s">
        <v>458</v>
      </c>
      <c r="AA26" s="16" t="s">
        <v>61</v>
      </c>
      <c r="AB26" s="16" t="s">
        <v>473</v>
      </c>
      <c r="AC26" s="17"/>
      <c r="AD26" s="10" t="s">
        <v>475</v>
      </c>
      <c r="AE26" s="10" t="s">
        <v>458</v>
      </c>
      <c r="AF26" s="46" t="s">
        <v>458</v>
      </c>
      <c r="AG26" s="10"/>
      <c r="AH26" s="18"/>
      <c r="AI26" s="16" t="s">
        <v>62</v>
      </c>
      <c r="AJ26" s="62"/>
      <c r="AK26" s="62" t="s">
        <v>526</v>
      </c>
      <c r="AL26" s="62"/>
    </row>
    <row r="27" spans="1:35" ht="49.5" customHeight="1">
      <c r="A27" s="10"/>
      <c r="B27" s="10" t="s">
        <v>65</v>
      </c>
      <c r="C27" s="13">
        <v>38609.5625</v>
      </c>
      <c r="D27" s="10" t="s">
        <v>66</v>
      </c>
      <c r="E27" s="14" t="s">
        <v>67</v>
      </c>
      <c r="F27" s="10" t="s">
        <v>63</v>
      </c>
      <c r="G27" s="10" t="s">
        <v>63</v>
      </c>
      <c r="H27" s="15">
        <v>38609.45763888889</v>
      </c>
      <c r="I27" s="15">
        <v>38609.49097222222</v>
      </c>
      <c r="J27" s="12">
        <v>105</v>
      </c>
      <c r="K27" s="12">
        <v>4935</v>
      </c>
      <c r="L27" s="12">
        <v>0</v>
      </c>
      <c r="M27" s="12">
        <v>4935</v>
      </c>
      <c r="N27" s="16" t="s">
        <v>68</v>
      </c>
      <c r="O27" s="16" t="s">
        <v>69</v>
      </c>
      <c r="P27" s="16">
        <v>92672</v>
      </c>
      <c r="Q27" s="16" t="s">
        <v>70</v>
      </c>
      <c r="R27" s="17" t="s">
        <v>71</v>
      </c>
      <c r="S27" s="18">
        <v>0</v>
      </c>
      <c r="T27" s="16">
        <v>0</v>
      </c>
      <c r="U27" s="16" t="s">
        <v>64</v>
      </c>
      <c r="V27" s="16" t="s">
        <v>72</v>
      </c>
      <c r="W27" s="16" t="s">
        <v>73</v>
      </c>
      <c r="X27" s="20" t="s">
        <v>458</v>
      </c>
      <c r="Y27" s="10" t="s">
        <v>475</v>
      </c>
      <c r="Z27" s="10" t="s">
        <v>458</v>
      </c>
      <c r="AA27" s="16"/>
      <c r="AB27" s="16"/>
      <c r="AC27" s="17" t="s">
        <v>74</v>
      </c>
      <c r="AD27" s="10" t="s">
        <v>475</v>
      </c>
      <c r="AE27" s="10" t="s">
        <v>458</v>
      </c>
      <c r="AF27" s="46" t="s">
        <v>458</v>
      </c>
      <c r="AG27" s="10"/>
      <c r="AH27" s="18"/>
      <c r="AI27" s="16"/>
    </row>
    <row r="28" spans="1:35" ht="49.5" customHeight="1">
      <c r="A28" s="10" t="s">
        <v>454</v>
      </c>
      <c r="B28" s="10" t="s">
        <v>79</v>
      </c>
      <c r="C28" s="13" t="s">
        <v>80</v>
      </c>
      <c r="D28" s="10" t="s">
        <v>81</v>
      </c>
      <c r="E28" s="14" t="s">
        <v>82</v>
      </c>
      <c r="F28" s="16" t="s">
        <v>75</v>
      </c>
      <c r="G28" s="16" t="s">
        <v>75</v>
      </c>
      <c r="H28" s="15" t="s">
        <v>76</v>
      </c>
      <c r="I28" s="15" t="s">
        <v>77</v>
      </c>
      <c r="J28" s="12">
        <v>250</v>
      </c>
      <c r="K28" s="12">
        <v>15000</v>
      </c>
      <c r="L28" s="12">
        <v>0</v>
      </c>
      <c r="M28" s="12">
        <v>15000</v>
      </c>
      <c r="N28" s="16" t="s">
        <v>83</v>
      </c>
      <c r="O28" s="16" t="s">
        <v>84</v>
      </c>
      <c r="P28" s="16">
        <v>92036</v>
      </c>
      <c r="Q28" s="16" t="s">
        <v>467</v>
      </c>
      <c r="R28" s="17" t="s">
        <v>85</v>
      </c>
      <c r="S28" s="18">
        <v>0</v>
      </c>
      <c r="T28" s="16">
        <v>0</v>
      </c>
      <c r="U28" s="16" t="s">
        <v>78</v>
      </c>
      <c r="V28" s="16" t="s">
        <v>86</v>
      </c>
      <c r="W28" s="16" t="s">
        <v>87</v>
      </c>
      <c r="X28" s="20" t="s">
        <v>475</v>
      </c>
      <c r="Y28" s="10" t="s">
        <v>475</v>
      </c>
      <c r="Z28" s="10" t="s">
        <v>475</v>
      </c>
      <c r="AA28" s="16" t="s">
        <v>88</v>
      </c>
      <c r="AB28" s="16" t="s">
        <v>89</v>
      </c>
      <c r="AC28" s="17" t="s">
        <v>89</v>
      </c>
      <c r="AD28" s="10" t="s">
        <v>475</v>
      </c>
      <c r="AE28" s="10" t="s">
        <v>458</v>
      </c>
      <c r="AF28" s="46" t="s">
        <v>458</v>
      </c>
      <c r="AG28" s="10" t="s">
        <v>469</v>
      </c>
      <c r="AH28" s="18">
        <v>0</v>
      </c>
      <c r="AI28" s="16" t="s">
        <v>90</v>
      </c>
    </row>
    <row r="29" spans="1:35" ht="49.5" customHeight="1">
      <c r="A29" s="10" t="s">
        <v>478</v>
      </c>
      <c r="B29" s="10" t="s">
        <v>460</v>
      </c>
      <c r="C29" s="15" t="s">
        <v>91</v>
      </c>
      <c r="D29" s="10" t="s">
        <v>94</v>
      </c>
      <c r="E29" s="14" t="s">
        <v>95</v>
      </c>
      <c r="F29" s="16" t="s">
        <v>75</v>
      </c>
      <c r="G29" s="16" t="s">
        <v>75</v>
      </c>
      <c r="H29" s="15" t="s">
        <v>91</v>
      </c>
      <c r="I29" s="15" t="s">
        <v>92</v>
      </c>
      <c r="J29" s="12">
        <v>12</v>
      </c>
      <c r="K29" s="12">
        <v>20500</v>
      </c>
      <c r="L29" s="12">
        <v>15400</v>
      </c>
      <c r="M29" s="12">
        <v>5100</v>
      </c>
      <c r="N29" s="16" t="s">
        <v>96</v>
      </c>
      <c r="O29" s="16" t="s">
        <v>97</v>
      </c>
      <c r="P29" s="16">
        <v>92021</v>
      </c>
      <c r="Q29" s="16" t="s">
        <v>467</v>
      </c>
      <c r="R29" s="17" t="s">
        <v>98</v>
      </c>
      <c r="S29" s="18">
        <v>0</v>
      </c>
      <c r="T29" s="16">
        <v>0</v>
      </c>
      <c r="U29" s="16" t="s">
        <v>93</v>
      </c>
      <c r="V29" s="16" t="s">
        <v>99</v>
      </c>
      <c r="W29" s="16" t="s">
        <v>791</v>
      </c>
      <c r="X29" s="20" t="s">
        <v>458</v>
      </c>
      <c r="Y29" s="10" t="s">
        <v>458</v>
      </c>
      <c r="Z29" s="10" t="s">
        <v>475</v>
      </c>
      <c r="AA29" s="16" t="s">
        <v>792</v>
      </c>
      <c r="AB29" s="16" t="s">
        <v>793</v>
      </c>
      <c r="AC29" s="17" t="s">
        <v>469</v>
      </c>
      <c r="AD29" s="10" t="s">
        <v>475</v>
      </c>
      <c r="AE29" s="10" t="s">
        <v>475</v>
      </c>
      <c r="AF29" s="46" t="s">
        <v>458</v>
      </c>
      <c r="AG29" s="10" t="s">
        <v>469</v>
      </c>
      <c r="AH29" s="18">
        <v>0</v>
      </c>
      <c r="AI29" s="16" t="s">
        <v>473</v>
      </c>
    </row>
    <row r="30" spans="1:38" ht="49.5" customHeight="1">
      <c r="A30" s="10" t="s">
        <v>454</v>
      </c>
      <c r="B30" s="10" t="s">
        <v>464</v>
      </c>
      <c r="C30" s="13" t="s">
        <v>464</v>
      </c>
      <c r="D30" s="10" t="s">
        <v>464</v>
      </c>
      <c r="E30" s="14" t="s">
        <v>464</v>
      </c>
      <c r="F30" s="10" t="s">
        <v>794</v>
      </c>
      <c r="G30" s="10" t="s">
        <v>794</v>
      </c>
      <c r="H30" s="15">
        <v>38539</v>
      </c>
      <c r="I30" s="15">
        <v>38539</v>
      </c>
      <c r="J30" s="12">
        <v>50</v>
      </c>
      <c r="K30" s="12">
        <v>50</v>
      </c>
      <c r="L30" s="12">
        <v>50</v>
      </c>
      <c r="M30" s="12">
        <v>0</v>
      </c>
      <c r="N30" s="16" t="s">
        <v>795</v>
      </c>
      <c r="O30" s="16" t="s">
        <v>796</v>
      </c>
      <c r="P30" s="16">
        <v>92562</v>
      </c>
      <c r="Q30" s="16" t="s">
        <v>797</v>
      </c>
      <c r="R30" s="17" t="s">
        <v>798</v>
      </c>
      <c r="S30" s="18">
        <v>0</v>
      </c>
      <c r="T30" s="16">
        <v>0</v>
      </c>
      <c r="U30" s="16" t="s">
        <v>493</v>
      </c>
      <c r="V30" s="16" t="s">
        <v>799</v>
      </c>
      <c r="W30" s="16" t="s">
        <v>800</v>
      </c>
      <c r="X30" s="20" t="s">
        <v>458</v>
      </c>
      <c r="Y30" s="10"/>
      <c r="Z30" s="10"/>
      <c r="AA30" s="16" t="s">
        <v>469</v>
      </c>
      <c r="AB30" s="16" t="s">
        <v>469</v>
      </c>
      <c r="AC30" s="17" t="s">
        <v>801</v>
      </c>
      <c r="AD30" s="10" t="s">
        <v>458</v>
      </c>
      <c r="AE30" s="10" t="s">
        <v>458</v>
      </c>
      <c r="AF30" s="10" t="s">
        <v>458</v>
      </c>
      <c r="AG30" s="10"/>
      <c r="AH30" s="18"/>
      <c r="AI30" s="16"/>
      <c r="AJ30" s="33"/>
      <c r="AK30" s="33"/>
      <c r="AL30" s="33"/>
    </row>
    <row r="31" spans="1:38" ht="49.5" customHeight="1">
      <c r="A31" s="10" t="s">
        <v>478</v>
      </c>
      <c r="B31" s="10" t="s">
        <v>464</v>
      </c>
      <c r="C31" s="15" t="s">
        <v>464</v>
      </c>
      <c r="D31" s="10" t="s">
        <v>802</v>
      </c>
      <c r="E31" s="14" t="s">
        <v>464</v>
      </c>
      <c r="F31" s="10" t="s">
        <v>794</v>
      </c>
      <c r="G31" s="10" t="s">
        <v>794</v>
      </c>
      <c r="H31" s="15">
        <v>38565.28472222222</v>
      </c>
      <c r="I31" s="15">
        <v>38565.31597222222</v>
      </c>
      <c r="J31" s="12">
        <v>3</v>
      </c>
      <c r="K31" s="12">
        <v>135</v>
      </c>
      <c r="L31" s="12">
        <v>135</v>
      </c>
      <c r="M31" s="12">
        <v>0</v>
      </c>
      <c r="N31" s="16" t="s">
        <v>803</v>
      </c>
      <c r="O31" s="16" t="s">
        <v>804</v>
      </c>
      <c r="P31" s="16"/>
      <c r="Q31" s="16" t="s">
        <v>797</v>
      </c>
      <c r="R31" s="17" t="s">
        <v>470</v>
      </c>
      <c r="S31" s="18">
        <v>0</v>
      </c>
      <c r="T31" s="16">
        <v>0</v>
      </c>
      <c r="U31" s="16" t="s">
        <v>457</v>
      </c>
      <c r="V31" s="16" t="s">
        <v>805</v>
      </c>
      <c r="W31" s="16" t="s">
        <v>806</v>
      </c>
      <c r="X31" s="20" t="s">
        <v>458</v>
      </c>
      <c r="Y31" s="10"/>
      <c r="Z31" s="10"/>
      <c r="AA31" s="16" t="s">
        <v>469</v>
      </c>
      <c r="AB31" s="16" t="s">
        <v>469</v>
      </c>
      <c r="AC31" s="17" t="s">
        <v>801</v>
      </c>
      <c r="AD31" s="10" t="s">
        <v>458</v>
      </c>
      <c r="AE31" s="10" t="s">
        <v>458</v>
      </c>
      <c r="AF31" s="10" t="s">
        <v>458</v>
      </c>
      <c r="AG31" s="10"/>
      <c r="AH31" s="18"/>
      <c r="AI31" s="16"/>
      <c r="AJ31" s="33"/>
      <c r="AK31" s="33"/>
      <c r="AL31" s="33"/>
    </row>
    <row r="32" spans="1:38" ht="49.5" customHeight="1">
      <c r="A32" s="10" t="s">
        <v>454</v>
      </c>
      <c r="B32" s="10" t="s">
        <v>812</v>
      </c>
      <c r="C32" s="13" t="s">
        <v>813</v>
      </c>
      <c r="D32" s="10" t="s">
        <v>814</v>
      </c>
      <c r="E32" s="14" t="s">
        <v>815</v>
      </c>
      <c r="F32" s="10" t="s">
        <v>807</v>
      </c>
      <c r="G32" s="10" t="s">
        <v>807</v>
      </c>
      <c r="H32" s="15" t="s">
        <v>808</v>
      </c>
      <c r="I32" s="15" t="s">
        <v>809</v>
      </c>
      <c r="J32" s="12" t="s">
        <v>816</v>
      </c>
      <c r="K32" s="12" t="s">
        <v>810</v>
      </c>
      <c r="L32" s="12" t="s">
        <v>811</v>
      </c>
      <c r="M32" s="12" t="s">
        <v>811</v>
      </c>
      <c r="N32" s="16" t="s">
        <v>817</v>
      </c>
      <c r="O32" s="16" t="s">
        <v>818</v>
      </c>
      <c r="P32" s="16" t="s">
        <v>819</v>
      </c>
      <c r="Q32" s="16" t="s">
        <v>467</v>
      </c>
      <c r="R32" s="17" t="s">
        <v>820</v>
      </c>
      <c r="S32" s="18" t="s">
        <v>821</v>
      </c>
      <c r="T32" s="16" t="s">
        <v>29</v>
      </c>
      <c r="U32" s="16" t="s">
        <v>457</v>
      </c>
      <c r="V32" s="16" t="s">
        <v>822</v>
      </c>
      <c r="W32" s="16" t="s">
        <v>823</v>
      </c>
      <c r="X32" s="20" t="s">
        <v>458</v>
      </c>
      <c r="Y32" s="10" t="s">
        <v>475</v>
      </c>
      <c r="Z32" s="10" t="s">
        <v>475</v>
      </c>
      <c r="AA32" s="16" t="s">
        <v>824</v>
      </c>
      <c r="AB32" s="16" t="s">
        <v>825</v>
      </c>
      <c r="AC32" s="17"/>
      <c r="AD32" s="10" t="s">
        <v>475</v>
      </c>
      <c r="AE32" s="10" t="s">
        <v>475</v>
      </c>
      <c r="AF32" s="10" t="s">
        <v>475</v>
      </c>
      <c r="AG32" s="10" t="s">
        <v>826</v>
      </c>
      <c r="AH32" s="18" t="s">
        <v>827</v>
      </c>
      <c r="AI32" s="16" t="s">
        <v>828</v>
      </c>
      <c r="AJ32" s="33"/>
      <c r="AK32" s="33"/>
      <c r="AL32" s="33"/>
    </row>
    <row r="33" spans="1:38" ht="49.5" customHeight="1">
      <c r="A33" s="10" t="s">
        <v>478</v>
      </c>
      <c r="B33" s="10" t="s">
        <v>812</v>
      </c>
      <c r="C33" s="15" t="s">
        <v>829</v>
      </c>
      <c r="D33" s="10" t="s">
        <v>833</v>
      </c>
      <c r="E33" s="14" t="s">
        <v>815</v>
      </c>
      <c r="F33" s="10" t="s">
        <v>807</v>
      </c>
      <c r="G33" s="10" t="s">
        <v>807</v>
      </c>
      <c r="H33" s="15" t="s">
        <v>829</v>
      </c>
      <c r="I33" s="15" t="s">
        <v>830</v>
      </c>
      <c r="J33" s="12" t="s">
        <v>834</v>
      </c>
      <c r="K33" s="12" t="s">
        <v>831</v>
      </c>
      <c r="L33" s="12" t="s">
        <v>832</v>
      </c>
      <c r="M33" s="12" t="s">
        <v>835</v>
      </c>
      <c r="N33" s="16" t="s">
        <v>836</v>
      </c>
      <c r="O33" s="16" t="s">
        <v>818</v>
      </c>
      <c r="P33" s="16" t="s">
        <v>819</v>
      </c>
      <c r="Q33" s="16" t="s">
        <v>467</v>
      </c>
      <c r="R33" s="17" t="s">
        <v>468</v>
      </c>
      <c r="S33" s="18" t="s">
        <v>821</v>
      </c>
      <c r="T33" s="34" t="s">
        <v>29</v>
      </c>
      <c r="U33" s="16" t="s">
        <v>457</v>
      </c>
      <c r="V33" s="16" t="s">
        <v>822</v>
      </c>
      <c r="W33" s="16" t="s">
        <v>837</v>
      </c>
      <c r="X33" s="20" t="s">
        <v>458</v>
      </c>
      <c r="Y33" s="10" t="s">
        <v>475</v>
      </c>
      <c r="Z33" s="10" t="s">
        <v>458</v>
      </c>
      <c r="AA33" s="16" t="s">
        <v>838</v>
      </c>
      <c r="AB33" s="16" t="s">
        <v>838</v>
      </c>
      <c r="AC33" s="17" t="s">
        <v>839</v>
      </c>
      <c r="AD33" s="10" t="s">
        <v>475</v>
      </c>
      <c r="AE33" s="10" t="s">
        <v>458</v>
      </c>
      <c r="AF33" s="10" t="s">
        <v>475</v>
      </c>
      <c r="AG33" s="10" t="s">
        <v>826</v>
      </c>
      <c r="AH33" s="18" t="s">
        <v>827</v>
      </c>
      <c r="AI33" s="16" t="s">
        <v>840</v>
      </c>
      <c r="AJ33" s="62"/>
      <c r="AK33" s="62"/>
      <c r="AL33" s="62"/>
    </row>
    <row r="34" spans="1:38" ht="49.5" customHeight="1">
      <c r="A34" s="10" t="s">
        <v>492</v>
      </c>
      <c r="B34" s="10" t="s">
        <v>812</v>
      </c>
      <c r="C34" s="15" t="s">
        <v>845</v>
      </c>
      <c r="D34" s="10" t="s">
        <v>846</v>
      </c>
      <c r="E34" s="14" t="s">
        <v>815</v>
      </c>
      <c r="F34" s="10" t="s">
        <v>807</v>
      </c>
      <c r="G34" s="10" t="s">
        <v>807</v>
      </c>
      <c r="H34" s="15" t="s">
        <v>841</v>
      </c>
      <c r="I34" s="15" t="s">
        <v>842</v>
      </c>
      <c r="J34" s="12" t="s">
        <v>847</v>
      </c>
      <c r="K34" s="12" t="s">
        <v>843</v>
      </c>
      <c r="L34" s="12" t="s">
        <v>844</v>
      </c>
      <c r="M34" s="12" t="s">
        <v>848</v>
      </c>
      <c r="N34" s="16" t="s">
        <v>849</v>
      </c>
      <c r="O34" s="16" t="s">
        <v>818</v>
      </c>
      <c r="P34" s="16" t="s">
        <v>819</v>
      </c>
      <c r="Q34" s="16" t="s">
        <v>467</v>
      </c>
      <c r="R34" s="17" t="s">
        <v>850</v>
      </c>
      <c r="S34" s="18" t="s">
        <v>851</v>
      </c>
      <c r="T34" s="16" t="s">
        <v>852</v>
      </c>
      <c r="U34" s="16" t="s">
        <v>5</v>
      </c>
      <c r="V34" s="16" t="s">
        <v>853</v>
      </c>
      <c r="W34" s="16" t="s">
        <v>854</v>
      </c>
      <c r="X34" s="20" t="s">
        <v>458</v>
      </c>
      <c r="Y34" s="10" t="s">
        <v>458</v>
      </c>
      <c r="Z34" s="10" t="s">
        <v>458</v>
      </c>
      <c r="AA34" s="16" t="s">
        <v>838</v>
      </c>
      <c r="AB34" s="16" t="s">
        <v>838</v>
      </c>
      <c r="AC34" s="17" t="s">
        <v>855</v>
      </c>
      <c r="AD34" s="10" t="s">
        <v>475</v>
      </c>
      <c r="AE34" s="10" t="s">
        <v>458</v>
      </c>
      <c r="AF34" s="10" t="s">
        <v>458</v>
      </c>
      <c r="AG34" s="10"/>
      <c r="AH34" s="18" t="s">
        <v>821</v>
      </c>
      <c r="AI34" s="16" t="s">
        <v>856</v>
      </c>
      <c r="AJ34" s="62"/>
      <c r="AK34" s="62"/>
      <c r="AL34" s="62"/>
    </row>
    <row r="35" spans="1:38" ht="49.5" customHeight="1">
      <c r="A35" s="10" t="s">
        <v>504</v>
      </c>
      <c r="B35" s="10" t="s">
        <v>812</v>
      </c>
      <c r="C35" s="15" t="s">
        <v>859</v>
      </c>
      <c r="D35" s="10" t="s">
        <v>860</v>
      </c>
      <c r="E35" s="14" t="s">
        <v>815</v>
      </c>
      <c r="F35" s="10" t="s">
        <v>807</v>
      </c>
      <c r="G35" s="10" t="s">
        <v>807</v>
      </c>
      <c r="H35" s="15" t="s">
        <v>857</v>
      </c>
      <c r="I35" s="15" t="s">
        <v>858</v>
      </c>
      <c r="J35" s="12" t="s">
        <v>861</v>
      </c>
      <c r="K35" s="12" t="s">
        <v>844</v>
      </c>
      <c r="L35" s="12" t="s">
        <v>832</v>
      </c>
      <c r="M35" s="12" t="s">
        <v>862</v>
      </c>
      <c r="N35" s="16" t="s">
        <v>863</v>
      </c>
      <c r="O35" s="16" t="s">
        <v>818</v>
      </c>
      <c r="P35" s="16" t="s">
        <v>819</v>
      </c>
      <c r="Q35" s="16" t="s">
        <v>467</v>
      </c>
      <c r="R35" s="17" t="s">
        <v>468</v>
      </c>
      <c r="S35" s="18" t="s">
        <v>821</v>
      </c>
      <c r="T35" s="16"/>
      <c r="U35" s="16" t="s">
        <v>505</v>
      </c>
      <c r="V35" s="16" t="s">
        <v>864</v>
      </c>
      <c r="W35" s="16" t="s">
        <v>865</v>
      </c>
      <c r="X35" s="20" t="s">
        <v>458</v>
      </c>
      <c r="Y35" s="10" t="s">
        <v>475</v>
      </c>
      <c r="Z35" s="10" t="s">
        <v>458</v>
      </c>
      <c r="AA35" s="16" t="s">
        <v>838</v>
      </c>
      <c r="AB35" s="16" t="s">
        <v>838</v>
      </c>
      <c r="AC35" s="17" t="s">
        <v>866</v>
      </c>
      <c r="AD35" s="10" t="s">
        <v>475</v>
      </c>
      <c r="AE35" s="10" t="s">
        <v>458</v>
      </c>
      <c r="AF35" s="10" t="s">
        <v>458</v>
      </c>
      <c r="AG35" s="10"/>
      <c r="AH35" s="18" t="s">
        <v>821</v>
      </c>
      <c r="AI35" s="16" t="s">
        <v>867</v>
      </c>
      <c r="AJ35" s="62"/>
      <c r="AK35" s="62"/>
      <c r="AL35" s="62"/>
    </row>
    <row r="36" spans="1:38" ht="49.5" customHeight="1">
      <c r="A36" s="10" t="s">
        <v>868</v>
      </c>
      <c r="B36" s="10" t="s">
        <v>874</v>
      </c>
      <c r="C36" s="15" t="s">
        <v>875</v>
      </c>
      <c r="D36" s="10" t="s">
        <v>876</v>
      </c>
      <c r="E36" s="14" t="s">
        <v>877</v>
      </c>
      <c r="F36" s="10" t="s">
        <v>869</v>
      </c>
      <c r="G36" s="10" t="s">
        <v>869</v>
      </c>
      <c r="H36" s="15" t="s">
        <v>870</v>
      </c>
      <c r="I36" s="15" t="s">
        <v>871</v>
      </c>
      <c r="J36" s="12">
        <v>25</v>
      </c>
      <c r="K36" s="12">
        <v>1125</v>
      </c>
      <c r="L36" s="12">
        <v>0</v>
      </c>
      <c r="M36" s="12">
        <v>1125</v>
      </c>
      <c r="N36" s="16" t="s">
        <v>878</v>
      </c>
      <c r="O36" s="16" t="s">
        <v>796</v>
      </c>
      <c r="P36" s="16">
        <v>92590</v>
      </c>
      <c r="Q36" s="16" t="s">
        <v>797</v>
      </c>
      <c r="R36" s="17" t="s">
        <v>879</v>
      </c>
      <c r="S36" s="18">
        <v>0</v>
      </c>
      <c r="T36" s="16">
        <v>0</v>
      </c>
      <c r="U36" s="16" t="s">
        <v>872</v>
      </c>
      <c r="V36" s="16" t="s">
        <v>880</v>
      </c>
      <c r="W36" s="16" t="s">
        <v>881</v>
      </c>
      <c r="X36" s="20" t="s">
        <v>475</v>
      </c>
      <c r="Y36" s="10" t="s">
        <v>475</v>
      </c>
      <c r="Z36" s="10" t="s">
        <v>458</v>
      </c>
      <c r="AA36" s="16" t="s">
        <v>597</v>
      </c>
      <c r="AB36" s="16" t="s">
        <v>597</v>
      </c>
      <c r="AC36" s="17" t="s">
        <v>882</v>
      </c>
      <c r="AD36" s="10" t="s">
        <v>475</v>
      </c>
      <c r="AE36" s="10" t="s">
        <v>475</v>
      </c>
      <c r="AF36" s="10" t="s">
        <v>458</v>
      </c>
      <c r="AG36" s="10" t="s">
        <v>473</v>
      </c>
      <c r="AH36" s="18"/>
      <c r="AI36" s="16" t="s">
        <v>883</v>
      </c>
      <c r="AJ36" s="62"/>
      <c r="AK36" s="62"/>
      <c r="AL36" s="62" t="s">
        <v>873</v>
      </c>
    </row>
    <row r="37" spans="1:38" ht="49.5" customHeight="1">
      <c r="A37" s="10" t="s">
        <v>884</v>
      </c>
      <c r="B37" s="10" t="s">
        <v>887</v>
      </c>
      <c r="C37" s="15" t="s">
        <v>888</v>
      </c>
      <c r="D37" s="10" t="s">
        <v>876</v>
      </c>
      <c r="E37" s="14" t="s">
        <v>877</v>
      </c>
      <c r="F37" s="10" t="s">
        <v>869</v>
      </c>
      <c r="G37" s="10" t="s">
        <v>869</v>
      </c>
      <c r="H37" s="15" t="s">
        <v>885</v>
      </c>
      <c r="I37" s="15" t="s">
        <v>886</v>
      </c>
      <c r="J37" s="12">
        <v>20</v>
      </c>
      <c r="K37" s="12">
        <v>1200</v>
      </c>
      <c r="L37" s="12">
        <v>0</v>
      </c>
      <c r="M37" s="12">
        <v>1200</v>
      </c>
      <c r="N37" s="16" t="s">
        <v>889</v>
      </c>
      <c r="O37" s="16" t="s">
        <v>890</v>
      </c>
      <c r="P37" s="16">
        <v>92562</v>
      </c>
      <c r="Q37" s="16" t="s">
        <v>797</v>
      </c>
      <c r="R37" s="17" t="s">
        <v>891</v>
      </c>
      <c r="S37" s="18">
        <v>0</v>
      </c>
      <c r="T37" s="16">
        <v>0</v>
      </c>
      <c r="U37" s="16" t="s">
        <v>64</v>
      </c>
      <c r="V37" s="16" t="s">
        <v>892</v>
      </c>
      <c r="W37" s="16" t="s">
        <v>893</v>
      </c>
      <c r="X37" s="20" t="s">
        <v>458</v>
      </c>
      <c r="Y37" s="10" t="s">
        <v>475</v>
      </c>
      <c r="Z37" s="10" t="s">
        <v>458</v>
      </c>
      <c r="AA37" s="16" t="s">
        <v>473</v>
      </c>
      <c r="AB37" s="16" t="s">
        <v>473</v>
      </c>
      <c r="AC37" s="17" t="s">
        <v>894</v>
      </c>
      <c r="AD37" s="10" t="s">
        <v>475</v>
      </c>
      <c r="AE37" s="10" t="s">
        <v>475</v>
      </c>
      <c r="AF37" s="10" t="s">
        <v>458</v>
      </c>
      <c r="AG37" s="10" t="s">
        <v>473</v>
      </c>
      <c r="AH37" s="18"/>
      <c r="AI37" s="16" t="s">
        <v>895</v>
      </c>
      <c r="AJ37" s="62"/>
      <c r="AK37" s="62"/>
      <c r="AL37" s="62" t="s">
        <v>873</v>
      </c>
    </row>
    <row r="38" spans="1:37" ht="49.5" customHeight="1">
      <c r="A38" s="10" t="s">
        <v>454</v>
      </c>
      <c r="B38" s="10" t="s">
        <v>898</v>
      </c>
      <c r="C38" s="13">
        <v>38545.322916666664</v>
      </c>
      <c r="D38" s="10" t="s">
        <v>899</v>
      </c>
      <c r="E38" s="14" t="s">
        <v>900</v>
      </c>
      <c r="F38" s="10" t="s">
        <v>896</v>
      </c>
      <c r="G38" s="10" t="s">
        <v>896</v>
      </c>
      <c r="H38" s="15" t="s">
        <v>897</v>
      </c>
      <c r="I38" s="15">
        <v>38539.47222222222</v>
      </c>
      <c r="J38" s="12">
        <v>0</v>
      </c>
      <c r="K38" s="12">
        <v>20</v>
      </c>
      <c r="L38" s="12">
        <v>5</v>
      </c>
      <c r="M38" s="12">
        <v>15</v>
      </c>
      <c r="N38" s="16" t="s">
        <v>901</v>
      </c>
      <c r="O38" s="16" t="s">
        <v>902</v>
      </c>
      <c r="P38" s="16">
        <v>92651</v>
      </c>
      <c r="Q38" s="16" t="s">
        <v>70</v>
      </c>
      <c r="R38" s="17" t="s">
        <v>903</v>
      </c>
      <c r="S38" s="18">
        <v>0</v>
      </c>
      <c r="T38" s="16" t="s">
        <v>904</v>
      </c>
      <c r="U38" s="16" t="s">
        <v>505</v>
      </c>
      <c r="V38" s="16" t="s">
        <v>905</v>
      </c>
      <c r="W38" s="16" t="s">
        <v>906</v>
      </c>
      <c r="X38" s="20" t="s">
        <v>458</v>
      </c>
      <c r="Y38" s="10" t="s">
        <v>458</v>
      </c>
      <c r="Z38" s="10" t="s">
        <v>458</v>
      </c>
      <c r="AA38" s="16" t="s">
        <v>464</v>
      </c>
      <c r="AB38" s="16" t="s">
        <v>464</v>
      </c>
      <c r="AC38" s="17" t="s">
        <v>907</v>
      </c>
      <c r="AD38" s="10" t="s">
        <v>475</v>
      </c>
      <c r="AE38" s="10" t="s">
        <v>458</v>
      </c>
      <c r="AF38" s="10" t="s">
        <v>464</v>
      </c>
      <c r="AG38" s="10" t="s">
        <v>464</v>
      </c>
      <c r="AH38" s="18">
        <v>0</v>
      </c>
      <c r="AI38" s="16" t="s">
        <v>908</v>
      </c>
      <c r="AK38" s="8" t="s">
        <v>526</v>
      </c>
    </row>
    <row r="39" spans="1:37" ht="49.5" customHeight="1">
      <c r="A39" s="10" t="s">
        <v>478</v>
      </c>
      <c r="B39" s="10" t="s">
        <v>898</v>
      </c>
      <c r="C39" s="15">
        <v>38544.694444444445</v>
      </c>
      <c r="D39" s="10" t="s">
        <v>899</v>
      </c>
      <c r="E39" s="14" t="s">
        <v>900</v>
      </c>
      <c r="F39" s="10" t="s">
        <v>896</v>
      </c>
      <c r="G39" s="10" t="s">
        <v>896</v>
      </c>
      <c r="H39" s="15">
        <v>38540.458333333336</v>
      </c>
      <c r="I39" s="15">
        <v>38540.46875</v>
      </c>
      <c r="J39" s="12">
        <v>0</v>
      </c>
      <c r="K39" s="12">
        <v>50</v>
      </c>
      <c r="L39" s="12">
        <v>50</v>
      </c>
      <c r="M39" s="12">
        <v>0</v>
      </c>
      <c r="N39" s="16" t="s">
        <v>909</v>
      </c>
      <c r="O39" s="16" t="s">
        <v>910</v>
      </c>
      <c r="P39" s="16">
        <v>92629</v>
      </c>
      <c r="Q39" s="16" t="s">
        <v>70</v>
      </c>
      <c r="R39" s="17" t="s">
        <v>903</v>
      </c>
      <c r="S39" s="18">
        <v>0</v>
      </c>
      <c r="T39" s="16" t="s">
        <v>904</v>
      </c>
      <c r="U39" s="16" t="s">
        <v>505</v>
      </c>
      <c r="V39" s="16" t="s">
        <v>911</v>
      </c>
      <c r="W39" s="16" t="s">
        <v>912</v>
      </c>
      <c r="X39" s="20" t="s">
        <v>458</v>
      </c>
      <c r="Y39" s="10" t="s">
        <v>458</v>
      </c>
      <c r="Z39" s="10" t="s">
        <v>458</v>
      </c>
      <c r="AA39" s="16" t="s">
        <v>464</v>
      </c>
      <c r="AB39" s="16" t="s">
        <v>464</v>
      </c>
      <c r="AC39" s="17" t="s">
        <v>913</v>
      </c>
      <c r="AD39" s="10" t="s">
        <v>475</v>
      </c>
      <c r="AE39" s="10" t="s">
        <v>458</v>
      </c>
      <c r="AF39" s="10" t="s">
        <v>464</v>
      </c>
      <c r="AG39" s="10" t="s">
        <v>464</v>
      </c>
      <c r="AH39" s="18">
        <v>0</v>
      </c>
      <c r="AI39" s="16" t="s">
        <v>908</v>
      </c>
      <c r="AK39" s="8" t="s">
        <v>526</v>
      </c>
    </row>
    <row r="40" spans="1:37" ht="49.5" customHeight="1">
      <c r="A40" s="10" t="s">
        <v>492</v>
      </c>
      <c r="B40" s="10" t="s">
        <v>898</v>
      </c>
      <c r="C40" s="15">
        <v>38544.680555555555</v>
      </c>
      <c r="D40" s="10" t="s">
        <v>899</v>
      </c>
      <c r="E40" s="14" t="s">
        <v>900</v>
      </c>
      <c r="F40" s="10" t="s">
        <v>896</v>
      </c>
      <c r="G40" s="10" t="s">
        <v>896</v>
      </c>
      <c r="H40" s="15">
        <v>38542.520833333336</v>
      </c>
      <c r="I40" s="15">
        <v>38542.524305555555</v>
      </c>
      <c r="J40" s="12">
        <v>24</v>
      </c>
      <c r="K40" s="12">
        <v>120</v>
      </c>
      <c r="L40" s="12">
        <v>120</v>
      </c>
      <c r="M40" s="12">
        <v>0</v>
      </c>
      <c r="N40" s="16" t="s">
        <v>909</v>
      </c>
      <c r="O40" s="16" t="s">
        <v>910</v>
      </c>
      <c r="P40" s="16">
        <v>92629</v>
      </c>
      <c r="Q40" s="16" t="s">
        <v>70</v>
      </c>
      <c r="R40" s="17" t="s">
        <v>468</v>
      </c>
      <c r="S40" s="18">
        <v>1</v>
      </c>
      <c r="T40" s="34">
        <v>38540</v>
      </c>
      <c r="U40" s="8" t="s">
        <v>914</v>
      </c>
      <c r="V40" s="16" t="s">
        <v>915</v>
      </c>
      <c r="W40" s="16" t="s">
        <v>916</v>
      </c>
      <c r="X40" s="20" t="s">
        <v>458</v>
      </c>
      <c r="Y40" s="10" t="s">
        <v>458</v>
      </c>
      <c r="Z40" s="63" t="s">
        <v>458</v>
      </c>
      <c r="AA40" s="16" t="s">
        <v>464</v>
      </c>
      <c r="AB40" s="16" t="s">
        <v>464</v>
      </c>
      <c r="AC40" s="17" t="s">
        <v>917</v>
      </c>
      <c r="AD40" s="10" t="s">
        <v>475</v>
      </c>
      <c r="AE40" s="10" t="s">
        <v>458</v>
      </c>
      <c r="AF40" s="10" t="s">
        <v>464</v>
      </c>
      <c r="AG40" s="10" t="s">
        <v>464</v>
      </c>
      <c r="AH40" s="18">
        <v>0</v>
      </c>
      <c r="AI40" s="16"/>
      <c r="AK40" s="8" t="s">
        <v>526</v>
      </c>
    </row>
    <row r="41" spans="1:37" ht="49.5" customHeight="1">
      <c r="A41" s="8">
        <v>56004</v>
      </c>
      <c r="B41" s="10" t="s">
        <v>898</v>
      </c>
      <c r="C41" s="58">
        <v>38569.63888888889</v>
      </c>
      <c r="D41" s="10" t="s">
        <v>918</v>
      </c>
      <c r="E41" s="14" t="s">
        <v>900</v>
      </c>
      <c r="F41" s="10" t="s">
        <v>896</v>
      </c>
      <c r="G41" s="10" t="s">
        <v>896</v>
      </c>
      <c r="H41" s="58">
        <v>38559.364583333336</v>
      </c>
      <c r="I41" s="22">
        <v>38559.37013888889</v>
      </c>
      <c r="J41" s="12">
        <v>0</v>
      </c>
      <c r="K41" s="12">
        <v>10</v>
      </c>
      <c r="L41" s="12">
        <v>10</v>
      </c>
      <c r="M41" s="12">
        <v>0</v>
      </c>
      <c r="N41" s="16" t="s">
        <v>919</v>
      </c>
      <c r="O41" s="16" t="s">
        <v>910</v>
      </c>
      <c r="P41" s="16">
        <v>92629</v>
      </c>
      <c r="Q41" s="16" t="s">
        <v>70</v>
      </c>
      <c r="R41" s="17" t="s">
        <v>903</v>
      </c>
      <c r="S41" s="18">
        <v>0</v>
      </c>
      <c r="T41" s="17" t="s">
        <v>904</v>
      </c>
      <c r="U41" s="16" t="s">
        <v>505</v>
      </c>
      <c r="V41" s="16" t="s">
        <v>920</v>
      </c>
      <c r="W41" s="64" t="s">
        <v>921</v>
      </c>
      <c r="X41" s="20" t="s">
        <v>458</v>
      </c>
      <c r="Y41" s="10" t="s">
        <v>458</v>
      </c>
      <c r="Z41" s="8" t="s">
        <v>458</v>
      </c>
      <c r="AA41" s="16" t="s">
        <v>464</v>
      </c>
      <c r="AB41" s="16" t="s">
        <v>464</v>
      </c>
      <c r="AC41" s="17" t="s">
        <v>917</v>
      </c>
      <c r="AD41" s="10" t="s">
        <v>475</v>
      </c>
      <c r="AE41" s="10" t="s">
        <v>458</v>
      </c>
      <c r="AF41" s="10" t="s">
        <v>464</v>
      </c>
      <c r="AG41" s="10" t="s">
        <v>464</v>
      </c>
      <c r="AH41" s="10" t="s">
        <v>821</v>
      </c>
      <c r="AI41" s="16" t="s">
        <v>908</v>
      </c>
      <c r="AK41" s="8" t="s">
        <v>526</v>
      </c>
    </row>
    <row r="42" spans="1:37" ht="49.5" customHeight="1">
      <c r="A42" s="8">
        <v>56005</v>
      </c>
      <c r="B42" s="10" t="s">
        <v>898</v>
      </c>
      <c r="C42" s="22">
        <v>38610.57986111111</v>
      </c>
      <c r="D42" s="10" t="s">
        <v>899</v>
      </c>
      <c r="E42" s="14" t="s">
        <v>900</v>
      </c>
      <c r="F42" s="10" t="s">
        <v>896</v>
      </c>
      <c r="G42" s="10" t="s">
        <v>896</v>
      </c>
      <c r="H42" s="22">
        <v>38596.375</v>
      </c>
      <c r="I42" s="22">
        <v>38596.583333333336</v>
      </c>
      <c r="J42" s="12">
        <v>0</v>
      </c>
      <c r="K42" s="12">
        <v>50</v>
      </c>
      <c r="L42" s="12">
        <v>0</v>
      </c>
      <c r="M42" s="12">
        <v>50</v>
      </c>
      <c r="N42" s="16" t="s">
        <v>922</v>
      </c>
      <c r="O42" s="16" t="s">
        <v>902</v>
      </c>
      <c r="P42" s="16">
        <v>92651</v>
      </c>
      <c r="Q42" s="16" t="s">
        <v>70</v>
      </c>
      <c r="R42" s="17" t="s">
        <v>903</v>
      </c>
      <c r="S42" s="18">
        <v>0</v>
      </c>
      <c r="T42" s="17" t="s">
        <v>904</v>
      </c>
      <c r="U42" s="16" t="s">
        <v>64</v>
      </c>
      <c r="V42" s="16" t="s">
        <v>923</v>
      </c>
      <c r="W42" s="16" t="s">
        <v>158</v>
      </c>
      <c r="X42" s="20" t="s">
        <v>458</v>
      </c>
      <c r="Y42" s="10" t="s">
        <v>458</v>
      </c>
      <c r="Z42" s="16" t="s">
        <v>458</v>
      </c>
      <c r="AA42" s="16" t="s">
        <v>464</v>
      </c>
      <c r="AB42" s="16" t="s">
        <v>464</v>
      </c>
      <c r="AC42" s="17" t="s">
        <v>159</v>
      </c>
      <c r="AD42" s="10" t="s">
        <v>475</v>
      </c>
      <c r="AE42" s="10" t="s">
        <v>458</v>
      </c>
      <c r="AF42" s="10" t="s">
        <v>464</v>
      </c>
      <c r="AG42" s="10" t="s">
        <v>464</v>
      </c>
      <c r="AH42" s="18">
        <v>0</v>
      </c>
      <c r="AI42" s="16" t="s">
        <v>908</v>
      </c>
      <c r="AK42" s="8" t="s">
        <v>526</v>
      </c>
    </row>
    <row r="43" spans="1:35" ht="49.5" customHeight="1">
      <c r="A43" s="65" t="s">
        <v>160</v>
      </c>
      <c r="B43" s="68" t="s">
        <v>165</v>
      </c>
      <c r="C43" s="66" t="s">
        <v>166</v>
      </c>
      <c r="D43" s="69" t="s">
        <v>167</v>
      </c>
      <c r="E43" s="69" t="s">
        <v>168</v>
      </c>
      <c r="F43" s="8" t="s">
        <v>161</v>
      </c>
      <c r="G43" s="8" t="s">
        <v>161</v>
      </c>
      <c r="H43" s="66" t="s">
        <v>162</v>
      </c>
      <c r="I43" s="66" t="s">
        <v>163</v>
      </c>
      <c r="J43" s="70">
        <v>2</v>
      </c>
      <c r="K43" s="67">
        <v>50</v>
      </c>
      <c r="L43" s="67">
        <v>30</v>
      </c>
      <c r="M43" s="67">
        <v>20</v>
      </c>
      <c r="N43" s="68" t="s">
        <v>169</v>
      </c>
      <c r="O43" s="68" t="s">
        <v>170</v>
      </c>
      <c r="P43" s="68">
        <v>92152</v>
      </c>
      <c r="Q43" s="68" t="s">
        <v>467</v>
      </c>
      <c r="R43" s="68" t="s">
        <v>171</v>
      </c>
      <c r="S43" s="68">
        <v>0</v>
      </c>
      <c r="T43" s="66" t="s">
        <v>469</v>
      </c>
      <c r="U43" s="68" t="s">
        <v>164</v>
      </c>
      <c r="V43" s="68" t="s">
        <v>172</v>
      </c>
      <c r="W43" s="68" t="s">
        <v>173</v>
      </c>
      <c r="X43" s="68" t="s">
        <v>458</v>
      </c>
      <c r="Y43" s="68" t="s">
        <v>458</v>
      </c>
      <c r="Z43" s="68" t="s">
        <v>458</v>
      </c>
      <c r="AA43" s="68" t="s">
        <v>469</v>
      </c>
      <c r="AB43" s="68" t="s">
        <v>469</v>
      </c>
      <c r="AC43" s="68" t="s">
        <v>174</v>
      </c>
      <c r="AD43" s="68" t="s">
        <v>475</v>
      </c>
      <c r="AE43" s="68" t="s">
        <v>458</v>
      </c>
      <c r="AF43" s="68" t="s">
        <v>458</v>
      </c>
      <c r="AG43" s="68" t="s">
        <v>469</v>
      </c>
      <c r="AH43" s="68" t="s">
        <v>469</v>
      </c>
      <c r="AI43" s="69" t="s">
        <v>175</v>
      </c>
    </row>
    <row r="44" spans="1:35" ht="49.5" customHeight="1">
      <c r="A44" s="65" t="s">
        <v>176</v>
      </c>
      <c r="B44" s="68" t="s">
        <v>165</v>
      </c>
      <c r="C44" s="66" t="s">
        <v>179</v>
      </c>
      <c r="D44" s="69" t="s">
        <v>180</v>
      </c>
      <c r="E44" s="69" t="s">
        <v>181</v>
      </c>
      <c r="F44" s="8" t="s">
        <v>161</v>
      </c>
      <c r="G44" s="8" t="s">
        <v>161</v>
      </c>
      <c r="H44" s="66" t="s">
        <v>177</v>
      </c>
      <c r="I44" s="66" t="s">
        <v>178</v>
      </c>
      <c r="J44" s="70">
        <v>5</v>
      </c>
      <c r="K44" s="67">
        <v>600</v>
      </c>
      <c r="L44" s="67">
        <v>550</v>
      </c>
      <c r="M44" s="67">
        <v>50</v>
      </c>
      <c r="N44" s="68" t="s">
        <v>182</v>
      </c>
      <c r="O44" s="68" t="s">
        <v>170</v>
      </c>
      <c r="P44" s="68">
        <v>92152</v>
      </c>
      <c r="Q44" s="68" t="s">
        <v>467</v>
      </c>
      <c r="R44" s="68" t="s">
        <v>171</v>
      </c>
      <c r="S44" s="68">
        <v>0</v>
      </c>
      <c r="T44" s="66" t="s">
        <v>469</v>
      </c>
      <c r="U44" s="68" t="s">
        <v>164</v>
      </c>
      <c r="V44" s="68" t="s">
        <v>172</v>
      </c>
      <c r="W44" s="68" t="s">
        <v>173</v>
      </c>
      <c r="X44" s="68" t="s">
        <v>458</v>
      </c>
      <c r="Y44" s="68" t="s">
        <v>458</v>
      </c>
      <c r="Z44" s="68" t="s">
        <v>458</v>
      </c>
      <c r="AA44" s="68" t="s">
        <v>469</v>
      </c>
      <c r="AB44" s="68" t="s">
        <v>469</v>
      </c>
      <c r="AC44" s="68" t="s">
        <v>174</v>
      </c>
      <c r="AD44" s="68" t="s">
        <v>475</v>
      </c>
      <c r="AE44" s="68" t="s">
        <v>458</v>
      </c>
      <c r="AF44" s="68" t="s">
        <v>458</v>
      </c>
      <c r="AG44" s="68" t="s">
        <v>469</v>
      </c>
      <c r="AH44" s="68" t="s">
        <v>469</v>
      </c>
      <c r="AI44" s="69" t="s">
        <v>175</v>
      </c>
    </row>
    <row r="45" spans="1:35" ht="49.5" customHeight="1">
      <c r="A45" s="65" t="s">
        <v>183</v>
      </c>
      <c r="B45" s="68" t="s">
        <v>187</v>
      </c>
      <c r="C45" s="66" t="s">
        <v>188</v>
      </c>
      <c r="D45" s="69" t="s">
        <v>189</v>
      </c>
      <c r="E45" s="69" t="s">
        <v>190</v>
      </c>
      <c r="F45" s="8" t="s">
        <v>161</v>
      </c>
      <c r="G45" s="8" t="s">
        <v>161</v>
      </c>
      <c r="H45" s="66" t="s">
        <v>184</v>
      </c>
      <c r="I45" s="66" t="s">
        <v>185</v>
      </c>
      <c r="J45" s="70">
        <v>100</v>
      </c>
      <c r="K45" s="67">
        <v>100</v>
      </c>
      <c r="L45" s="67">
        <v>75</v>
      </c>
      <c r="M45" s="67">
        <v>25</v>
      </c>
      <c r="N45" s="68" t="s">
        <v>191</v>
      </c>
      <c r="O45" s="68" t="s">
        <v>569</v>
      </c>
      <c r="P45" s="68">
        <v>92135</v>
      </c>
      <c r="Q45" s="68" t="s">
        <v>467</v>
      </c>
      <c r="R45" s="68" t="s">
        <v>192</v>
      </c>
      <c r="S45" s="68">
        <v>0</v>
      </c>
      <c r="T45" s="66" t="s">
        <v>469</v>
      </c>
      <c r="U45" s="68" t="s">
        <v>186</v>
      </c>
      <c r="V45" s="68" t="s">
        <v>193</v>
      </c>
      <c r="W45" s="68" t="s">
        <v>194</v>
      </c>
      <c r="X45" s="68" t="s">
        <v>458</v>
      </c>
      <c r="Y45" s="68" t="s">
        <v>475</v>
      </c>
      <c r="Z45" s="68" t="s">
        <v>458</v>
      </c>
      <c r="AA45" s="68" t="s">
        <v>469</v>
      </c>
      <c r="AB45" s="68" t="s">
        <v>469</v>
      </c>
      <c r="AC45" s="68" t="s">
        <v>195</v>
      </c>
      <c r="AD45" s="68" t="s">
        <v>475</v>
      </c>
      <c r="AE45" s="68" t="s">
        <v>475</v>
      </c>
      <c r="AF45" s="68" t="s">
        <v>458</v>
      </c>
      <c r="AG45" s="68" t="s">
        <v>469</v>
      </c>
      <c r="AH45" s="68" t="s">
        <v>469</v>
      </c>
      <c r="AI45" s="69" t="s">
        <v>175</v>
      </c>
    </row>
    <row r="46" spans="1:35" ht="49.5" customHeight="1">
      <c r="A46" s="65" t="s">
        <v>196</v>
      </c>
      <c r="B46" s="68" t="s">
        <v>187</v>
      </c>
      <c r="C46" s="66" t="s">
        <v>199</v>
      </c>
      <c r="D46" s="69" t="s">
        <v>200</v>
      </c>
      <c r="E46" s="69" t="s">
        <v>201</v>
      </c>
      <c r="F46" s="8" t="s">
        <v>161</v>
      </c>
      <c r="G46" s="8" t="s">
        <v>161</v>
      </c>
      <c r="H46" s="66" t="s">
        <v>197</v>
      </c>
      <c r="I46" s="66" t="s">
        <v>198</v>
      </c>
      <c r="J46" s="70">
        <v>0.2</v>
      </c>
      <c r="K46" s="67">
        <v>20</v>
      </c>
      <c r="L46" s="67">
        <v>10</v>
      </c>
      <c r="M46" s="67">
        <v>10</v>
      </c>
      <c r="N46" s="68" t="s">
        <v>202</v>
      </c>
      <c r="O46" s="68" t="s">
        <v>170</v>
      </c>
      <c r="P46" s="68">
        <v>92152</v>
      </c>
      <c r="Q46" s="68" t="s">
        <v>467</v>
      </c>
      <c r="R46" s="68" t="s">
        <v>203</v>
      </c>
      <c r="S46" s="68">
        <v>0</v>
      </c>
      <c r="T46" s="66" t="s">
        <v>469</v>
      </c>
      <c r="U46" s="68" t="s">
        <v>93</v>
      </c>
      <c r="V46" s="68" t="s">
        <v>204</v>
      </c>
      <c r="W46" s="68" t="s">
        <v>205</v>
      </c>
      <c r="X46" s="68" t="s">
        <v>458</v>
      </c>
      <c r="Y46" s="68" t="s">
        <v>458</v>
      </c>
      <c r="Z46" s="68" t="s">
        <v>458</v>
      </c>
      <c r="AA46" s="68" t="s">
        <v>469</v>
      </c>
      <c r="AB46" s="68" t="s">
        <v>469</v>
      </c>
      <c r="AC46" s="68" t="s">
        <v>174</v>
      </c>
      <c r="AD46" s="68" t="s">
        <v>475</v>
      </c>
      <c r="AE46" s="68" t="s">
        <v>458</v>
      </c>
      <c r="AF46" s="68" t="s">
        <v>458</v>
      </c>
      <c r="AG46" s="68" t="s">
        <v>469</v>
      </c>
      <c r="AH46" s="68" t="s">
        <v>469</v>
      </c>
      <c r="AI46" s="69" t="s">
        <v>175</v>
      </c>
    </row>
    <row r="47" spans="1:37" ht="49.5" customHeight="1">
      <c r="A47" s="10" t="s">
        <v>206</v>
      </c>
      <c r="B47" s="10" t="s">
        <v>460</v>
      </c>
      <c r="C47" s="13" t="s">
        <v>209</v>
      </c>
      <c r="D47" s="10" t="s">
        <v>210</v>
      </c>
      <c r="E47" s="14" t="s">
        <v>463</v>
      </c>
      <c r="F47" s="10" t="s">
        <v>455</v>
      </c>
      <c r="G47" s="10" t="s">
        <v>455</v>
      </c>
      <c r="H47" s="16" t="s">
        <v>207</v>
      </c>
      <c r="I47" s="15" t="s">
        <v>208</v>
      </c>
      <c r="J47" s="12">
        <v>30</v>
      </c>
      <c r="K47" s="12">
        <v>30</v>
      </c>
      <c r="L47" s="12">
        <v>300</v>
      </c>
      <c r="M47" s="12">
        <v>0</v>
      </c>
      <c r="N47" s="16" t="s">
        <v>211</v>
      </c>
      <c r="O47" s="16" t="s">
        <v>466</v>
      </c>
      <c r="P47" s="16">
        <v>92008</v>
      </c>
      <c r="Q47" s="16" t="s">
        <v>467</v>
      </c>
      <c r="R47" s="17" t="s">
        <v>212</v>
      </c>
      <c r="S47" s="18">
        <v>0</v>
      </c>
      <c r="T47" s="71" t="s">
        <v>469</v>
      </c>
      <c r="U47" s="16" t="s">
        <v>510</v>
      </c>
      <c r="V47" s="16" t="s">
        <v>213</v>
      </c>
      <c r="W47" s="16" t="s">
        <v>214</v>
      </c>
      <c r="X47" s="20" t="s">
        <v>458</v>
      </c>
      <c r="Y47" s="10" t="s">
        <v>458</v>
      </c>
      <c r="Z47" s="10" t="s">
        <v>458</v>
      </c>
      <c r="AA47" s="16" t="s">
        <v>215</v>
      </c>
      <c r="AB47" s="16" t="s">
        <v>216</v>
      </c>
      <c r="AC47" s="17" t="s">
        <v>469</v>
      </c>
      <c r="AD47" s="10" t="s">
        <v>475</v>
      </c>
      <c r="AE47" s="10" t="s">
        <v>458</v>
      </c>
      <c r="AF47" s="10" t="s">
        <v>458</v>
      </c>
      <c r="AG47" s="10" t="s">
        <v>469</v>
      </c>
      <c r="AH47" s="18">
        <v>0</v>
      </c>
      <c r="AI47" s="16" t="s">
        <v>217</v>
      </c>
      <c r="AK47" s="8" t="s">
        <v>526</v>
      </c>
    </row>
    <row r="48" spans="1:38" ht="49.5" customHeight="1">
      <c r="A48" s="10" t="s">
        <v>218</v>
      </c>
      <c r="B48" s="10" t="s">
        <v>460</v>
      </c>
      <c r="C48" s="15" t="s">
        <v>221</v>
      </c>
      <c r="D48" s="10" t="s">
        <v>222</v>
      </c>
      <c r="E48" s="14" t="s">
        <v>483</v>
      </c>
      <c r="F48" s="10" t="s">
        <v>455</v>
      </c>
      <c r="G48" s="10" t="s">
        <v>455</v>
      </c>
      <c r="H48" s="15" t="s">
        <v>219</v>
      </c>
      <c r="I48" s="15" t="s">
        <v>220</v>
      </c>
      <c r="J48" s="12">
        <v>1</v>
      </c>
      <c r="K48" s="12">
        <v>25</v>
      </c>
      <c r="L48" s="12">
        <v>20</v>
      </c>
      <c r="M48" s="12">
        <v>5</v>
      </c>
      <c r="N48" s="16" t="s">
        <v>223</v>
      </c>
      <c r="O48" s="16" t="s">
        <v>466</v>
      </c>
      <c r="P48" s="16">
        <v>92008</v>
      </c>
      <c r="Q48" s="16" t="s">
        <v>467</v>
      </c>
      <c r="R48" s="17" t="s">
        <v>468</v>
      </c>
      <c r="S48" s="18">
        <v>0</v>
      </c>
      <c r="T48" s="34" t="s">
        <v>469</v>
      </c>
      <c r="U48" s="16" t="s">
        <v>510</v>
      </c>
      <c r="V48" s="16" t="s">
        <v>224</v>
      </c>
      <c r="W48" s="16" t="s">
        <v>225</v>
      </c>
      <c r="X48" s="20" t="s">
        <v>458</v>
      </c>
      <c r="Y48" s="10" t="s">
        <v>458</v>
      </c>
      <c r="Z48" s="10" t="s">
        <v>458</v>
      </c>
      <c r="AA48" s="16" t="s">
        <v>473</v>
      </c>
      <c r="AB48" s="16" t="s">
        <v>473</v>
      </c>
      <c r="AC48" s="17" t="s">
        <v>226</v>
      </c>
      <c r="AD48" s="10" t="s">
        <v>475</v>
      </c>
      <c r="AE48" s="10" t="s">
        <v>458</v>
      </c>
      <c r="AF48" s="10" t="s">
        <v>458</v>
      </c>
      <c r="AG48" s="10" t="s">
        <v>469</v>
      </c>
      <c r="AH48" s="18">
        <v>0</v>
      </c>
      <c r="AI48" s="16" t="s">
        <v>473</v>
      </c>
      <c r="AJ48" s="62"/>
      <c r="AK48" s="62"/>
      <c r="AL48" s="62"/>
    </row>
    <row r="49" spans="1:38" ht="49.5" customHeight="1">
      <c r="A49" s="10" t="s">
        <v>227</v>
      </c>
      <c r="B49" s="10" t="s">
        <v>460</v>
      </c>
      <c r="C49" s="15" t="s">
        <v>230</v>
      </c>
      <c r="D49" s="10" t="s">
        <v>231</v>
      </c>
      <c r="E49" s="14" t="s">
        <v>483</v>
      </c>
      <c r="F49" s="10" t="s">
        <v>455</v>
      </c>
      <c r="G49" s="10" t="s">
        <v>455</v>
      </c>
      <c r="H49" s="15" t="s">
        <v>228</v>
      </c>
      <c r="I49" s="15" t="s">
        <v>229</v>
      </c>
      <c r="J49" s="12">
        <v>1</v>
      </c>
      <c r="K49" s="12">
        <v>12</v>
      </c>
      <c r="L49" s="12">
        <v>12</v>
      </c>
      <c r="M49" s="12">
        <v>0</v>
      </c>
      <c r="N49" s="16" t="s">
        <v>232</v>
      </c>
      <c r="O49" s="16" t="s">
        <v>466</v>
      </c>
      <c r="P49" s="16">
        <v>92008</v>
      </c>
      <c r="Q49" s="16" t="s">
        <v>467</v>
      </c>
      <c r="R49" s="17" t="s">
        <v>233</v>
      </c>
      <c r="S49" s="18">
        <v>0</v>
      </c>
      <c r="T49" s="34" t="s">
        <v>469</v>
      </c>
      <c r="U49" s="16" t="s">
        <v>470</v>
      </c>
      <c r="V49" s="16" t="s">
        <v>234</v>
      </c>
      <c r="W49" s="16" t="s">
        <v>235</v>
      </c>
      <c r="X49" s="20" t="s">
        <v>458</v>
      </c>
      <c r="Y49" s="10" t="s">
        <v>458</v>
      </c>
      <c r="Z49" s="10" t="s">
        <v>458</v>
      </c>
      <c r="AA49" s="16" t="s">
        <v>473</v>
      </c>
      <c r="AB49" s="16" t="s">
        <v>473</v>
      </c>
      <c r="AC49" s="17" t="s">
        <v>236</v>
      </c>
      <c r="AD49" s="10" t="s">
        <v>475</v>
      </c>
      <c r="AE49" s="10" t="s">
        <v>458</v>
      </c>
      <c r="AF49" s="10" t="s">
        <v>458</v>
      </c>
      <c r="AG49" s="10" t="s">
        <v>469</v>
      </c>
      <c r="AH49" s="18">
        <v>0</v>
      </c>
      <c r="AI49" s="16" t="s">
        <v>473</v>
      </c>
      <c r="AJ49" s="62"/>
      <c r="AK49" s="62" t="s">
        <v>526</v>
      </c>
      <c r="AL49" s="62"/>
    </row>
    <row r="50" spans="1:38" ht="49.5" customHeight="1">
      <c r="A50" s="10" t="s">
        <v>237</v>
      </c>
      <c r="B50" s="10" t="s">
        <v>460</v>
      </c>
      <c r="C50" s="15" t="s">
        <v>239</v>
      </c>
      <c r="D50" s="10" t="s">
        <v>240</v>
      </c>
      <c r="E50" s="14" t="s">
        <v>483</v>
      </c>
      <c r="F50" s="10" t="s">
        <v>455</v>
      </c>
      <c r="G50" s="10" t="s">
        <v>455</v>
      </c>
      <c r="H50" s="15" t="s">
        <v>238</v>
      </c>
      <c r="I50" s="15">
        <v>38669.3125</v>
      </c>
      <c r="J50" s="12">
        <v>1</v>
      </c>
      <c r="K50" s="12">
        <v>60</v>
      </c>
      <c r="L50" s="12">
        <v>55</v>
      </c>
      <c r="M50" s="12">
        <v>5</v>
      </c>
      <c r="N50" s="16" t="s">
        <v>241</v>
      </c>
      <c r="O50" s="16" t="s">
        <v>466</v>
      </c>
      <c r="P50" s="16">
        <v>92008</v>
      </c>
      <c r="Q50" s="16" t="s">
        <v>467</v>
      </c>
      <c r="R50" s="17" t="s">
        <v>242</v>
      </c>
      <c r="S50" s="18">
        <v>0</v>
      </c>
      <c r="T50" s="34" t="s">
        <v>469</v>
      </c>
      <c r="U50" s="16" t="s">
        <v>510</v>
      </c>
      <c r="V50" s="16" t="s">
        <v>243</v>
      </c>
      <c r="W50" s="16" t="s">
        <v>244</v>
      </c>
      <c r="X50" s="20" t="s">
        <v>475</v>
      </c>
      <c r="Y50" s="10" t="s">
        <v>458</v>
      </c>
      <c r="Z50" s="10" t="s">
        <v>458</v>
      </c>
      <c r="AA50" s="16" t="s">
        <v>473</v>
      </c>
      <c r="AB50" s="16" t="s">
        <v>473</v>
      </c>
      <c r="AC50" s="17" t="s">
        <v>245</v>
      </c>
      <c r="AD50" s="10" t="s">
        <v>475</v>
      </c>
      <c r="AE50" s="10" t="s">
        <v>458</v>
      </c>
      <c r="AF50" s="10" t="s">
        <v>458</v>
      </c>
      <c r="AG50" s="10" t="s">
        <v>469</v>
      </c>
      <c r="AH50" s="18">
        <v>0</v>
      </c>
      <c r="AI50" s="16" t="s">
        <v>473</v>
      </c>
      <c r="AJ50" s="62"/>
      <c r="AK50" s="62" t="s">
        <v>526</v>
      </c>
      <c r="AL50" s="62"/>
    </row>
    <row r="51" spans="1:35" ht="49.5" customHeight="1">
      <c r="A51" s="10" t="s">
        <v>246</v>
      </c>
      <c r="B51" s="10" t="s">
        <v>460</v>
      </c>
      <c r="C51" s="15" t="s">
        <v>247</v>
      </c>
      <c r="D51" s="10" t="s">
        <v>240</v>
      </c>
      <c r="E51" s="14" t="s">
        <v>483</v>
      </c>
      <c r="F51" s="10" t="s">
        <v>455</v>
      </c>
      <c r="G51" s="10" t="s">
        <v>455</v>
      </c>
      <c r="H51" s="15" t="s">
        <v>247</v>
      </c>
      <c r="I51" s="15" t="s">
        <v>248</v>
      </c>
      <c r="J51" s="12">
        <v>1</v>
      </c>
      <c r="K51" s="12">
        <v>60</v>
      </c>
      <c r="L51" s="12">
        <v>55</v>
      </c>
      <c r="M51" s="12">
        <v>5</v>
      </c>
      <c r="N51" s="16" t="s">
        <v>249</v>
      </c>
      <c r="O51" s="16" t="s">
        <v>466</v>
      </c>
      <c r="P51" s="16">
        <v>92008</v>
      </c>
      <c r="Q51" s="16" t="s">
        <v>467</v>
      </c>
      <c r="R51" s="17" t="s">
        <v>468</v>
      </c>
      <c r="S51" s="18">
        <v>0</v>
      </c>
      <c r="T51" s="34" t="s">
        <v>469</v>
      </c>
      <c r="U51" s="16" t="s">
        <v>487</v>
      </c>
      <c r="V51" s="16" t="s">
        <v>487</v>
      </c>
      <c r="W51" s="16" t="s">
        <v>250</v>
      </c>
      <c r="X51" s="20" t="s">
        <v>458</v>
      </c>
      <c r="Y51" s="10" t="s">
        <v>458</v>
      </c>
      <c r="Z51" s="10" t="s">
        <v>458</v>
      </c>
      <c r="AA51" s="16" t="s">
        <v>473</v>
      </c>
      <c r="AB51" s="16" t="s">
        <v>473</v>
      </c>
      <c r="AC51" s="17" t="s">
        <v>251</v>
      </c>
      <c r="AD51" s="10" t="s">
        <v>475</v>
      </c>
      <c r="AE51" s="10" t="s">
        <v>458</v>
      </c>
      <c r="AF51" s="10" t="s">
        <v>458</v>
      </c>
      <c r="AG51" s="10" t="s">
        <v>469</v>
      </c>
      <c r="AH51" s="18">
        <v>0</v>
      </c>
      <c r="AI51" s="16" t="s">
        <v>473</v>
      </c>
    </row>
    <row r="52" spans="1:37" ht="49.5" customHeight="1">
      <c r="A52" s="24" t="s">
        <v>252</v>
      </c>
      <c r="B52" s="28" t="s">
        <v>256</v>
      </c>
      <c r="C52" s="73">
        <v>38667.618055555555</v>
      </c>
      <c r="D52" s="28" t="s">
        <v>257</v>
      </c>
      <c r="E52" s="25" t="s">
        <v>555</v>
      </c>
      <c r="F52" s="28" t="s">
        <v>552</v>
      </c>
      <c r="G52" s="28" t="s">
        <v>552</v>
      </c>
      <c r="H52" s="72" t="s">
        <v>253</v>
      </c>
      <c r="I52" s="72" t="s">
        <v>254</v>
      </c>
      <c r="J52" s="25" t="s">
        <v>469</v>
      </c>
      <c r="K52" s="25" t="s">
        <v>255</v>
      </c>
      <c r="L52" s="25" t="s">
        <v>255</v>
      </c>
      <c r="M52" s="74">
        <v>0</v>
      </c>
      <c r="N52" s="29" t="s">
        <v>258</v>
      </c>
      <c r="O52" s="29" t="s">
        <v>558</v>
      </c>
      <c r="P52" s="30">
        <v>91911</v>
      </c>
      <c r="Q52" s="27" t="s">
        <v>467</v>
      </c>
      <c r="R52" s="29" t="s">
        <v>259</v>
      </c>
      <c r="S52" s="29">
        <v>0</v>
      </c>
      <c r="T52" s="29" t="s">
        <v>469</v>
      </c>
      <c r="U52" s="27" t="s">
        <v>505</v>
      </c>
      <c r="V52" s="29" t="s">
        <v>260</v>
      </c>
      <c r="W52" s="29" t="s">
        <v>261</v>
      </c>
      <c r="X52" s="32" t="s">
        <v>262</v>
      </c>
      <c r="Y52" s="24" t="s">
        <v>262</v>
      </c>
      <c r="Z52" s="29" t="s">
        <v>262</v>
      </c>
      <c r="AA52" s="27" t="s">
        <v>469</v>
      </c>
      <c r="AB52" s="27" t="s">
        <v>469</v>
      </c>
      <c r="AC52" s="31" t="s">
        <v>263</v>
      </c>
      <c r="AD52" s="24" t="s">
        <v>264</v>
      </c>
      <c r="AE52" s="24" t="s">
        <v>262</v>
      </c>
      <c r="AF52" s="10" t="s">
        <v>458</v>
      </c>
      <c r="AG52" s="24" t="s">
        <v>469</v>
      </c>
      <c r="AH52" s="24" t="s">
        <v>469</v>
      </c>
      <c r="AI52" s="27" t="s">
        <v>265</v>
      </c>
      <c r="AK52" s="8" t="s">
        <v>526</v>
      </c>
    </row>
    <row r="53" spans="1:37" ht="49.5" customHeight="1">
      <c r="A53" s="24" t="s">
        <v>266</v>
      </c>
      <c r="B53" s="28" t="s">
        <v>256</v>
      </c>
      <c r="C53" s="73">
        <v>38693.33125</v>
      </c>
      <c r="D53" s="30" t="s">
        <v>257</v>
      </c>
      <c r="E53" s="25" t="s">
        <v>555</v>
      </c>
      <c r="F53" s="28" t="s">
        <v>552</v>
      </c>
      <c r="G53" s="28" t="s">
        <v>552</v>
      </c>
      <c r="H53" s="72" t="s">
        <v>267</v>
      </c>
      <c r="I53" s="72" t="s">
        <v>268</v>
      </c>
      <c r="J53" s="25" t="s">
        <v>469</v>
      </c>
      <c r="K53" s="75">
        <v>45</v>
      </c>
      <c r="L53" s="75">
        <v>45</v>
      </c>
      <c r="M53" s="74">
        <v>0</v>
      </c>
      <c r="N53" s="30" t="s">
        <v>269</v>
      </c>
      <c r="O53" s="29" t="s">
        <v>558</v>
      </c>
      <c r="P53" s="30">
        <v>91910</v>
      </c>
      <c r="Q53" s="27" t="s">
        <v>467</v>
      </c>
      <c r="R53" s="29" t="s">
        <v>259</v>
      </c>
      <c r="S53" s="29">
        <v>0</v>
      </c>
      <c r="T53" s="29" t="s">
        <v>469</v>
      </c>
      <c r="U53" s="27" t="s">
        <v>5</v>
      </c>
      <c r="V53" s="29" t="s">
        <v>270</v>
      </c>
      <c r="W53" s="28" t="s">
        <v>271</v>
      </c>
      <c r="X53" s="32" t="s">
        <v>262</v>
      </c>
      <c r="Y53" s="24" t="s">
        <v>262</v>
      </c>
      <c r="Z53" s="24" t="s">
        <v>262</v>
      </c>
      <c r="AA53" s="27" t="s">
        <v>473</v>
      </c>
      <c r="AB53" s="27" t="s">
        <v>473</v>
      </c>
      <c r="AC53" s="31" t="s">
        <v>272</v>
      </c>
      <c r="AD53" s="24" t="s">
        <v>262</v>
      </c>
      <c r="AE53" s="24" t="s">
        <v>262</v>
      </c>
      <c r="AF53" s="10" t="s">
        <v>458</v>
      </c>
      <c r="AG53" s="24" t="s">
        <v>469</v>
      </c>
      <c r="AH53" s="24" t="s">
        <v>469</v>
      </c>
      <c r="AI53" s="27" t="s">
        <v>273</v>
      </c>
      <c r="AK53" s="8" t="s">
        <v>526</v>
      </c>
    </row>
    <row r="54" spans="1:37" ht="49.5" customHeight="1">
      <c r="A54" s="24" t="s">
        <v>274</v>
      </c>
      <c r="B54" s="28" t="s">
        <v>256</v>
      </c>
      <c r="C54" s="73">
        <v>38707.520833333336</v>
      </c>
      <c r="D54" s="30" t="s">
        <v>277</v>
      </c>
      <c r="E54" s="25" t="s">
        <v>555</v>
      </c>
      <c r="F54" s="28" t="s">
        <v>552</v>
      </c>
      <c r="G54" s="28" t="s">
        <v>552</v>
      </c>
      <c r="H54" s="11" t="s">
        <v>275</v>
      </c>
      <c r="I54" s="11" t="s">
        <v>276</v>
      </c>
      <c r="J54" s="74">
        <v>3</v>
      </c>
      <c r="K54" s="75">
        <v>90</v>
      </c>
      <c r="L54" s="75">
        <v>90</v>
      </c>
      <c r="M54" s="74">
        <v>0</v>
      </c>
      <c r="N54" s="30" t="s">
        <v>278</v>
      </c>
      <c r="O54" s="29" t="s">
        <v>558</v>
      </c>
      <c r="P54" s="30">
        <v>91911</v>
      </c>
      <c r="Q54" s="27" t="s">
        <v>467</v>
      </c>
      <c r="R54" s="29" t="s">
        <v>259</v>
      </c>
      <c r="S54" s="29">
        <v>0</v>
      </c>
      <c r="T54" s="29" t="s">
        <v>469</v>
      </c>
      <c r="U54" s="27" t="s">
        <v>505</v>
      </c>
      <c r="V54" s="29" t="s">
        <v>279</v>
      </c>
      <c r="W54" s="28" t="s">
        <v>280</v>
      </c>
      <c r="X54" s="32" t="s">
        <v>262</v>
      </c>
      <c r="Y54" s="24" t="s">
        <v>264</v>
      </c>
      <c r="Z54" s="24" t="s">
        <v>262</v>
      </c>
      <c r="AA54" s="27" t="s">
        <v>473</v>
      </c>
      <c r="AB54" s="31" t="s">
        <v>281</v>
      </c>
      <c r="AC54" s="31" t="s">
        <v>282</v>
      </c>
      <c r="AD54" s="24" t="s">
        <v>264</v>
      </c>
      <c r="AE54" s="24" t="s">
        <v>262</v>
      </c>
      <c r="AF54" s="10" t="s">
        <v>458</v>
      </c>
      <c r="AG54" s="24" t="s">
        <v>469</v>
      </c>
      <c r="AH54" s="24" t="s">
        <v>469</v>
      </c>
      <c r="AI54" s="27" t="s">
        <v>283</v>
      </c>
      <c r="AK54" s="8" t="s">
        <v>526</v>
      </c>
    </row>
    <row r="55" spans="1:35" ht="49.5" customHeight="1">
      <c r="A55" s="10" t="s">
        <v>514</v>
      </c>
      <c r="B55" s="10" t="s">
        <v>567</v>
      </c>
      <c r="C55" s="13"/>
      <c r="D55" s="10"/>
      <c r="E55" s="14"/>
      <c r="F55" s="10" t="s">
        <v>565</v>
      </c>
      <c r="G55" s="10" t="s">
        <v>565</v>
      </c>
      <c r="H55" s="15">
        <v>38631.288194444445</v>
      </c>
      <c r="I55" s="15">
        <v>38631.354166666664</v>
      </c>
      <c r="J55" s="12"/>
      <c r="K55" s="12">
        <v>2</v>
      </c>
      <c r="L55" s="12">
        <v>2</v>
      </c>
      <c r="M55" s="12">
        <v>0</v>
      </c>
      <c r="N55" s="16" t="s">
        <v>284</v>
      </c>
      <c r="O55" s="16" t="s">
        <v>569</v>
      </c>
      <c r="P55" s="16">
        <v>92118</v>
      </c>
      <c r="Q55" s="16" t="s">
        <v>467</v>
      </c>
      <c r="R55" s="17" t="s">
        <v>285</v>
      </c>
      <c r="S55" s="18">
        <v>0</v>
      </c>
      <c r="T55" s="16"/>
      <c r="U55" s="16" t="s">
        <v>872</v>
      </c>
      <c r="V55" s="16" t="s">
        <v>286</v>
      </c>
      <c r="W55" s="16" t="s">
        <v>287</v>
      </c>
      <c r="X55" s="20" t="s">
        <v>458</v>
      </c>
      <c r="Y55" s="10" t="s">
        <v>458</v>
      </c>
      <c r="Z55" s="10" t="s">
        <v>458</v>
      </c>
      <c r="AA55" s="16"/>
      <c r="AB55" s="16"/>
      <c r="AC55" s="17"/>
      <c r="AD55" s="10" t="s">
        <v>475</v>
      </c>
      <c r="AE55" s="10" t="s">
        <v>458</v>
      </c>
      <c r="AF55" s="10" t="s">
        <v>458</v>
      </c>
      <c r="AG55" s="10"/>
      <c r="AH55" s="18"/>
      <c r="AI55" s="16"/>
    </row>
    <row r="56" spans="1:35" ht="49.5" customHeight="1">
      <c r="A56" s="10" t="s">
        <v>288</v>
      </c>
      <c r="B56" s="10" t="s">
        <v>567</v>
      </c>
      <c r="C56" s="15"/>
      <c r="D56" s="10"/>
      <c r="E56" s="14"/>
      <c r="F56" s="10" t="s">
        <v>565</v>
      </c>
      <c r="G56" s="10" t="s">
        <v>565</v>
      </c>
      <c r="H56" s="15">
        <v>38644.375</v>
      </c>
      <c r="I56" s="15">
        <v>38644.375</v>
      </c>
      <c r="J56" s="12"/>
      <c r="K56" s="12">
        <v>1</v>
      </c>
      <c r="L56" s="12">
        <v>1</v>
      </c>
      <c r="M56" s="12">
        <v>0</v>
      </c>
      <c r="N56" s="16" t="s">
        <v>289</v>
      </c>
      <c r="O56" s="16" t="s">
        <v>569</v>
      </c>
      <c r="P56" s="16">
        <v>92118</v>
      </c>
      <c r="Q56" s="16" t="s">
        <v>467</v>
      </c>
      <c r="R56" s="17" t="s">
        <v>290</v>
      </c>
      <c r="S56" s="18">
        <v>0</v>
      </c>
      <c r="T56" s="16"/>
      <c r="U56" s="16" t="s">
        <v>493</v>
      </c>
      <c r="V56" s="16" t="s">
        <v>291</v>
      </c>
      <c r="W56" s="16" t="s">
        <v>292</v>
      </c>
      <c r="X56" s="20" t="s">
        <v>458</v>
      </c>
      <c r="Y56" s="10" t="s">
        <v>458</v>
      </c>
      <c r="Z56" s="10" t="s">
        <v>458</v>
      </c>
      <c r="AA56" s="16"/>
      <c r="AB56" s="16"/>
      <c r="AC56" s="17"/>
      <c r="AD56" s="10" t="s">
        <v>475</v>
      </c>
      <c r="AE56" s="10" t="s">
        <v>458</v>
      </c>
      <c r="AF56" s="10" t="s">
        <v>458</v>
      </c>
      <c r="AG56" s="10"/>
      <c r="AH56" s="18"/>
      <c r="AI56" s="16" t="s">
        <v>293</v>
      </c>
    </row>
    <row r="57" spans="1:37" ht="49.5" customHeight="1">
      <c r="A57" s="10" t="s">
        <v>294</v>
      </c>
      <c r="B57" s="10" t="s">
        <v>567</v>
      </c>
      <c r="C57" s="15"/>
      <c r="D57" s="10"/>
      <c r="E57" s="14"/>
      <c r="F57" s="10" t="s">
        <v>565</v>
      </c>
      <c r="G57" s="10" t="s">
        <v>565</v>
      </c>
      <c r="H57" s="15">
        <v>38658.541666666664</v>
      </c>
      <c r="I57" s="15">
        <v>38658.62152777778</v>
      </c>
      <c r="J57" s="12">
        <v>0.3</v>
      </c>
      <c r="K57" s="12">
        <v>35</v>
      </c>
      <c r="L57" s="12">
        <v>35</v>
      </c>
      <c r="M57" s="12">
        <v>0</v>
      </c>
      <c r="N57" s="16" t="s">
        <v>295</v>
      </c>
      <c r="O57" s="16" t="s">
        <v>569</v>
      </c>
      <c r="P57" s="16">
        <v>92118</v>
      </c>
      <c r="Q57" s="16" t="s">
        <v>467</v>
      </c>
      <c r="R57" s="17" t="s">
        <v>296</v>
      </c>
      <c r="S57" s="18">
        <v>0</v>
      </c>
      <c r="T57" s="16"/>
      <c r="U57" s="16" t="s">
        <v>525</v>
      </c>
      <c r="V57" s="16" t="s">
        <v>297</v>
      </c>
      <c r="W57" s="16" t="s">
        <v>298</v>
      </c>
      <c r="X57" s="20" t="s">
        <v>458</v>
      </c>
      <c r="Y57" s="10" t="s">
        <v>475</v>
      </c>
      <c r="Z57" s="10" t="s">
        <v>458</v>
      </c>
      <c r="AA57" s="16"/>
      <c r="AB57" s="16"/>
      <c r="AC57" s="17"/>
      <c r="AD57" s="10" t="s">
        <v>475</v>
      </c>
      <c r="AE57" s="10" t="s">
        <v>458</v>
      </c>
      <c r="AF57" s="10" t="s">
        <v>458</v>
      </c>
      <c r="AG57" s="10"/>
      <c r="AH57" s="18"/>
      <c r="AI57" s="16" t="s">
        <v>299</v>
      </c>
      <c r="AK57" s="8" t="s">
        <v>526</v>
      </c>
    </row>
    <row r="58" spans="1:37" ht="49.5" customHeight="1">
      <c r="A58" s="10" t="s">
        <v>300</v>
      </c>
      <c r="B58" s="10" t="s">
        <v>567</v>
      </c>
      <c r="C58" s="15"/>
      <c r="D58" s="10"/>
      <c r="E58" s="14"/>
      <c r="F58" s="10" t="s">
        <v>565</v>
      </c>
      <c r="G58" s="10" t="s">
        <v>565</v>
      </c>
      <c r="H58" s="15">
        <v>38660.416666666664</v>
      </c>
      <c r="I58" s="15">
        <v>38660.65625</v>
      </c>
      <c r="J58" s="12">
        <v>1.5</v>
      </c>
      <c r="K58" s="12">
        <v>500</v>
      </c>
      <c r="L58" s="12">
        <v>50</v>
      </c>
      <c r="M58" s="12">
        <v>450</v>
      </c>
      <c r="N58" s="16" t="s">
        <v>301</v>
      </c>
      <c r="O58" s="16" t="s">
        <v>569</v>
      </c>
      <c r="P58" s="16">
        <v>92118</v>
      </c>
      <c r="Q58" s="16" t="s">
        <v>467</v>
      </c>
      <c r="R58" s="17" t="s">
        <v>302</v>
      </c>
      <c r="S58" s="18">
        <v>0</v>
      </c>
      <c r="T58" s="16"/>
      <c r="U58" s="16" t="s">
        <v>525</v>
      </c>
      <c r="V58" s="16" t="s">
        <v>303</v>
      </c>
      <c r="W58" s="16" t="s">
        <v>304</v>
      </c>
      <c r="X58" s="20" t="s">
        <v>458</v>
      </c>
      <c r="Y58" s="10" t="s">
        <v>458</v>
      </c>
      <c r="Z58" s="10" t="s">
        <v>458</v>
      </c>
      <c r="AA58" s="16"/>
      <c r="AB58" s="16"/>
      <c r="AC58" s="17"/>
      <c r="AD58" s="10" t="s">
        <v>475</v>
      </c>
      <c r="AE58" s="10" t="s">
        <v>458</v>
      </c>
      <c r="AF58" s="10" t="s">
        <v>458</v>
      </c>
      <c r="AG58" s="10"/>
      <c r="AH58" s="18"/>
      <c r="AI58" s="16" t="s">
        <v>305</v>
      </c>
      <c r="AK58" s="8" t="s">
        <v>526</v>
      </c>
    </row>
    <row r="59" spans="1:35" ht="49.5" customHeight="1">
      <c r="A59" s="10" t="s">
        <v>306</v>
      </c>
      <c r="B59" s="10" t="s">
        <v>567</v>
      </c>
      <c r="C59" s="15"/>
      <c r="D59" s="10"/>
      <c r="E59" s="14"/>
      <c r="F59" s="10" t="s">
        <v>565</v>
      </c>
      <c r="G59" s="10" t="s">
        <v>565</v>
      </c>
      <c r="H59" s="15">
        <v>38675.270833333336</v>
      </c>
      <c r="I59" s="15">
        <v>38675.416666666664</v>
      </c>
      <c r="J59" s="12"/>
      <c r="K59" s="12"/>
      <c r="L59" s="12"/>
      <c r="M59" s="12"/>
      <c r="N59" s="16" t="s">
        <v>307</v>
      </c>
      <c r="O59" s="16" t="s">
        <v>569</v>
      </c>
      <c r="P59" s="16">
        <v>92118</v>
      </c>
      <c r="Q59" s="16" t="s">
        <v>467</v>
      </c>
      <c r="R59" s="17" t="s">
        <v>308</v>
      </c>
      <c r="S59" s="18">
        <v>0</v>
      </c>
      <c r="T59" s="16"/>
      <c r="U59" s="16" t="s">
        <v>64</v>
      </c>
      <c r="V59" s="16" t="s">
        <v>309</v>
      </c>
      <c r="W59" s="16" t="s">
        <v>310</v>
      </c>
      <c r="X59" s="20" t="s">
        <v>458</v>
      </c>
      <c r="Y59" s="10" t="s">
        <v>475</v>
      </c>
      <c r="Z59" s="10" t="s">
        <v>458</v>
      </c>
      <c r="AA59" s="16"/>
      <c r="AB59" s="16"/>
      <c r="AC59" s="17"/>
      <c r="AD59" s="10" t="s">
        <v>475</v>
      </c>
      <c r="AE59" s="10" t="s">
        <v>458</v>
      </c>
      <c r="AF59" s="10" t="s">
        <v>458</v>
      </c>
      <c r="AG59" s="10"/>
      <c r="AH59" s="18"/>
      <c r="AI59" s="16" t="s">
        <v>311</v>
      </c>
    </row>
    <row r="60" spans="1:37" ht="49.5" customHeight="1">
      <c r="A60" s="10" t="s">
        <v>312</v>
      </c>
      <c r="B60" s="10" t="s">
        <v>567</v>
      </c>
      <c r="C60" s="15"/>
      <c r="D60" s="10"/>
      <c r="E60" s="14"/>
      <c r="F60" s="10" t="s">
        <v>565</v>
      </c>
      <c r="G60" s="10" t="s">
        <v>565</v>
      </c>
      <c r="H60" s="15">
        <v>38679.333333333336</v>
      </c>
      <c r="I60" s="15">
        <v>38679.479166666664</v>
      </c>
      <c r="J60" s="12">
        <v>1</v>
      </c>
      <c r="K60" s="12">
        <v>200</v>
      </c>
      <c r="L60" s="12">
        <v>200</v>
      </c>
      <c r="M60" s="12">
        <v>0</v>
      </c>
      <c r="N60" s="16" t="s">
        <v>313</v>
      </c>
      <c r="O60" s="16" t="s">
        <v>569</v>
      </c>
      <c r="P60" s="16">
        <v>92118</v>
      </c>
      <c r="Q60" s="16" t="s">
        <v>467</v>
      </c>
      <c r="R60" s="17" t="s">
        <v>296</v>
      </c>
      <c r="S60" s="18">
        <v>0</v>
      </c>
      <c r="T60" s="16"/>
      <c r="U60" s="16" t="s">
        <v>505</v>
      </c>
      <c r="V60" s="16" t="s">
        <v>314</v>
      </c>
      <c r="W60" s="16" t="s">
        <v>315</v>
      </c>
      <c r="X60" s="20" t="s">
        <v>475</v>
      </c>
      <c r="Y60" s="10" t="s">
        <v>475</v>
      </c>
      <c r="Z60" s="10" t="s">
        <v>458</v>
      </c>
      <c r="AA60" s="16"/>
      <c r="AB60" s="16"/>
      <c r="AC60" s="17"/>
      <c r="AD60" s="10" t="s">
        <v>475</v>
      </c>
      <c r="AE60" s="10" t="s">
        <v>458</v>
      </c>
      <c r="AF60" s="10" t="s">
        <v>458</v>
      </c>
      <c r="AG60" s="10"/>
      <c r="AH60" s="18"/>
      <c r="AI60" s="16" t="s">
        <v>316</v>
      </c>
      <c r="AK60" s="8" t="s">
        <v>526</v>
      </c>
    </row>
    <row r="61" spans="1:35" ht="49.5" customHeight="1">
      <c r="A61" s="10" t="s">
        <v>317</v>
      </c>
      <c r="B61" s="10" t="s">
        <v>567</v>
      </c>
      <c r="C61" s="15"/>
      <c r="D61" s="10"/>
      <c r="E61" s="14"/>
      <c r="F61" s="10" t="s">
        <v>565</v>
      </c>
      <c r="G61" s="10" t="s">
        <v>565</v>
      </c>
      <c r="H61" s="15">
        <v>38681.399305555555</v>
      </c>
      <c r="I61" s="15">
        <v>38681.78333333333</v>
      </c>
      <c r="J61" s="12">
        <v>24124</v>
      </c>
      <c r="K61" s="12">
        <v>14185000</v>
      </c>
      <c r="L61" s="12">
        <v>0</v>
      </c>
      <c r="M61" s="12">
        <v>14185000</v>
      </c>
      <c r="N61" s="16" t="s">
        <v>318</v>
      </c>
      <c r="O61" s="16" t="s">
        <v>569</v>
      </c>
      <c r="P61" s="16">
        <v>92118</v>
      </c>
      <c r="Q61" s="16" t="s">
        <v>467</v>
      </c>
      <c r="R61" s="17" t="s">
        <v>319</v>
      </c>
      <c r="S61" s="18">
        <v>0</v>
      </c>
      <c r="T61" s="16"/>
      <c r="U61" s="16" t="s">
        <v>872</v>
      </c>
      <c r="V61" s="16" t="s">
        <v>320</v>
      </c>
      <c r="W61" s="16" t="s">
        <v>321</v>
      </c>
      <c r="X61" s="20" t="s">
        <v>475</v>
      </c>
      <c r="Y61" s="10" t="s">
        <v>475</v>
      </c>
      <c r="Z61" s="10" t="s">
        <v>475</v>
      </c>
      <c r="AA61" s="16" t="s">
        <v>542</v>
      </c>
      <c r="AB61" s="16" t="s">
        <v>473</v>
      </c>
      <c r="AC61" s="17"/>
      <c r="AD61" s="10" t="s">
        <v>475</v>
      </c>
      <c r="AE61" s="10" t="s">
        <v>458</v>
      </c>
      <c r="AF61" s="10" t="s">
        <v>475</v>
      </c>
      <c r="AG61" s="10" t="s">
        <v>322</v>
      </c>
      <c r="AH61" s="18">
        <v>3</v>
      </c>
      <c r="AI61" s="16" t="s">
        <v>323</v>
      </c>
    </row>
    <row r="62" spans="1:35" ht="49.5" customHeight="1">
      <c r="A62" s="10" t="s">
        <v>324</v>
      </c>
      <c r="B62" s="10" t="s">
        <v>567</v>
      </c>
      <c r="C62" s="15"/>
      <c r="D62" s="10"/>
      <c r="E62" s="14"/>
      <c r="F62" s="10" t="s">
        <v>565</v>
      </c>
      <c r="G62" s="10" t="s">
        <v>565</v>
      </c>
      <c r="H62" s="15">
        <v>38687.32847222222</v>
      </c>
      <c r="I62" s="15">
        <v>38687.40625</v>
      </c>
      <c r="J62" s="12">
        <v>0.26</v>
      </c>
      <c r="K62" s="12">
        <v>30</v>
      </c>
      <c r="L62" s="12">
        <v>30</v>
      </c>
      <c r="M62" s="12">
        <v>0</v>
      </c>
      <c r="N62" s="16" t="s">
        <v>325</v>
      </c>
      <c r="O62" s="16" t="s">
        <v>569</v>
      </c>
      <c r="P62" s="16">
        <v>92118</v>
      </c>
      <c r="Q62" s="16" t="s">
        <v>467</v>
      </c>
      <c r="R62" s="17" t="s">
        <v>308</v>
      </c>
      <c r="S62" s="18">
        <v>0</v>
      </c>
      <c r="T62" s="16"/>
      <c r="U62" s="16" t="s">
        <v>872</v>
      </c>
      <c r="V62" s="16" t="s">
        <v>326</v>
      </c>
      <c r="W62" s="16" t="s">
        <v>327</v>
      </c>
      <c r="X62" s="20" t="s">
        <v>475</v>
      </c>
      <c r="Y62" s="10" t="s">
        <v>458</v>
      </c>
      <c r="Z62" s="10" t="s">
        <v>458</v>
      </c>
      <c r="AA62" s="16"/>
      <c r="AB62" s="16"/>
      <c r="AC62" s="17"/>
      <c r="AD62" s="10" t="s">
        <v>475</v>
      </c>
      <c r="AE62" s="10" t="s">
        <v>458</v>
      </c>
      <c r="AF62" s="10" t="s">
        <v>458</v>
      </c>
      <c r="AG62" s="10"/>
      <c r="AH62" s="18"/>
      <c r="AI62" s="16"/>
    </row>
    <row r="63" spans="1:35" ht="49.5" customHeight="1">
      <c r="A63" s="10" t="s">
        <v>328</v>
      </c>
      <c r="B63" s="10" t="s">
        <v>567</v>
      </c>
      <c r="C63" s="15"/>
      <c r="D63" s="10"/>
      <c r="E63" s="14"/>
      <c r="F63" s="10" t="s">
        <v>565</v>
      </c>
      <c r="G63" s="10" t="s">
        <v>565</v>
      </c>
      <c r="H63" s="15">
        <v>38700.416666666664</v>
      </c>
      <c r="I63" s="15">
        <v>38700.520833333336</v>
      </c>
      <c r="J63" s="12"/>
      <c r="K63" s="12"/>
      <c r="L63" s="12"/>
      <c r="M63" s="12"/>
      <c r="N63" s="16" t="s">
        <v>329</v>
      </c>
      <c r="O63" s="16" t="s">
        <v>569</v>
      </c>
      <c r="P63" s="16">
        <v>92118</v>
      </c>
      <c r="Q63" s="16" t="s">
        <v>467</v>
      </c>
      <c r="R63" s="17" t="s">
        <v>330</v>
      </c>
      <c r="S63" s="18">
        <v>0</v>
      </c>
      <c r="T63" s="16"/>
      <c r="U63" s="16" t="s">
        <v>872</v>
      </c>
      <c r="V63" s="16" t="s">
        <v>331</v>
      </c>
      <c r="W63" s="16" t="s">
        <v>332</v>
      </c>
      <c r="X63" s="20" t="s">
        <v>458</v>
      </c>
      <c r="Y63" s="10" t="s">
        <v>475</v>
      </c>
      <c r="Z63" s="10" t="s">
        <v>458</v>
      </c>
      <c r="AA63" s="16"/>
      <c r="AB63" s="16"/>
      <c r="AC63" s="17"/>
      <c r="AD63" s="10" t="s">
        <v>475</v>
      </c>
      <c r="AE63" s="10" t="s">
        <v>458</v>
      </c>
      <c r="AF63" s="10" t="s">
        <v>458</v>
      </c>
      <c r="AG63" s="10"/>
      <c r="AH63" s="18"/>
      <c r="AI63" s="16" t="s">
        <v>333</v>
      </c>
    </row>
    <row r="64" spans="1:35" ht="49.5" customHeight="1">
      <c r="A64" s="10" t="s">
        <v>478</v>
      </c>
      <c r="B64" s="10" t="s">
        <v>567</v>
      </c>
      <c r="C64" s="15">
        <v>38668.666666666664</v>
      </c>
      <c r="D64" s="33" t="s">
        <v>334</v>
      </c>
      <c r="E64" s="8" t="s">
        <v>590</v>
      </c>
      <c r="F64" s="10" t="s">
        <v>587</v>
      </c>
      <c r="G64" s="10" t="s">
        <v>587</v>
      </c>
      <c r="H64" s="15">
        <v>38668.666666666664</v>
      </c>
      <c r="I64" s="15">
        <v>38668.708333333336</v>
      </c>
      <c r="J64" s="76">
        <v>0.1666</v>
      </c>
      <c r="K64" s="18">
        <f>I64*60</f>
        <v>2320122.5</v>
      </c>
      <c r="L64" s="18">
        <v>0</v>
      </c>
      <c r="M64" s="18">
        <v>10</v>
      </c>
      <c r="N64" s="33" t="s">
        <v>335</v>
      </c>
      <c r="O64" s="16" t="s">
        <v>592</v>
      </c>
      <c r="P64" s="16">
        <v>92014</v>
      </c>
      <c r="Q64" s="16" t="s">
        <v>467</v>
      </c>
      <c r="R64" s="33" t="s">
        <v>336</v>
      </c>
      <c r="S64" s="18">
        <v>1</v>
      </c>
      <c r="T64" s="34">
        <v>38354</v>
      </c>
      <c r="U64" s="16" t="s">
        <v>505</v>
      </c>
      <c r="V64" s="16" t="s">
        <v>337</v>
      </c>
      <c r="W64" s="16" t="s">
        <v>338</v>
      </c>
      <c r="X64" s="20" t="s">
        <v>458</v>
      </c>
      <c r="Y64" s="10" t="s">
        <v>458</v>
      </c>
      <c r="Z64" s="10" t="s">
        <v>458</v>
      </c>
      <c r="AA64" s="16" t="s">
        <v>597</v>
      </c>
      <c r="AB64" s="16" t="s">
        <v>597</v>
      </c>
      <c r="AC64" s="16" t="s">
        <v>339</v>
      </c>
      <c r="AD64" s="10" t="s">
        <v>475</v>
      </c>
      <c r="AE64" s="10" t="s">
        <v>458</v>
      </c>
      <c r="AF64" s="10" t="s">
        <v>458</v>
      </c>
      <c r="AG64" s="10" t="s">
        <v>469</v>
      </c>
      <c r="AH64" s="18">
        <v>0</v>
      </c>
      <c r="AI64" s="16" t="s">
        <v>340</v>
      </c>
    </row>
    <row r="65" spans="1:37" ht="49.5" customHeight="1">
      <c r="A65" s="10" t="s">
        <v>492</v>
      </c>
      <c r="B65" s="10" t="s">
        <v>567</v>
      </c>
      <c r="C65" s="15">
        <v>38677.69930555556</v>
      </c>
      <c r="D65" s="33" t="s">
        <v>341</v>
      </c>
      <c r="E65" s="8" t="s">
        <v>590</v>
      </c>
      <c r="F65" s="10" t="s">
        <v>587</v>
      </c>
      <c r="G65" s="10" t="s">
        <v>587</v>
      </c>
      <c r="H65" s="15">
        <v>38677.635416666664</v>
      </c>
      <c r="I65" s="15">
        <v>38677.65625</v>
      </c>
      <c r="J65" s="76">
        <v>0.666</v>
      </c>
      <c r="K65" s="18">
        <f>I65*30</f>
        <v>1160329.6875</v>
      </c>
      <c r="L65" s="18">
        <v>0</v>
      </c>
      <c r="M65" s="18">
        <v>20</v>
      </c>
      <c r="N65" s="33" t="s">
        <v>342</v>
      </c>
      <c r="O65" s="16" t="s">
        <v>592</v>
      </c>
      <c r="P65" s="16">
        <v>92014</v>
      </c>
      <c r="Q65" s="16" t="s">
        <v>467</v>
      </c>
      <c r="R65" s="16" t="s">
        <v>343</v>
      </c>
      <c r="S65" s="18">
        <v>0</v>
      </c>
      <c r="T65" s="34" t="s">
        <v>469</v>
      </c>
      <c r="U65" s="16" t="s">
        <v>457</v>
      </c>
      <c r="V65" s="16" t="s">
        <v>344</v>
      </c>
      <c r="W65" s="16" t="s">
        <v>345</v>
      </c>
      <c r="X65" s="20" t="s">
        <v>458</v>
      </c>
      <c r="Y65" s="10" t="s">
        <v>458</v>
      </c>
      <c r="Z65" s="10" t="s">
        <v>458</v>
      </c>
      <c r="AA65" s="16" t="s">
        <v>597</v>
      </c>
      <c r="AB65" s="16" t="s">
        <v>597</v>
      </c>
      <c r="AC65" s="16" t="s">
        <v>346</v>
      </c>
      <c r="AD65" s="10" t="s">
        <v>475</v>
      </c>
      <c r="AE65" s="10" t="s">
        <v>458</v>
      </c>
      <c r="AF65" s="10" t="s">
        <v>458</v>
      </c>
      <c r="AG65" s="10" t="s">
        <v>469</v>
      </c>
      <c r="AH65" s="18">
        <v>0</v>
      </c>
      <c r="AI65" s="16" t="s">
        <v>981</v>
      </c>
      <c r="AK65" s="8" t="s">
        <v>526</v>
      </c>
    </row>
    <row r="66" spans="1:37" ht="49.5" customHeight="1">
      <c r="A66" s="10" t="s">
        <v>514</v>
      </c>
      <c r="B66" s="10" t="s">
        <v>982</v>
      </c>
      <c r="C66" s="13">
        <v>38645.416666666664</v>
      </c>
      <c r="D66" s="10" t="s">
        <v>528</v>
      </c>
      <c r="E66" s="14" t="s">
        <v>529</v>
      </c>
      <c r="F66" s="10" t="s">
        <v>524</v>
      </c>
      <c r="G66" s="10" t="s">
        <v>524</v>
      </c>
      <c r="H66" s="15">
        <v>38644.638194444444</v>
      </c>
      <c r="I66" s="15">
        <v>38644.65625</v>
      </c>
      <c r="J66" s="12">
        <v>0.38</v>
      </c>
      <c r="K66" s="12">
        <v>10</v>
      </c>
      <c r="L66" s="12">
        <v>10</v>
      </c>
      <c r="M66" s="12">
        <v>0</v>
      </c>
      <c r="N66" s="16" t="s">
        <v>983</v>
      </c>
      <c r="O66" s="16" t="s">
        <v>531</v>
      </c>
      <c r="P66" s="16">
        <v>92025</v>
      </c>
      <c r="Q66" s="16" t="s">
        <v>467</v>
      </c>
      <c r="R66" s="17" t="s">
        <v>532</v>
      </c>
      <c r="S66" s="18">
        <v>0</v>
      </c>
      <c r="T66" s="16"/>
      <c r="U66" s="16" t="s">
        <v>525</v>
      </c>
      <c r="V66" s="16" t="s">
        <v>984</v>
      </c>
      <c r="W66" s="16" t="s">
        <v>985</v>
      </c>
      <c r="X66" s="20" t="s">
        <v>475</v>
      </c>
      <c r="Y66" s="10" t="s">
        <v>458</v>
      </c>
      <c r="Z66" s="10" t="s">
        <v>458</v>
      </c>
      <c r="AA66" s="16" t="s">
        <v>597</v>
      </c>
      <c r="AB66" s="16" t="s">
        <v>597</v>
      </c>
      <c r="AC66" s="17" t="s">
        <v>986</v>
      </c>
      <c r="AD66" s="10" t="s">
        <v>475</v>
      </c>
      <c r="AE66" s="10" t="s">
        <v>458</v>
      </c>
      <c r="AF66" s="10" t="s">
        <v>458</v>
      </c>
      <c r="AG66" s="10" t="s">
        <v>597</v>
      </c>
      <c r="AH66" s="18"/>
      <c r="AI66" s="16"/>
      <c r="AK66" s="8" t="s">
        <v>526</v>
      </c>
    </row>
    <row r="67" spans="1:37" ht="49.5" customHeight="1">
      <c r="A67" s="10" t="s">
        <v>288</v>
      </c>
      <c r="B67" s="10" t="s">
        <v>982</v>
      </c>
      <c r="C67" s="15">
        <v>38659.569444444445</v>
      </c>
      <c r="D67" s="10" t="s">
        <v>528</v>
      </c>
      <c r="E67" s="14" t="s">
        <v>529</v>
      </c>
      <c r="F67" s="10" t="s">
        <v>524</v>
      </c>
      <c r="G67" s="10" t="s">
        <v>524</v>
      </c>
      <c r="H67" s="15">
        <v>38659.458333333336</v>
      </c>
      <c r="I67" s="15">
        <v>38659.46875</v>
      </c>
      <c r="J67" s="12">
        <v>0.6</v>
      </c>
      <c r="K67" s="12">
        <v>10</v>
      </c>
      <c r="L67" s="12">
        <v>10</v>
      </c>
      <c r="M67" s="12">
        <v>0</v>
      </c>
      <c r="N67" s="16" t="s">
        <v>987</v>
      </c>
      <c r="O67" s="16" t="s">
        <v>531</v>
      </c>
      <c r="P67" s="16">
        <v>92025</v>
      </c>
      <c r="Q67" s="16" t="s">
        <v>467</v>
      </c>
      <c r="R67" s="17" t="s">
        <v>532</v>
      </c>
      <c r="S67" s="18">
        <v>1</v>
      </c>
      <c r="T67" s="34">
        <v>38304</v>
      </c>
      <c r="U67" s="16" t="s">
        <v>525</v>
      </c>
      <c r="V67" s="16" t="s">
        <v>984</v>
      </c>
      <c r="W67" s="16" t="s">
        <v>985</v>
      </c>
      <c r="X67" s="20" t="s">
        <v>458</v>
      </c>
      <c r="Y67" s="10" t="s">
        <v>458</v>
      </c>
      <c r="Z67" s="10" t="s">
        <v>458</v>
      </c>
      <c r="AA67" s="16" t="s">
        <v>597</v>
      </c>
      <c r="AB67" s="16" t="s">
        <v>597</v>
      </c>
      <c r="AC67" s="17" t="s">
        <v>986</v>
      </c>
      <c r="AD67" s="10" t="s">
        <v>475</v>
      </c>
      <c r="AE67" s="10" t="s">
        <v>458</v>
      </c>
      <c r="AF67" s="10" t="s">
        <v>458</v>
      </c>
      <c r="AG67" s="10" t="s">
        <v>597</v>
      </c>
      <c r="AH67" s="18"/>
      <c r="AI67" s="16"/>
      <c r="AK67" s="8" t="s">
        <v>526</v>
      </c>
    </row>
    <row r="68" spans="1:35" ht="49.5" customHeight="1">
      <c r="A68" s="10" t="s">
        <v>294</v>
      </c>
      <c r="B68" s="10" t="s">
        <v>982</v>
      </c>
      <c r="C68" s="15">
        <v>38663.354166666664</v>
      </c>
      <c r="D68" s="10" t="s">
        <v>528</v>
      </c>
      <c r="E68" s="14" t="s">
        <v>529</v>
      </c>
      <c r="F68" s="10" t="s">
        <v>524</v>
      </c>
      <c r="G68" s="10" t="s">
        <v>524</v>
      </c>
      <c r="H68" s="15">
        <v>38663.31597222222</v>
      </c>
      <c r="I68" s="15">
        <v>38663.322916666664</v>
      </c>
      <c r="J68" s="12">
        <v>4</v>
      </c>
      <c r="K68" s="12">
        <v>40</v>
      </c>
      <c r="L68" s="12">
        <v>40</v>
      </c>
      <c r="M68" s="12">
        <v>0</v>
      </c>
      <c r="N68" s="16" t="s">
        <v>988</v>
      </c>
      <c r="O68" s="16" t="s">
        <v>531</v>
      </c>
      <c r="P68" s="16">
        <v>92025</v>
      </c>
      <c r="Q68" s="16" t="s">
        <v>467</v>
      </c>
      <c r="R68" s="17" t="s">
        <v>487</v>
      </c>
      <c r="S68" s="18">
        <v>0</v>
      </c>
      <c r="T68" s="16"/>
      <c r="U68" s="16" t="s">
        <v>479</v>
      </c>
      <c r="V68" s="16" t="s">
        <v>989</v>
      </c>
      <c r="W68" s="16" t="s">
        <v>990</v>
      </c>
      <c r="X68" s="20" t="s">
        <v>458</v>
      </c>
      <c r="Y68" s="10" t="s">
        <v>458</v>
      </c>
      <c r="Z68" s="10" t="s">
        <v>458</v>
      </c>
      <c r="AA68" s="16" t="s">
        <v>597</v>
      </c>
      <c r="AB68" s="16" t="s">
        <v>597</v>
      </c>
      <c r="AC68" s="17" t="s">
        <v>986</v>
      </c>
      <c r="AD68" s="10" t="s">
        <v>475</v>
      </c>
      <c r="AE68" s="10" t="s">
        <v>458</v>
      </c>
      <c r="AF68" s="10" t="s">
        <v>458</v>
      </c>
      <c r="AG68" s="10" t="s">
        <v>597</v>
      </c>
      <c r="AH68" s="18"/>
      <c r="AI68" s="16"/>
    </row>
    <row r="69" spans="1:37" ht="49.5" customHeight="1">
      <c r="A69" s="10" t="s">
        <v>300</v>
      </c>
      <c r="B69" s="10" t="s">
        <v>982</v>
      </c>
      <c r="C69" s="15">
        <v>38701.5625</v>
      </c>
      <c r="D69" s="10" t="s">
        <v>528</v>
      </c>
      <c r="E69" s="14" t="s">
        <v>529</v>
      </c>
      <c r="F69" s="10" t="s">
        <v>524</v>
      </c>
      <c r="G69" s="10" t="s">
        <v>524</v>
      </c>
      <c r="H69" s="15">
        <v>38701.493055555555</v>
      </c>
      <c r="I69" s="15">
        <v>38701.520833333336</v>
      </c>
      <c r="J69" s="12">
        <v>5</v>
      </c>
      <c r="K69" s="12">
        <v>200</v>
      </c>
      <c r="L69" s="12">
        <v>200</v>
      </c>
      <c r="M69" s="12">
        <v>0</v>
      </c>
      <c r="N69" s="16" t="s">
        <v>991</v>
      </c>
      <c r="O69" s="16" t="s">
        <v>531</v>
      </c>
      <c r="P69" s="16">
        <v>92025</v>
      </c>
      <c r="Q69" s="16" t="s">
        <v>467</v>
      </c>
      <c r="R69" s="17" t="s">
        <v>532</v>
      </c>
      <c r="S69" s="18">
        <v>0</v>
      </c>
      <c r="T69" s="16"/>
      <c r="U69" s="16" t="s">
        <v>525</v>
      </c>
      <c r="V69" s="16" t="s">
        <v>984</v>
      </c>
      <c r="W69" s="16" t="s">
        <v>992</v>
      </c>
      <c r="X69" s="20" t="s">
        <v>458</v>
      </c>
      <c r="Y69" s="10" t="s">
        <v>475</v>
      </c>
      <c r="Z69" s="10" t="s">
        <v>458</v>
      </c>
      <c r="AA69" s="16" t="s">
        <v>597</v>
      </c>
      <c r="AB69" s="16" t="s">
        <v>597</v>
      </c>
      <c r="AC69" s="17" t="s">
        <v>993</v>
      </c>
      <c r="AD69" s="10" t="s">
        <v>475</v>
      </c>
      <c r="AE69" s="10" t="s">
        <v>458</v>
      </c>
      <c r="AF69" s="10" t="s">
        <v>458</v>
      </c>
      <c r="AG69" s="10" t="s">
        <v>597</v>
      </c>
      <c r="AH69" s="18"/>
      <c r="AI69" s="16"/>
      <c r="AK69" s="8" t="s">
        <v>526</v>
      </c>
    </row>
    <row r="70" spans="1:37" ht="49.5" customHeight="1">
      <c r="A70" s="10" t="s">
        <v>306</v>
      </c>
      <c r="B70" s="10" t="s">
        <v>982</v>
      </c>
      <c r="C70" s="15">
        <v>38706.322916666664</v>
      </c>
      <c r="D70" s="10" t="s">
        <v>994</v>
      </c>
      <c r="E70" s="14" t="s">
        <v>995</v>
      </c>
      <c r="F70" s="10" t="s">
        <v>524</v>
      </c>
      <c r="G70" s="10" t="s">
        <v>524</v>
      </c>
      <c r="H70" s="15">
        <v>38705.65277777778</v>
      </c>
      <c r="I70" s="15">
        <v>38705.67361111111</v>
      </c>
      <c r="J70" s="12">
        <v>5</v>
      </c>
      <c r="K70" s="12">
        <v>150</v>
      </c>
      <c r="L70" s="12">
        <v>150</v>
      </c>
      <c r="M70" s="12">
        <v>0</v>
      </c>
      <c r="N70" s="16" t="s">
        <v>991</v>
      </c>
      <c r="O70" s="16" t="s">
        <v>531</v>
      </c>
      <c r="P70" s="16">
        <v>92025</v>
      </c>
      <c r="Q70" s="16" t="s">
        <v>467</v>
      </c>
      <c r="R70" s="17" t="s">
        <v>532</v>
      </c>
      <c r="S70" s="18">
        <v>1</v>
      </c>
      <c r="T70" s="34">
        <v>38701</v>
      </c>
      <c r="U70" s="16" t="s">
        <v>525</v>
      </c>
      <c r="V70" s="16" t="s">
        <v>984</v>
      </c>
      <c r="W70" s="16" t="s">
        <v>996</v>
      </c>
      <c r="X70" s="20" t="s">
        <v>458</v>
      </c>
      <c r="Y70" s="10" t="s">
        <v>458</v>
      </c>
      <c r="Z70" s="10" t="s">
        <v>458</v>
      </c>
      <c r="AA70" s="16" t="s">
        <v>597</v>
      </c>
      <c r="AB70" s="16" t="s">
        <v>597</v>
      </c>
      <c r="AC70" s="17" t="s">
        <v>997</v>
      </c>
      <c r="AD70" s="10" t="s">
        <v>475</v>
      </c>
      <c r="AE70" s="10" t="s">
        <v>458</v>
      </c>
      <c r="AF70" s="10" t="s">
        <v>458</v>
      </c>
      <c r="AG70" s="10" t="s">
        <v>597</v>
      </c>
      <c r="AH70" s="18"/>
      <c r="AI70" s="16"/>
      <c r="AK70" s="8" t="s">
        <v>526</v>
      </c>
    </row>
    <row r="71" spans="1:37" ht="49.5" customHeight="1">
      <c r="A71" s="48" t="s">
        <v>514</v>
      </c>
      <c r="B71" s="49" t="s">
        <v>19</v>
      </c>
      <c r="C71" s="50">
        <v>38664.375</v>
      </c>
      <c r="D71" s="51" t="s">
        <v>48</v>
      </c>
      <c r="E71" s="49" t="s">
        <v>21</v>
      </c>
      <c r="F71" s="49" t="s">
        <v>18</v>
      </c>
      <c r="G71" s="49" t="s">
        <v>18</v>
      </c>
      <c r="H71" s="50">
        <v>38663.604166666664</v>
      </c>
      <c r="I71" s="50">
        <v>38663.61111111111</v>
      </c>
      <c r="J71" s="51">
        <v>3</v>
      </c>
      <c r="K71" s="51">
        <v>30</v>
      </c>
      <c r="L71" s="51">
        <v>25</v>
      </c>
      <c r="M71" s="51">
        <v>5</v>
      </c>
      <c r="N71" s="49" t="s">
        <v>998</v>
      </c>
      <c r="O71" s="33" t="s">
        <v>23</v>
      </c>
      <c r="P71" s="52">
        <v>92651</v>
      </c>
      <c r="Q71" s="33" t="s">
        <v>24</v>
      </c>
      <c r="R71" s="49" t="s">
        <v>42</v>
      </c>
      <c r="S71" s="33">
        <v>0</v>
      </c>
      <c r="T71" s="53"/>
      <c r="U71" s="33" t="s">
        <v>510</v>
      </c>
      <c r="V71" s="54" t="s">
        <v>999</v>
      </c>
      <c r="W71" s="55" t="s">
        <v>1000</v>
      </c>
      <c r="X71" s="51" t="s">
        <v>458</v>
      </c>
      <c r="Y71" s="51" t="s">
        <v>458</v>
      </c>
      <c r="Z71" s="51" t="s">
        <v>458</v>
      </c>
      <c r="AA71" s="51" t="s">
        <v>597</v>
      </c>
      <c r="AB71" s="51" t="s">
        <v>597</v>
      </c>
      <c r="AC71" s="51" t="s">
        <v>1001</v>
      </c>
      <c r="AD71" s="51" t="s">
        <v>475</v>
      </c>
      <c r="AE71" s="51" t="s">
        <v>29</v>
      </c>
      <c r="AF71" s="51" t="s">
        <v>458</v>
      </c>
      <c r="AG71" s="51"/>
      <c r="AH71" s="51">
        <v>0</v>
      </c>
      <c r="AI71" s="56" t="s">
        <v>46</v>
      </c>
      <c r="AK71" s="8" t="s">
        <v>526</v>
      </c>
    </row>
    <row r="72" spans="1:35" ht="49.5" customHeight="1">
      <c r="A72" s="48" t="s">
        <v>288</v>
      </c>
      <c r="B72" s="49" t="s">
        <v>1002</v>
      </c>
      <c r="C72" s="22">
        <v>38673.37847222222</v>
      </c>
      <c r="D72" s="39" t="s">
        <v>1003</v>
      </c>
      <c r="E72" s="49" t="s">
        <v>21</v>
      </c>
      <c r="F72" s="49" t="s">
        <v>18</v>
      </c>
      <c r="G72" s="49" t="s">
        <v>18</v>
      </c>
      <c r="H72" s="22">
        <v>38671.333333333336</v>
      </c>
      <c r="I72" s="22">
        <v>38672.375</v>
      </c>
      <c r="J72" s="57">
        <v>0.14</v>
      </c>
      <c r="K72" s="57">
        <v>50</v>
      </c>
      <c r="L72" s="49">
        <v>30</v>
      </c>
      <c r="M72" s="57">
        <v>20</v>
      </c>
      <c r="N72" s="49" t="s">
        <v>1004</v>
      </c>
      <c r="O72" s="33" t="s">
        <v>23</v>
      </c>
      <c r="P72" s="52">
        <v>92651</v>
      </c>
      <c r="Q72" s="33" t="s">
        <v>24</v>
      </c>
      <c r="R72" s="49" t="s">
        <v>1005</v>
      </c>
      <c r="S72" s="52">
        <v>0</v>
      </c>
      <c r="T72" s="58"/>
      <c r="U72" s="33" t="s">
        <v>31</v>
      </c>
      <c r="V72" s="59" t="s">
        <v>1006</v>
      </c>
      <c r="W72" s="8" t="s">
        <v>1007</v>
      </c>
      <c r="X72" s="8" t="s">
        <v>458</v>
      </c>
      <c r="Y72" s="8" t="s">
        <v>458</v>
      </c>
      <c r="Z72" s="8" t="s">
        <v>458</v>
      </c>
      <c r="AA72" s="8" t="s">
        <v>597</v>
      </c>
      <c r="AB72" s="8" t="s">
        <v>597</v>
      </c>
      <c r="AC72" s="8" t="s">
        <v>1008</v>
      </c>
      <c r="AD72" s="8" t="s">
        <v>475</v>
      </c>
      <c r="AE72" s="8" t="s">
        <v>29</v>
      </c>
      <c r="AF72" s="8" t="s">
        <v>458</v>
      </c>
      <c r="AH72" s="8">
        <v>0</v>
      </c>
      <c r="AI72" s="59" t="s">
        <v>1009</v>
      </c>
    </row>
    <row r="73" spans="1:37" ht="49.5" customHeight="1">
      <c r="A73" s="10"/>
      <c r="B73" s="10" t="s">
        <v>1011</v>
      </c>
      <c r="C73" s="13">
        <v>38650.614583333336</v>
      </c>
      <c r="D73" s="10" t="s">
        <v>1012</v>
      </c>
      <c r="E73" s="14" t="s">
        <v>1013</v>
      </c>
      <c r="F73" s="10" t="s">
        <v>1010</v>
      </c>
      <c r="G73" s="10" t="s">
        <v>1010</v>
      </c>
      <c r="H73" s="15">
        <v>38636.833333333336</v>
      </c>
      <c r="I73" s="15">
        <v>38637.375</v>
      </c>
      <c r="J73" s="12">
        <v>50</v>
      </c>
      <c r="K73" s="12">
        <v>800</v>
      </c>
      <c r="L73" s="12">
        <v>600</v>
      </c>
      <c r="M73" s="12">
        <v>200</v>
      </c>
      <c r="N73" s="16" t="s">
        <v>1014</v>
      </c>
      <c r="O73" s="16" t="s">
        <v>1015</v>
      </c>
      <c r="P73" s="16">
        <v>91950</v>
      </c>
      <c r="Q73" s="16" t="s">
        <v>467</v>
      </c>
      <c r="R73" s="17" t="s">
        <v>1016</v>
      </c>
      <c r="S73" s="18">
        <v>0</v>
      </c>
      <c r="T73" s="16" t="s">
        <v>469</v>
      </c>
      <c r="U73" s="16" t="s">
        <v>457</v>
      </c>
      <c r="V73" s="16" t="s">
        <v>1017</v>
      </c>
      <c r="W73" s="16" t="s">
        <v>1018</v>
      </c>
      <c r="X73" s="20" t="s">
        <v>458</v>
      </c>
      <c r="Y73" s="10" t="s">
        <v>475</v>
      </c>
      <c r="Z73" s="10" t="s">
        <v>458</v>
      </c>
      <c r="AA73" s="16" t="s">
        <v>597</v>
      </c>
      <c r="AB73" s="16" t="s">
        <v>597</v>
      </c>
      <c r="AC73" s="17" t="s">
        <v>1019</v>
      </c>
      <c r="AD73" s="10" t="s">
        <v>458</v>
      </c>
      <c r="AE73" s="10" t="s">
        <v>458</v>
      </c>
      <c r="AF73" s="10" t="s">
        <v>458</v>
      </c>
      <c r="AG73" s="10" t="s">
        <v>458</v>
      </c>
      <c r="AH73" s="18">
        <v>0</v>
      </c>
      <c r="AI73" s="16" t="s">
        <v>1020</v>
      </c>
      <c r="AK73" s="8" t="s">
        <v>526</v>
      </c>
    </row>
    <row r="74" spans="1:35" ht="49.5" customHeight="1">
      <c r="A74" s="10"/>
      <c r="B74" s="10" t="s">
        <v>1021</v>
      </c>
      <c r="C74" s="15">
        <v>38660.645833333336</v>
      </c>
      <c r="D74" s="10" t="s">
        <v>1012</v>
      </c>
      <c r="E74" s="10" t="s">
        <v>1022</v>
      </c>
      <c r="F74" s="10" t="s">
        <v>1010</v>
      </c>
      <c r="G74" s="10" t="s">
        <v>1010</v>
      </c>
      <c r="H74" s="15">
        <v>38660.4375</v>
      </c>
      <c r="I74" s="15">
        <v>38660.5</v>
      </c>
      <c r="J74" s="12">
        <v>20</v>
      </c>
      <c r="K74" s="12">
        <v>2250</v>
      </c>
      <c r="L74" s="12">
        <v>0</v>
      </c>
      <c r="M74" s="12">
        <v>2250</v>
      </c>
      <c r="N74" s="16" t="s">
        <v>1023</v>
      </c>
      <c r="O74" s="16" t="s">
        <v>1015</v>
      </c>
      <c r="P74" s="16">
        <v>91950</v>
      </c>
      <c r="Q74" s="16" t="s">
        <v>467</v>
      </c>
      <c r="R74" s="17" t="s">
        <v>1024</v>
      </c>
      <c r="S74" s="18">
        <v>0</v>
      </c>
      <c r="T74" s="16" t="s">
        <v>469</v>
      </c>
      <c r="U74" s="16" t="s">
        <v>493</v>
      </c>
      <c r="V74" s="16" t="s">
        <v>1025</v>
      </c>
      <c r="W74" s="16" t="s">
        <v>1026</v>
      </c>
      <c r="X74" s="20" t="s">
        <v>458</v>
      </c>
      <c r="Y74" s="10" t="s">
        <v>475</v>
      </c>
      <c r="Z74" s="10" t="s">
        <v>458</v>
      </c>
      <c r="AA74" s="16" t="s">
        <v>597</v>
      </c>
      <c r="AB74" s="16" t="s">
        <v>597</v>
      </c>
      <c r="AC74" s="17" t="s">
        <v>1027</v>
      </c>
      <c r="AD74" s="10" t="s">
        <v>458</v>
      </c>
      <c r="AE74" s="10" t="s">
        <v>458</v>
      </c>
      <c r="AF74" s="10" t="s">
        <v>458</v>
      </c>
      <c r="AG74" s="10" t="s">
        <v>458</v>
      </c>
      <c r="AH74" s="18">
        <v>0</v>
      </c>
      <c r="AI74" s="16" t="s">
        <v>1028</v>
      </c>
    </row>
    <row r="75" spans="1:35" ht="49.5" customHeight="1">
      <c r="A75" s="10"/>
      <c r="B75" s="10" t="s">
        <v>1029</v>
      </c>
      <c r="C75" s="15">
        <v>38685.635416666664</v>
      </c>
      <c r="D75" s="10" t="s">
        <v>1012</v>
      </c>
      <c r="E75" s="14" t="s">
        <v>1022</v>
      </c>
      <c r="F75" s="10" t="s">
        <v>1010</v>
      </c>
      <c r="G75" s="10" t="s">
        <v>1010</v>
      </c>
      <c r="H75" s="15">
        <v>38685.354166666664</v>
      </c>
      <c r="I75" s="15">
        <v>38685.35763888889</v>
      </c>
      <c r="J75" s="12">
        <v>10</v>
      </c>
      <c r="K75" s="12">
        <v>50</v>
      </c>
      <c r="L75" s="12">
        <v>50</v>
      </c>
      <c r="M75" s="12">
        <v>0</v>
      </c>
      <c r="N75" s="16" t="s">
        <v>1030</v>
      </c>
      <c r="O75" s="16" t="s">
        <v>1015</v>
      </c>
      <c r="P75" s="16">
        <v>91950</v>
      </c>
      <c r="Q75" s="16" t="s">
        <v>467</v>
      </c>
      <c r="R75" s="17" t="s">
        <v>1031</v>
      </c>
      <c r="S75" s="18">
        <v>0</v>
      </c>
      <c r="T75" s="16" t="s">
        <v>469</v>
      </c>
      <c r="U75" s="16" t="s">
        <v>872</v>
      </c>
      <c r="V75" s="16" t="s">
        <v>1032</v>
      </c>
      <c r="W75" s="16" t="s">
        <v>1033</v>
      </c>
      <c r="X75" s="20" t="s">
        <v>458</v>
      </c>
      <c r="Y75" s="10" t="s">
        <v>458</v>
      </c>
      <c r="Z75" s="10" t="s">
        <v>458</v>
      </c>
      <c r="AA75" s="16" t="s">
        <v>597</v>
      </c>
      <c r="AB75" s="16" t="s">
        <v>597</v>
      </c>
      <c r="AC75" s="17" t="s">
        <v>1034</v>
      </c>
      <c r="AD75" s="10" t="s">
        <v>458</v>
      </c>
      <c r="AE75" s="10" t="s">
        <v>458</v>
      </c>
      <c r="AF75" s="10" t="s">
        <v>458</v>
      </c>
      <c r="AG75" s="10" t="s">
        <v>458</v>
      </c>
      <c r="AH75" s="18">
        <v>0</v>
      </c>
      <c r="AI75" s="16" t="s">
        <v>1035</v>
      </c>
    </row>
    <row r="76" spans="1:35" ht="49.5" customHeight="1">
      <c r="A76" s="10" t="s">
        <v>504</v>
      </c>
      <c r="B76" s="10" t="s">
        <v>32</v>
      </c>
      <c r="C76" s="13" t="s">
        <v>1039</v>
      </c>
      <c r="D76" s="10" t="s">
        <v>1040</v>
      </c>
      <c r="E76" s="14">
        <v>7604355842</v>
      </c>
      <c r="F76" s="10" t="s">
        <v>1036</v>
      </c>
      <c r="G76" s="10" t="s">
        <v>1036</v>
      </c>
      <c r="H76" s="15" t="s">
        <v>1037</v>
      </c>
      <c r="I76" s="15" t="s">
        <v>1038</v>
      </c>
      <c r="J76" s="12">
        <v>10</v>
      </c>
      <c r="K76" s="12">
        <v>150</v>
      </c>
      <c r="L76" s="12">
        <v>0</v>
      </c>
      <c r="M76" s="12">
        <v>150</v>
      </c>
      <c r="N76" s="16" t="s">
        <v>1041</v>
      </c>
      <c r="O76" s="16" t="s">
        <v>1042</v>
      </c>
      <c r="P76" s="16">
        <v>92056</v>
      </c>
      <c r="Q76" s="16" t="s">
        <v>467</v>
      </c>
      <c r="R76" s="17" t="s">
        <v>468</v>
      </c>
      <c r="S76" s="18">
        <v>0</v>
      </c>
      <c r="T76" s="16"/>
      <c r="U76" s="16" t="s">
        <v>505</v>
      </c>
      <c r="V76" s="16" t="s">
        <v>1043</v>
      </c>
      <c r="W76" s="16" t="s">
        <v>1044</v>
      </c>
      <c r="X76" s="20" t="s">
        <v>458</v>
      </c>
      <c r="Y76" s="10" t="s">
        <v>475</v>
      </c>
      <c r="Z76" s="10" t="s">
        <v>458</v>
      </c>
      <c r="AA76" s="16" t="s">
        <v>473</v>
      </c>
      <c r="AB76" s="16" t="s">
        <v>473</v>
      </c>
      <c r="AC76" s="17" t="s">
        <v>1045</v>
      </c>
      <c r="AD76" s="10" t="s">
        <v>475</v>
      </c>
      <c r="AE76" s="10" t="s">
        <v>458</v>
      </c>
      <c r="AF76" s="10" t="s">
        <v>458</v>
      </c>
      <c r="AG76" s="10"/>
      <c r="AH76" s="18"/>
      <c r="AI76" s="16" t="s">
        <v>1046</v>
      </c>
    </row>
    <row r="77" spans="1:35" ht="49.5" customHeight="1">
      <c r="A77" s="10" t="s">
        <v>514</v>
      </c>
      <c r="B77" s="10" t="s">
        <v>32</v>
      </c>
      <c r="C77" s="15" t="s">
        <v>1048</v>
      </c>
      <c r="D77" s="10" t="s">
        <v>1049</v>
      </c>
      <c r="E77" s="14">
        <v>7604355842</v>
      </c>
      <c r="F77" s="10" t="s">
        <v>1036</v>
      </c>
      <c r="G77" s="10" t="s">
        <v>1036</v>
      </c>
      <c r="H77" s="15">
        <v>38672</v>
      </c>
      <c r="I77" s="15" t="s">
        <v>1047</v>
      </c>
      <c r="J77" s="12">
        <v>7</v>
      </c>
      <c r="K77" s="12">
        <v>570</v>
      </c>
      <c r="L77" s="12">
        <v>540</v>
      </c>
      <c r="M77" s="12">
        <v>30</v>
      </c>
      <c r="N77" s="16" t="s">
        <v>1050</v>
      </c>
      <c r="O77" s="16" t="s">
        <v>1042</v>
      </c>
      <c r="P77" s="16">
        <v>92056</v>
      </c>
      <c r="Q77" s="16" t="s">
        <v>467</v>
      </c>
      <c r="R77" s="17" t="s">
        <v>468</v>
      </c>
      <c r="S77" s="18">
        <v>0</v>
      </c>
      <c r="T77" s="16"/>
      <c r="U77" s="16" t="s">
        <v>505</v>
      </c>
      <c r="V77" s="16" t="s">
        <v>1051</v>
      </c>
      <c r="W77" s="16" t="s">
        <v>1052</v>
      </c>
      <c r="X77" s="20" t="s">
        <v>458</v>
      </c>
      <c r="Y77" s="10" t="s">
        <v>475</v>
      </c>
      <c r="Z77" s="10" t="s">
        <v>458</v>
      </c>
      <c r="AA77" s="16" t="s">
        <v>473</v>
      </c>
      <c r="AB77" s="16" t="s">
        <v>473</v>
      </c>
      <c r="AC77" s="17" t="s">
        <v>1053</v>
      </c>
      <c r="AD77" s="10" t="s">
        <v>475</v>
      </c>
      <c r="AE77" s="10" t="s">
        <v>458</v>
      </c>
      <c r="AF77" s="10" t="s">
        <v>458</v>
      </c>
      <c r="AG77" s="10"/>
      <c r="AH77" s="18"/>
      <c r="AI77" s="16" t="s">
        <v>1054</v>
      </c>
    </row>
    <row r="78" spans="1:35" ht="49.5" customHeight="1">
      <c r="A78" s="10" t="s">
        <v>288</v>
      </c>
      <c r="B78" s="10" t="s">
        <v>32</v>
      </c>
      <c r="C78" s="15" t="s">
        <v>1057</v>
      </c>
      <c r="D78" s="10" t="s">
        <v>1058</v>
      </c>
      <c r="E78" s="14">
        <v>7604355842</v>
      </c>
      <c r="F78" s="10" t="s">
        <v>1036</v>
      </c>
      <c r="G78" s="10" t="s">
        <v>1036</v>
      </c>
      <c r="H78" s="15" t="s">
        <v>1055</v>
      </c>
      <c r="I78" s="15" t="s">
        <v>1056</v>
      </c>
      <c r="J78" s="12">
        <v>3</v>
      </c>
      <c r="K78" s="12">
        <v>480</v>
      </c>
      <c r="L78" s="12">
        <v>345</v>
      </c>
      <c r="M78" s="12">
        <v>135</v>
      </c>
      <c r="N78" s="16" t="s">
        <v>1059</v>
      </c>
      <c r="O78" s="16" t="s">
        <v>1042</v>
      </c>
      <c r="P78" s="16">
        <v>92054</v>
      </c>
      <c r="Q78" s="16" t="s">
        <v>467</v>
      </c>
      <c r="R78" s="17" t="s">
        <v>1060</v>
      </c>
      <c r="S78" s="18">
        <v>1</v>
      </c>
      <c r="T78" s="34">
        <v>38509</v>
      </c>
      <c r="U78" s="16" t="s">
        <v>479</v>
      </c>
      <c r="V78" s="16" t="s">
        <v>1061</v>
      </c>
      <c r="W78" s="16" t="s">
        <v>1062</v>
      </c>
      <c r="X78" s="20" t="s">
        <v>458</v>
      </c>
      <c r="Y78" s="10" t="s">
        <v>475</v>
      </c>
      <c r="Z78" s="10" t="s">
        <v>458</v>
      </c>
      <c r="AA78" s="16" t="s">
        <v>473</v>
      </c>
      <c r="AB78" s="16" t="s">
        <v>473</v>
      </c>
      <c r="AC78" s="17" t="s">
        <v>1063</v>
      </c>
      <c r="AD78" s="10" t="s">
        <v>475</v>
      </c>
      <c r="AE78" s="10" t="s">
        <v>458</v>
      </c>
      <c r="AF78" s="10" t="s">
        <v>458</v>
      </c>
      <c r="AG78" s="10"/>
      <c r="AH78" s="18"/>
      <c r="AI78" s="16" t="s">
        <v>1064</v>
      </c>
    </row>
    <row r="79" spans="1:37" ht="49.5" customHeight="1">
      <c r="A79" s="10" t="s">
        <v>454</v>
      </c>
      <c r="B79" s="10" t="s">
        <v>53</v>
      </c>
      <c r="C79" s="13">
        <v>38601.583333333336</v>
      </c>
      <c r="D79" s="10" t="s">
        <v>54</v>
      </c>
      <c r="E79" s="14" t="s">
        <v>1065</v>
      </c>
      <c r="F79" s="10" t="s">
        <v>52</v>
      </c>
      <c r="G79" s="10" t="s">
        <v>52</v>
      </c>
      <c r="H79" s="15">
        <v>38601.583333333336</v>
      </c>
      <c r="I79" s="15">
        <v>38601.708333333336</v>
      </c>
      <c r="J79" s="12">
        <v>3.6</v>
      </c>
      <c r="K79" s="12">
        <v>50</v>
      </c>
      <c r="L79" s="12">
        <v>25</v>
      </c>
      <c r="M79" s="12">
        <v>25</v>
      </c>
      <c r="N79" s="16" t="s">
        <v>56</v>
      </c>
      <c r="O79" s="16" t="s">
        <v>57</v>
      </c>
      <c r="P79" s="16">
        <v>92064</v>
      </c>
      <c r="Q79" s="16" t="s">
        <v>467</v>
      </c>
      <c r="R79" s="17" t="s">
        <v>58</v>
      </c>
      <c r="S79" s="18">
        <v>0</v>
      </c>
      <c r="T79" s="16" t="s">
        <v>469</v>
      </c>
      <c r="U79" s="16" t="s">
        <v>525</v>
      </c>
      <c r="V79" s="16" t="s">
        <v>1066</v>
      </c>
      <c r="W79" s="16" t="s">
        <v>60</v>
      </c>
      <c r="X79" s="20" t="s">
        <v>458</v>
      </c>
      <c r="Y79" s="10" t="s">
        <v>475</v>
      </c>
      <c r="Z79" s="10" t="s">
        <v>458</v>
      </c>
      <c r="AA79" s="16" t="s">
        <v>61</v>
      </c>
      <c r="AB79" s="16" t="s">
        <v>473</v>
      </c>
      <c r="AC79" s="17"/>
      <c r="AD79" s="10" t="s">
        <v>475</v>
      </c>
      <c r="AE79" s="10" t="s">
        <v>458</v>
      </c>
      <c r="AF79" s="10" t="s">
        <v>458</v>
      </c>
      <c r="AG79" s="10" t="s">
        <v>469</v>
      </c>
      <c r="AH79" s="18"/>
      <c r="AI79" s="16" t="s">
        <v>62</v>
      </c>
      <c r="AK79" s="8" t="s">
        <v>526</v>
      </c>
    </row>
    <row r="80" spans="1:38" ht="49.5" customHeight="1">
      <c r="A80" s="10" t="s">
        <v>478</v>
      </c>
      <c r="B80" s="10" t="s">
        <v>1067</v>
      </c>
      <c r="C80" s="13">
        <v>38690.572916666664</v>
      </c>
      <c r="D80" s="10" t="s">
        <v>1068</v>
      </c>
      <c r="E80" s="14" t="s">
        <v>1069</v>
      </c>
      <c r="F80" s="10" t="s">
        <v>52</v>
      </c>
      <c r="G80" s="10" t="s">
        <v>52</v>
      </c>
      <c r="H80" s="15">
        <v>38690.416666666664</v>
      </c>
      <c r="I80" s="15">
        <v>38690.479166666664</v>
      </c>
      <c r="J80" s="12">
        <v>25</v>
      </c>
      <c r="K80" s="12">
        <v>2250</v>
      </c>
      <c r="L80" s="12">
        <v>1000</v>
      </c>
      <c r="M80" s="12">
        <v>1250</v>
      </c>
      <c r="N80" s="16" t="s">
        <v>1070</v>
      </c>
      <c r="O80" s="16" t="s">
        <v>57</v>
      </c>
      <c r="P80" s="16">
        <v>92064</v>
      </c>
      <c r="Q80" s="16" t="s">
        <v>467</v>
      </c>
      <c r="R80" s="17" t="s">
        <v>1071</v>
      </c>
      <c r="S80" s="18">
        <v>0</v>
      </c>
      <c r="T80" s="34" t="s">
        <v>469</v>
      </c>
      <c r="U80" s="16" t="s">
        <v>505</v>
      </c>
      <c r="V80" s="16" t="s">
        <v>1072</v>
      </c>
      <c r="W80" s="16" t="s">
        <v>1073</v>
      </c>
      <c r="X80" s="20" t="s">
        <v>458</v>
      </c>
      <c r="Y80" s="10" t="s">
        <v>475</v>
      </c>
      <c r="Z80" s="10" t="s">
        <v>475</v>
      </c>
      <c r="AA80" s="16" t="s">
        <v>1074</v>
      </c>
      <c r="AB80" s="16" t="s">
        <v>473</v>
      </c>
      <c r="AC80" s="17" t="s">
        <v>1074</v>
      </c>
      <c r="AD80" s="10" t="s">
        <v>475</v>
      </c>
      <c r="AE80" s="10" t="s">
        <v>475</v>
      </c>
      <c r="AF80" s="10" t="s">
        <v>458</v>
      </c>
      <c r="AG80" s="10" t="s">
        <v>469</v>
      </c>
      <c r="AH80" s="18"/>
      <c r="AI80" s="16" t="s">
        <v>1075</v>
      </c>
      <c r="AJ80" s="51"/>
      <c r="AK80" s="51"/>
      <c r="AL80" s="51"/>
    </row>
    <row r="81" spans="1:38" ht="49.5" customHeight="1">
      <c r="A81" s="10"/>
      <c r="B81" s="10" t="s">
        <v>53</v>
      </c>
      <c r="C81" s="13">
        <v>38671.635416666664</v>
      </c>
      <c r="D81" s="10" t="s">
        <v>1076</v>
      </c>
      <c r="E81" s="14" t="s">
        <v>67</v>
      </c>
      <c r="F81" s="10" t="s">
        <v>63</v>
      </c>
      <c r="G81" s="10" t="s">
        <v>63</v>
      </c>
      <c r="H81" s="15">
        <v>38671.427083333336</v>
      </c>
      <c r="I81" s="15">
        <v>38671.479166666664</v>
      </c>
      <c r="J81" s="12">
        <v>1</v>
      </c>
      <c r="K81" s="12">
        <v>80</v>
      </c>
      <c r="L81" s="12">
        <v>80</v>
      </c>
      <c r="M81" s="12">
        <v>0</v>
      </c>
      <c r="N81" s="16" t="s">
        <v>1077</v>
      </c>
      <c r="O81" s="16" t="s">
        <v>69</v>
      </c>
      <c r="P81" s="16">
        <v>92672</v>
      </c>
      <c r="Q81" s="16" t="s">
        <v>70</v>
      </c>
      <c r="R81" s="17" t="s">
        <v>42</v>
      </c>
      <c r="S81" s="18">
        <v>0</v>
      </c>
      <c r="T81" s="16">
        <v>0</v>
      </c>
      <c r="U81" s="16" t="s">
        <v>510</v>
      </c>
      <c r="V81" s="16" t="s">
        <v>1078</v>
      </c>
      <c r="W81" s="16" t="s">
        <v>1079</v>
      </c>
      <c r="X81" s="20" t="s">
        <v>1080</v>
      </c>
      <c r="Y81" s="10" t="s">
        <v>1080</v>
      </c>
      <c r="Z81" s="10" t="s">
        <v>1080</v>
      </c>
      <c r="AA81" s="16" t="s">
        <v>597</v>
      </c>
      <c r="AB81" s="16" t="s">
        <v>597</v>
      </c>
      <c r="AC81" s="17" t="s">
        <v>1081</v>
      </c>
      <c r="AD81" s="10" t="s">
        <v>1082</v>
      </c>
      <c r="AE81" s="10" t="s">
        <v>1080</v>
      </c>
      <c r="AF81" s="10" t="s">
        <v>458</v>
      </c>
      <c r="AG81" s="10"/>
      <c r="AH81" s="18"/>
      <c r="AI81" s="16" t="s">
        <v>42</v>
      </c>
      <c r="AJ81" s="57"/>
      <c r="AK81" s="57"/>
      <c r="AL81" s="57"/>
    </row>
    <row r="82" spans="1:38" ht="49.5" customHeight="1">
      <c r="A82" s="10" t="s">
        <v>454</v>
      </c>
      <c r="B82" s="10" t="s">
        <v>1083</v>
      </c>
      <c r="C82" s="15">
        <v>38681.42013888889</v>
      </c>
      <c r="D82" s="10" t="s">
        <v>66</v>
      </c>
      <c r="E82" s="14" t="s">
        <v>67</v>
      </c>
      <c r="F82" s="10" t="s">
        <v>63</v>
      </c>
      <c r="G82" s="10" t="s">
        <v>63</v>
      </c>
      <c r="H82" s="15">
        <v>38681.29861111111</v>
      </c>
      <c r="I82" s="15">
        <v>38681</v>
      </c>
      <c r="J82" s="12">
        <v>5</v>
      </c>
      <c r="K82" s="12">
        <v>125</v>
      </c>
      <c r="L82" s="12">
        <v>0</v>
      </c>
      <c r="M82" s="12">
        <v>125</v>
      </c>
      <c r="N82" s="16" t="s">
        <v>1084</v>
      </c>
      <c r="O82" s="16" t="s">
        <v>69</v>
      </c>
      <c r="P82" s="16">
        <v>92672</v>
      </c>
      <c r="Q82" s="16" t="s">
        <v>70</v>
      </c>
      <c r="R82" s="17" t="s">
        <v>1085</v>
      </c>
      <c r="S82" s="18">
        <v>0</v>
      </c>
      <c r="T82" s="16">
        <v>0</v>
      </c>
      <c r="U82" s="16" t="s">
        <v>479</v>
      </c>
      <c r="V82" s="16" t="s">
        <v>1086</v>
      </c>
      <c r="W82" s="16" t="s">
        <v>1087</v>
      </c>
      <c r="X82" s="20" t="s">
        <v>1080</v>
      </c>
      <c r="Y82" s="10" t="s">
        <v>1082</v>
      </c>
      <c r="Z82" s="10" t="s">
        <v>1080</v>
      </c>
      <c r="AA82" s="16" t="s">
        <v>597</v>
      </c>
      <c r="AB82" s="16" t="s">
        <v>597</v>
      </c>
      <c r="AC82" s="17" t="s">
        <v>1088</v>
      </c>
      <c r="AD82" s="10" t="s">
        <v>1082</v>
      </c>
      <c r="AE82" s="10" t="s">
        <v>1080</v>
      </c>
      <c r="AF82" s="10" t="s">
        <v>458</v>
      </c>
      <c r="AG82" s="10"/>
      <c r="AH82" s="18"/>
      <c r="AI82" s="16"/>
      <c r="AJ82" s="57"/>
      <c r="AK82" s="57"/>
      <c r="AL82" s="57"/>
    </row>
    <row r="83" spans="1:38" ht="49.5" customHeight="1">
      <c r="A83" s="9" t="s">
        <v>454</v>
      </c>
      <c r="B83" s="57" t="s">
        <v>1091</v>
      </c>
      <c r="C83" s="78">
        <v>38694.583333333336</v>
      </c>
      <c r="D83" s="56" t="s">
        <v>1092</v>
      </c>
      <c r="E83" s="57" t="s">
        <v>1093</v>
      </c>
      <c r="F83" s="56" t="s">
        <v>1089</v>
      </c>
      <c r="G83" s="56" t="s">
        <v>1089</v>
      </c>
      <c r="H83" s="77">
        <v>38694.424305555556</v>
      </c>
      <c r="I83" s="78">
        <v>38694.46944444445</v>
      </c>
      <c r="J83" s="79">
        <v>10</v>
      </c>
      <c r="K83" s="79">
        <v>650</v>
      </c>
      <c r="L83" s="79">
        <v>1250</v>
      </c>
      <c r="M83" s="79">
        <v>0</v>
      </c>
      <c r="N83" s="56" t="s">
        <v>1094</v>
      </c>
      <c r="O83" s="56" t="s">
        <v>1095</v>
      </c>
      <c r="P83" s="56">
        <v>92083</v>
      </c>
      <c r="Q83" s="56" t="s">
        <v>467</v>
      </c>
      <c r="R83" s="56" t="s">
        <v>1096</v>
      </c>
      <c r="S83" s="79" t="s">
        <v>469</v>
      </c>
      <c r="T83" s="80" t="s">
        <v>469</v>
      </c>
      <c r="U83" s="56" t="s">
        <v>1090</v>
      </c>
      <c r="V83" s="56" t="s">
        <v>1097</v>
      </c>
      <c r="W83" s="56" t="s">
        <v>1098</v>
      </c>
      <c r="X83" s="56" t="s">
        <v>458</v>
      </c>
      <c r="Y83" s="56" t="s">
        <v>475</v>
      </c>
      <c r="Z83" s="56" t="s">
        <v>487</v>
      </c>
      <c r="AA83" s="56" t="s">
        <v>473</v>
      </c>
      <c r="AB83" s="56" t="s">
        <v>473</v>
      </c>
      <c r="AC83" s="56" t="s">
        <v>1099</v>
      </c>
      <c r="AD83" s="56" t="s">
        <v>475</v>
      </c>
      <c r="AE83" s="56" t="s">
        <v>458</v>
      </c>
      <c r="AF83" s="56" t="s">
        <v>475</v>
      </c>
      <c r="AG83" s="56" t="s">
        <v>1100</v>
      </c>
      <c r="AH83" s="79">
        <v>4</v>
      </c>
      <c r="AI83" s="56" t="s">
        <v>1101</v>
      </c>
      <c r="AJ83" s="57"/>
      <c r="AK83" s="57"/>
      <c r="AL83" s="57"/>
    </row>
    <row r="84" spans="1:37" ht="49.5" customHeight="1">
      <c r="A84" s="9" t="s">
        <v>478</v>
      </c>
      <c r="B84" s="57" t="s">
        <v>1091</v>
      </c>
      <c r="C84" s="78">
        <v>38716.5625</v>
      </c>
      <c r="D84" s="56" t="s">
        <v>1103</v>
      </c>
      <c r="E84" s="57" t="s">
        <v>1093</v>
      </c>
      <c r="F84" s="56" t="s">
        <v>1089</v>
      </c>
      <c r="G84" s="56" t="s">
        <v>1089</v>
      </c>
      <c r="H84" s="77">
        <v>38716.5</v>
      </c>
      <c r="I84" s="78">
        <v>38716.5</v>
      </c>
      <c r="J84" s="79" t="s">
        <v>1104</v>
      </c>
      <c r="K84" s="79">
        <v>5</v>
      </c>
      <c r="L84" s="79">
        <v>5</v>
      </c>
      <c r="M84" s="79" t="s">
        <v>487</v>
      </c>
      <c r="N84" s="56" t="s">
        <v>1105</v>
      </c>
      <c r="O84" s="56" t="s">
        <v>1095</v>
      </c>
      <c r="P84" s="56">
        <v>92083</v>
      </c>
      <c r="Q84" s="56" t="s">
        <v>467</v>
      </c>
      <c r="R84" s="56" t="s">
        <v>1106</v>
      </c>
      <c r="S84" s="79" t="s">
        <v>469</v>
      </c>
      <c r="T84" s="80" t="s">
        <v>469</v>
      </c>
      <c r="U84" s="56" t="s">
        <v>1102</v>
      </c>
      <c r="V84" s="56" t="s">
        <v>1107</v>
      </c>
      <c r="W84" s="56" t="s">
        <v>1108</v>
      </c>
      <c r="X84" s="56" t="s">
        <v>458</v>
      </c>
      <c r="Y84" s="56" t="s">
        <v>475</v>
      </c>
      <c r="Z84" s="56" t="s">
        <v>487</v>
      </c>
      <c r="AA84" s="56" t="s">
        <v>487</v>
      </c>
      <c r="AB84" s="56" t="s">
        <v>487</v>
      </c>
      <c r="AC84" s="56" t="s">
        <v>487</v>
      </c>
      <c r="AD84" s="56" t="s">
        <v>475</v>
      </c>
      <c r="AE84" s="56" t="s">
        <v>458</v>
      </c>
      <c r="AF84" s="56" t="s">
        <v>458</v>
      </c>
      <c r="AG84" s="56" t="s">
        <v>469</v>
      </c>
      <c r="AH84" s="79" t="s">
        <v>469</v>
      </c>
      <c r="AI84" s="56" t="s">
        <v>1109</v>
      </c>
      <c r="AK84" s="8" t="s">
        <v>526</v>
      </c>
    </row>
    <row r="85" spans="1:35" ht="49.5" customHeight="1">
      <c r="A85" s="35" t="s">
        <v>454</v>
      </c>
      <c r="B85" s="35" t="s">
        <v>1111</v>
      </c>
      <c r="C85" s="82">
        <v>38649.87847222222</v>
      </c>
      <c r="D85" s="85" t="s">
        <v>1112</v>
      </c>
      <c r="E85" s="85" t="s">
        <v>1113</v>
      </c>
      <c r="F85" s="81" t="s">
        <v>1110</v>
      </c>
      <c r="G85" s="82" t="s">
        <v>1110</v>
      </c>
      <c r="H85" s="82">
        <v>38649.8125</v>
      </c>
      <c r="I85" s="82">
        <v>38649.875</v>
      </c>
      <c r="J85" s="86">
        <v>150</v>
      </c>
      <c r="K85" s="83">
        <v>13500</v>
      </c>
      <c r="L85" s="83">
        <v>1500</v>
      </c>
      <c r="M85" s="83">
        <v>12000</v>
      </c>
      <c r="N85" s="86" t="s">
        <v>1114</v>
      </c>
      <c r="O85" s="38" t="s">
        <v>1115</v>
      </c>
      <c r="P85" s="86">
        <v>92630</v>
      </c>
      <c r="Q85" s="38" t="s">
        <v>70</v>
      </c>
      <c r="R85" s="41" t="s">
        <v>1116</v>
      </c>
      <c r="S85" s="42">
        <v>0</v>
      </c>
      <c r="T85" s="38" t="s">
        <v>1117</v>
      </c>
      <c r="U85" s="84" t="s">
        <v>505</v>
      </c>
      <c r="V85" s="38" t="s">
        <v>1118</v>
      </c>
      <c r="W85" s="87" t="s">
        <v>1119</v>
      </c>
      <c r="X85" s="84" t="s">
        <v>458</v>
      </c>
      <c r="Y85" s="84" t="s">
        <v>475</v>
      </c>
      <c r="Z85" s="84" t="s">
        <v>475</v>
      </c>
      <c r="AA85" s="84" t="s">
        <v>1120</v>
      </c>
      <c r="AB85" s="38" t="s">
        <v>1121</v>
      </c>
      <c r="AC85" s="41" t="s">
        <v>1122</v>
      </c>
      <c r="AD85" s="35" t="s">
        <v>475</v>
      </c>
      <c r="AE85" s="35" t="s">
        <v>458</v>
      </c>
      <c r="AF85" s="35" t="s">
        <v>458</v>
      </c>
      <c r="AG85" s="35" t="s">
        <v>1117</v>
      </c>
      <c r="AH85" s="42"/>
      <c r="AI85" s="88" t="s">
        <v>1123</v>
      </c>
    </row>
    <row r="86" spans="1:35" ht="49.5" customHeight="1">
      <c r="A86" s="35" t="s">
        <v>478</v>
      </c>
      <c r="B86" s="35" t="s">
        <v>1111</v>
      </c>
      <c r="C86" s="36">
        <v>38678.479166666664</v>
      </c>
      <c r="D86" s="35" t="s">
        <v>1112</v>
      </c>
      <c r="E86" s="85" t="s">
        <v>1113</v>
      </c>
      <c r="F86" s="35" t="s">
        <v>1110</v>
      </c>
      <c r="G86" s="35" t="s">
        <v>1110</v>
      </c>
      <c r="H86" s="36">
        <v>38675.625</v>
      </c>
      <c r="I86" s="36">
        <v>38675.64236111111</v>
      </c>
      <c r="J86" s="38">
        <v>0.25</v>
      </c>
      <c r="K86" s="37">
        <v>6.25</v>
      </c>
      <c r="L86" s="37">
        <v>1.5</v>
      </c>
      <c r="M86" s="37">
        <v>4.75</v>
      </c>
      <c r="N86" s="38" t="s">
        <v>1124</v>
      </c>
      <c r="O86" s="38" t="s">
        <v>1115</v>
      </c>
      <c r="P86" s="38">
        <v>92653</v>
      </c>
      <c r="Q86" s="38" t="s">
        <v>70</v>
      </c>
      <c r="R86" s="41" t="s">
        <v>1125</v>
      </c>
      <c r="S86" s="42">
        <v>0</v>
      </c>
      <c r="T86" s="38" t="s">
        <v>1117</v>
      </c>
      <c r="U86" s="38" t="s">
        <v>505</v>
      </c>
      <c r="V86" s="38" t="s">
        <v>1126</v>
      </c>
      <c r="W86" s="88" t="s">
        <v>1127</v>
      </c>
      <c r="X86" s="44" t="s">
        <v>458</v>
      </c>
      <c r="Y86" s="35" t="s">
        <v>475</v>
      </c>
      <c r="Z86" s="35" t="s">
        <v>458</v>
      </c>
      <c r="AA86" s="38" t="s">
        <v>1120</v>
      </c>
      <c r="AB86" s="38" t="s">
        <v>1121</v>
      </c>
      <c r="AC86" s="38" t="s">
        <v>1121</v>
      </c>
      <c r="AD86" s="35" t="s">
        <v>475</v>
      </c>
      <c r="AE86" s="35" t="s">
        <v>458</v>
      </c>
      <c r="AF86" s="35" t="s">
        <v>458</v>
      </c>
      <c r="AG86" s="35" t="s">
        <v>1117</v>
      </c>
      <c r="AH86" s="42"/>
      <c r="AI86" s="38" t="s">
        <v>1128</v>
      </c>
    </row>
    <row r="87" spans="1:37" ht="49.5" customHeight="1">
      <c r="A87" s="10" t="s">
        <v>514</v>
      </c>
      <c r="B87" s="10" t="s">
        <v>812</v>
      </c>
      <c r="C87" s="13" t="s">
        <v>1132</v>
      </c>
      <c r="D87" s="10" t="s">
        <v>814</v>
      </c>
      <c r="E87" s="14" t="s">
        <v>815</v>
      </c>
      <c r="F87" s="10" t="s">
        <v>807</v>
      </c>
      <c r="G87" s="10" t="s">
        <v>807</v>
      </c>
      <c r="H87" s="15" t="s">
        <v>1129</v>
      </c>
      <c r="I87" s="15" t="s">
        <v>1130</v>
      </c>
      <c r="J87" s="12" t="s">
        <v>1133</v>
      </c>
      <c r="K87" s="12" t="s">
        <v>1131</v>
      </c>
      <c r="L87" s="12" t="s">
        <v>821</v>
      </c>
      <c r="M87" s="12" t="s">
        <v>1131</v>
      </c>
      <c r="N87" s="16" t="s">
        <v>1134</v>
      </c>
      <c r="O87" s="16" t="s">
        <v>818</v>
      </c>
      <c r="P87" s="16" t="s">
        <v>819</v>
      </c>
      <c r="Q87" s="16" t="s">
        <v>467</v>
      </c>
      <c r="R87" s="17" t="s">
        <v>850</v>
      </c>
      <c r="S87" s="18" t="s">
        <v>821</v>
      </c>
      <c r="T87" s="16"/>
      <c r="U87" s="16" t="s">
        <v>525</v>
      </c>
      <c r="V87" s="16" t="s">
        <v>1135</v>
      </c>
      <c r="W87" s="16" t="s">
        <v>1136</v>
      </c>
      <c r="X87" s="20" t="s">
        <v>475</v>
      </c>
      <c r="Y87" s="10" t="s">
        <v>475</v>
      </c>
      <c r="Z87" s="10" t="s">
        <v>458</v>
      </c>
      <c r="AA87" s="16" t="s">
        <v>838</v>
      </c>
      <c r="AB87" s="16" t="s">
        <v>838</v>
      </c>
      <c r="AC87" s="17" t="s">
        <v>1137</v>
      </c>
      <c r="AD87" s="10" t="s">
        <v>475</v>
      </c>
      <c r="AE87" s="10" t="s">
        <v>458</v>
      </c>
      <c r="AF87" s="10" t="s">
        <v>458</v>
      </c>
      <c r="AG87" s="10"/>
      <c r="AH87" s="18" t="s">
        <v>821</v>
      </c>
      <c r="AI87" s="16" t="s">
        <v>1138</v>
      </c>
      <c r="AK87" s="8" t="s">
        <v>526</v>
      </c>
    </row>
    <row r="88" spans="1:35" ht="49.5" customHeight="1">
      <c r="A88" s="10" t="s">
        <v>288</v>
      </c>
      <c r="B88" s="10" t="s">
        <v>1143</v>
      </c>
      <c r="C88" s="15" t="s">
        <v>1144</v>
      </c>
      <c r="D88" s="10" t="s">
        <v>814</v>
      </c>
      <c r="E88" s="14" t="s">
        <v>815</v>
      </c>
      <c r="F88" s="10" t="s">
        <v>807</v>
      </c>
      <c r="G88" s="10" t="s">
        <v>807</v>
      </c>
      <c r="H88" s="15" t="s">
        <v>1139</v>
      </c>
      <c r="I88" s="15" t="s">
        <v>1140</v>
      </c>
      <c r="J88" s="12" t="s">
        <v>851</v>
      </c>
      <c r="K88" s="12" t="s">
        <v>1141</v>
      </c>
      <c r="L88" s="12" t="s">
        <v>1142</v>
      </c>
      <c r="M88" s="12" t="s">
        <v>834</v>
      </c>
      <c r="N88" s="16" t="s">
        <v>1145</v>
      </c>
      <c r="O88" s="16" t="s">
        <v>818</v>
      </c>
      <c r="P88" s="16" t="s">
        <v>819</v>
      </c>
      <c r="Q88" s="16" t="s">
        <v>467</v>
      </c>
      <c r="R88" s="17" t="s">
        <v>1146</v>
      </c>
      <c r="S88" s="18" t="s">
        <v>851</v>
      </c>
      <c r="T88" s="34" t="s">
        <v>1147</v>
      </c>
      <c r="U88" s="16" t="s">
        <v>505</v>
      </c>
      <c r="V88" s="16" t="s">
        <v>1148</v>
      </c>
      <c r="W88" s="16" t="s">
        <v>1149</v>
      </c>
      <c r="X88" s="20" t="s">
        <v>458</v>
      </c>
      <c r="Y88" s="10" t="s">
        <v>458</v>
      </c>
      <c r="Z88" s="10" t="s">
        <v>458</v>
      </c>
      <c r="AA88" s="16" t="s">
        <v>838</v>
      </c>
      <c r="AB88" s="16" t="s">
        <v>838</v>
      </c>
      <c r="AC88" s="17" t="s">
        <v>1150</v>
      </c>
      <c r="AD88" s="10" t="s">
        <v>475</v>
      </c>
      <c r="AE88" s="10" t="s">
        <v>458</v>
      </c>
      <c r="AF88" s="10" t="s">
        <v>458</v>
      </c>
      <c r="AG88" s="10"/>
      <c r="AH88" s="18" t="s">
        <v>821</v>
      </c>
      <c r="AI88" s="16" t="s">
        <v>1151</v>
      </c>
    </row>
    <row r="89" spans="1:35" ht="49.5" customHeight="1">
      <c r="A89" s="89" t="s">
        <v>1152</v>
      </c>
      <c r="B89" s="10" t="s">
        <v>588</v>
      </c>
      <c r="C89" s="13">
        <v>38679.41875</v>
      </c>
      <c r="D89" s="8" t="s">
        <v>1154</v>
      </c>
      <c r="E89" s="14" t="s">
        <v>1155</v>
      </c>
      <c r="F89" s="90" t="s">
        <v>1153</v>
      </c>
      <c r="G89" s="90" t="s">
        <v>1153</v>
      </c>
      <c r="H89" s="13">
        <v>38679.30902777778</v>
      </c>
      <c r="I89" s="13">
        <v>38679.34027777778</v>
      </c>
      <c r="J89" s="18">
        <v>30</v>
      </c>
      <c r="K89" s="18">
        <v>1350</v>
      </c>
      <c r="L89" s="18">
        <v>200</v>
      </c>
      <c r="M89" s="18">
        <v>1150</v>
      </c>
      <c r="N89" s="16" t="s">
        <v>1156</v>
      </c>
      <c r="O89" s="16" t="s">
        <v>466</v>
      </c>
      <c r="P89" s="16">
        <v>92009</v>
      </c>
      <c r="Q89" s="16" t="s">
        <v>467</v>
      </c>
      <c r="R89" s="17" t="s">
        <v>1157</v>
      </c>
      <c r="S89" s="18">
        <v>0</v>
      </c>
      <c r="T89" s="16" t="s">
        <v>29</v>
      </c>
      <c r="U89" s="16" t="s">
        <v>493</v>
      </c>
      <c r="V89" s="16" t="s">
        <v>1158</v>
      </c>
      <c r="W89" s="16" t="s">
        <v>1159</v>
      </c>
      <c r="X89" s="20" t="s">
        <v>458</v>
      </c>
      <c r="Y89" s="10" t="s">
        <v>475</v>
      </c>
      <c r="Z89" s="10" t="s">
        <v>475</v>
      </c>
      <c r="AA89" s="16" t="s">
        <v>1160</v>
      </c>
      <c r="AB89" s="16" t="s">
        <v>1161</v>
      </c>
      <c r="AC89" s="17" t="s">
        <v>1162</v>
      </c>
      <c r="AD89" s="10" t="s">
        <v>475</v>
      </c>
      <c r="AE89" s="10" t="s">
        <v>475</v>
      </c>
      <c r="AF89" s="10" t="s">
        <v>475</v>
      </c>
      <c r="AG89" s="10" t="s">
        <v>1163</v>
      </c>
      <c r="AH89" s="18">
        <v>5</v>
      </c>
      <c r="AI89" s="16" t="s">
        <v>1164</v>
      </c>
    </row>
    <row r="90" spans="1:35" ht="49.5" customHeight="1">
      <c r="A90" s="10" t="s">
        <v>454</v>
      </c>
      <c r="B90" s="10" t="s">
        <v>1166</v>
      </c>
      <c r="C90" s="15">
        <v>38690.541666666664</v>
      </c>
      <c r="D90" s="10" t="s">
        <v>1167</v>
      </c>
      <c r="E90" s="14" t="s">
        <v>1168</v>
      </c>
      <c r="F90" s="10" t="s">
        <v>1165</v>
      </c>
      <c r="G90" s="10" t="s">
        <v>1165</v>
      </c>
      <c r="H90" s="15">
        <v>38690.416666666664</v>
      </c>
      <c r="I90" s="15">
        <v>38690.5</v>
      </c>
      <c r="J90" s="12">
        <v>10</v>
      </c>
      <c r="K90" s="12">
        <v>1200</v>
      </c>
      <c r="L90" s="12">
        <v>0</v>
      </c>
      <c r="M90" s="12">
        <v>1200</v>
      </c>
      <c r="N90" s="16" t="s">
        <v>1169</v>
      </c>
      <c r="O90" s="16" t="s">
        <v>1170</v>
      </c>
      <c r="P90" s="16">
        <v>92072</v>
      </c>
      <c r="Q90" s="16" t="s">
        <v>467</v>
      </c>
      <c r="R90" s="17" t="s">
        <v>1171</v>
      </c>
      <c r="S90" s="18">
        <v>0</v>
      </c>
      <c r="T90" s="16" t="s">
        <v>469</v>
      </c>
      <c r="U90" s="16" t="s">
        <v>457</v>
      </c>
      <c r="V90" s="16" t="s">
        <v>1172</v>
      </c>
      <c r="W90" s="16" t="s">
        <v>1173</v>
      </c>
      <c r="X90" s="20" t="s">
        <v>458</v>
      </c>
      <c r="Y90" s="10" t="s">
        <v>475</v>
      </c>
      <c r="Z90" s="10" t="s">
        <v>475</v>
      </c>
      <c r="AA90" s="16" t="s">
        <v>894</v>
      </c>
      <c r="AB90" s="16" t="s">
        <v>793</v>
      </c>
      <c r="AC90" s="17" t="s">
        <v>793</v>
      </c>
      <c r="AD90" s="10" t="s">
        <v>475</v>
      </c>
      <c r="AE90" s="10" t="s">
        <v>475</v>
      </c>
      <c r="AF90" s="10" t="s">
        <v>475</v>
      </c>
      <c r="AG90" s="10" t="s">
        <v>1174</v>
      </c>
      <c r="AH90" s="18">
        <v>7</v>
      </c>
      <c r="AI90" s="16" t="s">
        <v>473</v>
      </c>
    </row>
    <row r="91" spans="1:38" ht="49.5" customHeight="1">
      <c r="A91" s="10" t="s">
        <v>1175</v>
      </c>
      <c r="B91" s="10" t="s">
        <v>1178</v>
      </c>
      <c r="C91" s="15" t="s">
        <v>1179</v>
      </c>
      <c r="D91" s="10" t="s">
        <v>876</v>
      </c>
      <c r="E91" s="14" t="s">
        <v>877</v>
      </c>
      <c r="F91" s="10" t="s">
        <v>869</v>
      </c>
      <c r="G91" s="10" t="s">
        <v>869</v>
      </c>
      <c r="H91" s="15" t="s">
        <v>1176</v>
      </c>
      <c r="I91" s="15" t="s">
        <v>1177</v>
      </c>
      <c r="J91" s="12">
        <v>11760</v>
      </c>
      <c r="K91" s="12">
        <v>588000</v>
      </c>
      <c r="L91" s="12">
        <v>0</v>
      </c>
      <c r="M91" s="12">
        <v>588000</v>
      </c>
      <c r="N91" s="16" t="s">
        <v>1180</v>
      </c>
      <c r="O91" s="16" t="s">
        <v>796</v>
      </c>
      <c r="P91" s="16">
        <v>92589</v>
      </c>
      <c r="Q91" s="16" t="s">
        <v>797</v>
      </c>
      <c r="R91" s="17" t="s">
        <v>1181</v>
      </c>
      <c r="S91" s="18">
        <v>0</v>
      </c>
      <c r="T91" s="16">
        <v>0</v>
      </c>
      <c r="U91" s="16" t="s">
        <v>914</v>
      </c>
      <c r="V91" s="16" t="s">
        <v>1182</v>
      </c>
      <c r="W91" s="16" t="s">
        <v>893</v>
      </c>
      <c r="X91" s="20" t="s">
        <v>458</v>
      </c>
      <c r="Y91" s="10" t="s">
        <v>458</v>
      </c>
      <c r="Z91" s="10" t="s">
        <v>458</v>
      </c>
      <c r="AA91" s="16" t="s">
        <v>597</v>
      </c>
      <c r="AB91" s="16" t="s">
        <v>597</v>
      </c>
      <c r="AC91" s="17" t="s">
        <v>1183</v>
      </c>
      <c r="AD91" s="10" t="s">
        <v>475</v>
      </c>
      <c r="AE91" s="10" t="s">
        <v>475</v>
      </c>
      <c r="AF91" s="10" t="s">
        <v>458</v>
      </c>
      <c r="AG91" s="10" t="s">
        <v>473</v>
      </c>
      <c r="AH91" s="18"/>
      <c r="AI91" s="16" t="s">
        <v>1184</v>
      </c>
      <c r="AL91" s="8" t="s">
        <v>873</v>
      </c>
    </row>
    <row r="92" spans="1:35" ht="49.5" customHeight="1">
      <c r="A92" s="91" t="s">
        <v>454</v>
      </c>
      <c r="B92" s="91" t="s">
        <v>812</v>
      </c>
      <c r="C92" s="92">
        <v>38688.489583333336</v>
      </c>
      <c r="D92" s="91" t="s">
        <v>1187</v>
      </c>
      <c r="E92" s="95" t="s">
        <v>1188</v>
      </c>
      <c r="F92" s="91" t="s">
        <v>1185</v>
      </c>
      <c r="G92" s="91" t="s">
        <v>1185</v>
      </c>
      <c r="H92" s="92">
        <v>38687.958333333336</v>
      </c>
      <c r="I92" s="92">
        <v>38687.96875</v>
      </c>
      <c r="J92" s="93">
        <v>25</v>
      </c>
      <c r="K92" s="93">
        <v>375</v>
      </c>
      <c r="L92" s="93">
        <v>375</v>
      </c>
      <c r="M92" s="93">
        <v>0</v>
      </c>
      <c r="N92" s="94" t="s">
        <v>1189</v>
      </c>
      <c r="O92" s="94" t="s">
        <v>69</v>
      </c>
      <c r="P92" s="94">
        <v>92673</v>
      </c>
      <c r="Q92" s="94" t="s">
        <v>70</v>
      </c>
      <c r="R92" s="94" t="s">
        <v>1190</v>
      </c>
      <c r="S92" s="96">
        <v>0</v>
      </c>
      <c r="T92" s="94">
        <v>0</v>
      </c>
      <c r="U92" s="94" t="s">
        <v>1186</v>
      </c>
      <c r="V92" s="94" t="s">
        <v>1191</v>
      </c>
      <c r="W92" s="94" t="s">
        <v>1192</v>
      </c>
      <c r="X92" s="97" t="s">
        <v>458</v>
      </c>
      <c r="Y92" s="91" t="s">
        <v>458</v>
      </c>
      <c r="Z92" s="91" t="s">
        <v>458</v>
      </c>
      <c r="AA92" s="94" t="s">
        <v>473</v>
      </c>
      <c r="AB92" s="94" t="s">
        <v>473</v>
      </c>
      <c r="AC92" s="94" t="s">
        <v>1193</v>
      </c>
      <c r="AD92" s="91" t="s">
        <v>475</v>
      </c>
      <c r="AE92" s="91" t="s">
        <v>458</v>
      </c>
      <c r="AF92" s="91" t="s">
        <v>458</v>
      </c>
      <c r="AG92" s="91" t="s">
        <v>469</v>
      </c>
      <c r="AH92" s="96">
        <v>0</v>
      </c>
      <c r="AI92" s="94"/>
    </row>
    <row r="93" spans="1:37" ht="49.5" customHeight="1">
      <c r="A93" s="10" t="s">
        <v>288</v>
      </c>
      <c r="B93" s="10" t="s">
        <v>898</v>
      </c>
      <c r="C93" s="13">
        <v>38642.59375</v>
      </c>
      <c r="D93" s="10" t="s">
        <v>899</v>
      </c>
      <c r="E93" s="14" t="s">
        <v>900</v>
      </c>
      <c r="F93" s="10" t="s">
        <v>896</v>
      </c>
      <c r="G93" s="10" t="s">
        <v>896</v>
      </c>
      <c r="H93" s="15">
        <v>38628.729166666664</v>
      </c>
      <c r="I93" s="15">
        <v>38628.78125</v>
      </c>
      <c r="J93" s="12">
        <v>0</v>
      </c>
      <c r="K93" s="12">
        <v>25</v>
      </c>
      <c r="L93" s="12">
        <v>25</v>
      </c>
      <c r="M93" s="12">
        <v>0</v>
      </c>
      <c r="N93" s="16" t="s">
        <v>1194</v>
      </c>
      <c r="O93" s="16" t="s">
        <v>1195</v>
      </c>
      <c r="P93" s="16">
        <v>92624</v>
      </c>
      <c r="Q93" s="16" t="s">
        <v>70</v>
      </c>
      <c r="R93" s="17" t="s">
        <v>903</v>
      </c>
      <c r="S93" s="18">
        <v>0</v>
      </c>
      <c r="T93" s="16" t="s">
        <v>904</v>
      </c>
      <c r="U93" s="16" t="s">
        <v>5</v>
      </c>
      <c r="V93" s="16" t="s">
        <v>1196</v>
      </c>
      <c r="W93" s="16" t="s">
        <v>100</v>
      </c>
      <c r="X93" s="20" t="s">
        <v>458</v>
      </c>
      <c r="Y93" s="10" t="s">
        <v>458</v>
      </c>
      <c r="Z93" s="10" t="s">
        <v>458</v>
      </c>
      <c r="AA93" s="16" t="s">
        <v>464</v>
      </c>
      <c r="AB93" s="16" t="s">
        <v>464</v>
      </c>
      <c r="AC93" s="17" t="s">
        <v>101</v>
      </c>
      <c r="AD93" s="10" t="s">
        <v>475</v>
      </c>
      <c r="AE93" s="10" t="s">
        <v>458</v>
      </c>
      <c r="AF93" s="10" t="s">
        <v>464</v>
      </c>
      <c r="AG93" s="10" t="s">
        <v>464</v>
      </c>
      <c r="AH93" s="18">
        <v>0</v>
      </c>
      <c r="AI93" s="16" t="s">
        <v>908</v>
      </c>
      <c r="AK93" s="8" t="s">
        <v>526</v>
      </c>
    </row>
    <row r="94" spans="1:37" ht="49.5" customHeight="1">
      <c r="A94" s="10" t="s">
        <v>294</v>
      </c>
      <c r="B94" s="10" t="s">
        <v>898</v>
      </c>
      <c r="C94" s="15">
        <v>38652.413194444445</v>
      </c>
      <c r="D94" s="10" t="s">
        <v>899</v>
      </c>
      <c r="E94" s="14" t="s">
        <v>900</v>
      </c>
      <c r="F94" s="10" t="s">
        <v>896</v>
      </c>
      <c r="G94" s="10" t="s">
        <v>896</v>
      </c>
      <c r="H94" s="15">
        <v>38647.38888888889</v>
      </c>
      <c r="I94" s="15">
        <v>38647.40277777778</v>
      </c>
      <c r="J94" s="12">
        <v>0</v>
      </c>
      <c r="K94" s="12">
        <v>15</v>
      </c>
      <c r="L94" s="12">
        <v>0</v>
      </c>
      <c r="M94" s="12">
        <v>15</v>
      </c>
      <c r="N94" s="16" t="s">
        <v>102</v>
      </c>
      <c r="O94" s="16" t="s">
        <v>902</v>
      </c>
      <c r="P94" s="16">
        <v>92651</v>
      </c>
      <c r="Q94" s="16" t="s">
        <v>70</v>
      </c>
      <c r="R94" s="17" t="s">
        <v>903</v>
      </c>
      <c r="S94" s="18">
        <v>0</v>
      </c>
      <c r="T94" s="16" t="s">
        <v>904</v>
      </c>
      <c r="U94" s="16" t="s">
        <v>479</v>
      </c>
      <c r="V94" s="16" t="s">
        <v>103</v>
      </c>
      <c r="W94" s="16" t="s">
        <v>104</v>
      </c>
      <c r="X94" s="20" t="s">
        <v>458</v>
      </c>
      <c r="Y94" s="10" t="s">
        <v>458</v>
      </c>
      <c r="Z94" s="10" t="s">
        <v>458</v>
      </c>
      <c r="AA94" s="16" t="s">
        <v>464</v>
      </c>
      <c r="AB94" s="16" t="s">
        <v>464</v>
      </c>
      <c r="AC94" s="17" t="s">
        <v>105</v>
      </c>
      <c r="AD94" s="10" t="s">
        <v>475</v>
      </c>
      <c r="AE94" s="10" t="s">
        <v>458</v>
      </c>
      <c r="AF94" s="10" t="s">
        <v>464</v>
      </c>
      <c r="AG94" s="10" t="s">
        <v>464</v>
      </c>
      <c r="AH94" s="18">
        <v>0</v>
      </c>
      <c r="AI94" s="16" t="s">
        <v>908</v>
      </c>
      <c r="AK94" s="8" t="s">
        <v>526</v>
      </c>
    </row>
    <row r="95" spans="1:35" ht="49.5" customHeight="1">
      <c r="A95" s="10" t="s">
        <v>300</v>
      </c>
      <c r="B95" s="10" t="s">
        <v>898</v>
      </c>
      <c r="C95" s="15">
        <v>38691.6875</v>
      </c>
      <c r="D95" s="10" t="s">
        <v>899</v>
      </c>
      <c r="E95" s="14" t="s">
        <v>900</v>
      </c>
      <c r="F95" s="10" t="s">
        <v>896</v>
      </c>
      <c r="G95" s="10" t="s">
        <v>896</v>
      </c>
      <c r="H95" s="15">
        <v>38691.45416666667</v>
      </c>
      <c r="I95" s="15">
        <v>38691.520833333336</v>
      </c>
      <c r="J95" s="12">
        <v>850</v>
      </c>
      <c r="K95" s="12">
        <v>81600</v>
      </c>
      <c r="L95" s="12">
        <v>0</v>
      </c>
      <c r="M95" s="12">
        <v>81600</v>
      </c>
      <c r="N95" s="16" t="s">
        <v>106</v>
      </c>
      <c r="O95" s="16" t="s">
        <v>910</v>
      </c>
      <c r="P95" s="16">
        <v>92629</v>
      </c>
      <c r="Q95" s="16" t="s">
        <v>70</v>
      </c>
      <c r="R95" s="17" t="s">
        <v>107</v>
      </c>
      <c r="S95" s="18">
        <v>0</v>
      </c>
      <c r="T95" s="34" t="s">
        <v>904</v>
      </c>
      <c r="U95" s="16" t="s">
        <v>64</v>
      </c>
      <c r="V95" s="16" t="s">
        <v>108</v>
      </c>
      <c r="W95" s="16" t="s">
        <v>109</v>
      </c>
      <c r="X95" s="20" t="s">
        <v>458</v>
      </c>
      <c r="Y95" s="10" t="s">
        <v>475</v>
      </c>
      <c r="Z95" s="63" t="s">
        <v>475</v>
      </c>
      <c r="AA95" s="16" t="s">
        <v>110</v>
      </c>
      <c r="AB95" s="16" t="s">
        <v>542</v>
      </c>
      <c r="AC95" s="17" t="s">
        <v>111</v>
      </c>
      <c r="AD95" s="10" t="s">
        <v>475</v>
      </c>
      <c r="AE95" s="10" t="s">
        <v>475</v>
      </c>
      <c r="AF95" s="10" t="s">
        <v>475</v>
      </c>
      <c r="AG95" s="10" t="s">
        <v>112</v>
      </c>
      <c r="AH95" s="18">
        <v>3</v>
      </c>
      <c r="AI95" s="16"/>
    </row>
    <row r="96" spans="1:35" ht="49.5" customHeight="1">
      <c r="A96" s="39">
        <v>56011</v>
      </c>
      <c r="B96" s="39" t="s">
        <v>116</v>
      </c>
      <c r="C96" s="39" t="s">
        <v>117</v>
      </c>
      <c r="D96" s="39" t="s">
        <v>118</v>
      </c>
      <c r="E96" s="39" t="s">
        <v>119</v>
      </c>
      <c r="F96" s="8" t="s">
        <v>113</v>
      </c>
      <c r="G96" s="8" t="s">
        <v>113</v>
      </c>
      <c r="H96" s="39" t="s">
        <v>114</v>
      </c>
      <c r="I96" s="39" t="s">
        <v>115</v>
      </c>
      <c r="J96" s="39">
        <v>28.9</v>
      </c>
      <c r="K96" s="39">
        <v>1300</v>
      </c>
      <c r="L96" s="39">
        <v>800</v>
      </c>
      <c r="M96" s="39">
        <v>500</v>
      </c>
      <c r="N96" s="39" t="s">
        <v>121</v>
      </c>
      <c r="O96" s="39" t="s">
        <v>120</v>
      </c>
      <c r="P96" s="39" t="s">
        <v>122</v>
      </c>
      <c r="Q96" s="39" t="s">
        <v>467</v>
      </c>
      <c r="R96" s="39" t="s">
        <v>123</v>
      </c>
      <c r="S96" s="39">
        <v>0</v>
      </c>
      <c r="T96" s="39" t="s">
        <v>464</v>
      </c>
      <c r="U96" s="39" t="s">
        <v>164</v>
      </c>
      <c r="V96" s="39" t="s">
        <v>124</v>
      </c>
      <c r="W96" s="39" t="s">
        <v>125</v>
      </c>
      <c r="X96" s="39" t="s">
        <v>458</v>
      </c>
      <c r="Y96" s="39" t="s">
        <v>458</v>
      </c>
      <c r="Z96" s="39" t="s">
        <v>458</v>
      </c>
      <c r="AA96" s="39" t="s">
        <v>473</v>
      </c>
      <c r="AB96" s="39" t="s">
        <v>473</v>
      </c>
      <c r="AC96" s="39" t="s">
        <v>126</v>
      </c>
      <c r="AD96" s="39" t="s">
        <v>475</v>
      </c>
      <c r="AE96" s="39" t="s">
        <v>475</v>
      </c>
      <c r="AF96" s="39" t="s">
        <v>475</v>
      </c>
      <c r="AG96" s="39" t="s">
        <v>127</v>
      </c>
      <c r="AH96" s="39">
        <v>7</v>
      </c>
      <c r="AI96" s="39" t="s">
        <v>128</v>
      </c>
    </row>
    <row r="97" spans="1:37" ht="49.5" customHeight="1">
      <c r="A97" s="39">
        <v>56012</v>
      </c>
      <c r="B97" s="39" t="s">
        <v>567</v>
      </c>
      <c r="C97" s="39" t="s">
        <v>1144</v>
      </c>
      <c r="D97" s="39" t="s">
        <v>132</v>
      </c>
      <c r="E97" s="39" t="s">
        <v>119</v>
      </c>
      <c r="F97" s="8" t="s">
        <v>113</v>
      </c>
      <c r="G97" s="8" t="s">
        <v>113</v>
      </c>
      <c r="H97" s="39" t="s">
        <v>129</v>
      </c>
      <c r="I97" s="39" t="s">
        <v>130</v>
      </c>
      <c r="J97" s="39">
        <v>6.25</v>
      </c>
      <c r="K97" s="39">
        <v>50</v>
      </c>
      <c r="L97" s="39">
        <v>0</v>
      </c>
      <c r="M97" s="39">
        <v>50</v>
      </c>
      <c r="N97" s="39" t="s">
        <v>133</v>
      </c>
      <c r="O97" s="39" t="s">
        <v>120</v>
      </c>
      <c r="P97" s="39" t="s">
        <v>122</v>
      </c>
      <c r="Q97" s="39" t="s">
        <v>467</v>
      </c>
      <c r="R97" s="39" t="s">
        <v>134</v>
      </c>
      <c r="S97" s="39">
        <v>0</v>
      </c>
      <c r="T97" s="39" t="s">
        <v>464</v>
      </c>
      <c r="U97" s="39" t="s">
        <v>131</v>
      </c>
      <c r="V97" s="39" t="s">
        <v>135</v>
      </c>
      <c r="W97" s="39" t="s">
        <v>136</v>
      </c>
      <c r="X97" s="39" t="s">
        <v>458</v>
      </c>
      <c r="Y97" s="39" t="s">
        <v>458</v>
      </c>
      <c r="Z97" s="39" t="s">
        <v>458</v>
      </c>
      <c r="AA97" s="39" t="s">
        <v>473</v>
      </c>
      <c r="AB97" s="39" t="s">
        <v>473</v>
      </c>
      <c r="AC97" s="39" t="s">
        <v>137</v>
      </c>
      <c r="AD97" s="39" t="s">
        <v>475</v>
      </c>
      <c r="AE97" s="39"/>
      <c r="AF97" s="39" t="s">
        <v>458</v>
      </c>
      <c r="AG97" s="39" t="s">
        <v>464</v>
      </c>
      <c r="AH97" s="39"/>
      <c r="AI97" s="39" t="s">
        <v>138</v>
      </c>
      <c r="AJ97" s="96"/>
      <c r="AK97" s="94"/>
    </row>
    <row r="98" spans="1:35" ht="49.5" customHeight="1">
      <c r="A98" s="39">
        <v>56013</v>
      </c>
      <c r="B98" s="39" t="s">
        <v>141</v>
      </c>
      <c r="C98" s="39" t="s">
        <v>142</v>
      </c>
      <c r="D98" s="39" t="s">
        <v>143</v>
      </c>
      <c r="E98" s="39" t="s">
        <v>119</v>
      </c>
      <c r="F98" s="8" t="s">
        <v>113</v>
      </c>
      <c r="G98" s="8" t="s">
        <v>113</v>
      </c>
      <c r="H98" s="39" t="s">
        <v>139</v>
      </c>
      <c r="I98" s="39" t="s">
        <v>140</v>
      </c>
      <c r="J98" s="39">
        <v>8</v>
      </c>
      <c r="K98" s="39">
        <v>200</v>
      </c>
      <c r="L98" s="39">
        <v>0</v>
      </c>
      <c r="M98" s="39">
        <v>200</v>
      </c>
      <c r="N98" s="39" t="s">
        <v>144</v>
      </c>
      <c r="O98" s="39" t="s">
        <v>120</v>
      </c>
      <c r="P98" s="39" t="s">
        <v>122</v>
      </c>
      <c r="Q98" s="39" t="s">
        <v>467</v>
      </c>
      <c r="R98" s="39" t="s">
        <v>145</v>
      </c>
      <c r="S98" s="39">
        <v>0</v>
      </c>
      <c r="T98" s="39" t="s">
        <v>464</v>
      </c>
      <c r="U98" s="39" t="s">
        <v>164</v>
      </c>
      <c r="V98" s="39" t="s">
        <v>146</v>
      </c>
      <c r="W98" s="39" t="s">
        <v>147</v>
      </c>
      <c r="X98" s="39" t="s">
        <v>458</v>
      </c>
      <c r="Y98" s="39" t="s">
        <v>475</v>
      </c>
      <c r="Z98" s="39" t="s">
        <v>475</v>
      </c>
      <c r="AA98" s="39" t="s">
        <v>148</v>
      </c>
      <c r="AB98" s="39" t="s">
        <v>149</v>
      </c>
      <c r="AC98" s="39" t="s">
        <v>150</v>
      </c>
      <c r="AD98" s="39" t="s">
        <v>475</v>
      </c>
      <c r="AE98" s="39" t="s">
        <v>475</v>
      </c>
      <c r="AF98" s="39" t="s">
        <v>458</v>
      </c>
      <c r="AG98" s="39" t="s">
        <v>464</v>
      </c>
      <c r="AH98" s="39">
        <v>0</v>
      </c>
      <c r="AI98" s="39" t="s">
        <v>151</v>
      </c>
    </row>
    <row r="99" spans="1:35" ht="49.5" customHeight="1">
      <c r="A99" s="39">
        <v>56014</v>
      </c>
      <c r="B99" s="39" t="s">
        <v>141</v>
      </c>
      <c r="C99" s="39" t="s">
        <v>154</v>
      </c>
      <c r="D99" s="39" t="s">
        <v>143</v>
      </c>
      <c r="E99" s="39" t="s">
        <v>119</v>
      </c>
      <c r="F99" s="8" t="s">
        <v>113</v>
      </c>
      <c r="G99" s="8" t="s">
        <v>113</v>
      </c>
      <c r="H99" s="39" t="s">
        <v>152</v>
      </c>
      <c r="I99" s="39" t="s">
        <v>153</v>
      </c>
      <c r="J99" s="39">
        <v>0.35</v>
      </c>
      <c r="K99" s="39">
        <v>500</v>
      </c>
      <c r="L99" s="39">
        <v>0</v>
      </c>
      <c r="M99" s="39">
        <v>500</v>
      </c>
      <c r="N99" s="39" t="s">
        <v>155</v>
      </c>
      <c r="O99" s="39" t="s">
        <v>120</v>
      </c>
      <c r="P99" s="39" t="s">
        <v>122</v>
      </c>
      <c r="Q99" s="39" t="s">
        <v>467</v>
      </c>
      <c r="R99" s="39" t="s">
        <v>156</v>
      </c>
      <c r="S99" s="39">
        <v>1</v>
      </c>
      <c r="T99" s="69">
        <v>38702</v>
      </c>
      <c r="U99" s="39" t="s">
        <v>93</v>
      </c>
      <c r="V99" s="39" t="s">
        <v>157</v>
      </c>
      <c r="W99" s="39" t="s">
        <v>1304</v>
      </c>
      <c r="X99" s="39" t="s">
        <v>458</v>
      </c>
      <c r="Y99" s="39" t="s">
        <v>458</v>
      </c>
      <c r="Z99" s="39" t="s">
        <v>458</v>
      </c>
      <c r="AA99" s="39" t="s">
        <v>473</v>
      </c>
      <c r="AB99" s="39" t="s">
        <v>473</v>
      </c>
      <c r="AC99" s="39" t="s">
        <v>1305</v>
      </c>
      <c r="AD99" s="39" t="s">
        <v>475</v>
      </c>
      <c r="AE99" s="39" t="s">
        <v>475</v>
      </c>
      <c r="AF99" s="39" t="s">
        <v>475</v>
      </c>
      <c r="AG99" s="39" t="s">
        <v>1306</v>
      </c>
      <c r="AH99" s="39" t="s">
        <v>1307</v>
      </c>
      <c r="AI99" s="39" t="s">
        <v>1308</v>
      </c>
    </row>
    <row r="100" spans="1:35" ht="49.5" customHeight="1">
      <c r="A100" s="39">
        <v>56009</v>
      </c>
      <c r="B100" s="39" t="s">
        <v>1311</v>
      </c>
      <c r="C100" s="39" t="s">
        <v>1312</v>
      </c>
      <c r="D100" s="39" t="s">
        <v>143</v>
      </c>
      <c r="E100" s="39" t="s">
        <v>119</v>
      </c>
      <c r="F100" s="8" t="s">
        <v>113</v>
      </c>
      <c r="G100" s="8" t="s">
        <v>113</v>
      </c>
      <c r="H100" s="39" t="s">
        <v>1309</v>
      </c>
      <c r="I100" s="39" t="s">
        <v>1310</v>
      </c>
      <c r="J100" s="39">
        <v>3.33</v>
      </c>
      <c r="K100" s="39">
        <v>1000</v>
      </c>
      <c r="L100" s="39">
        <v>0</v>
      </c>
      <c r="M100" s="39">
        <v>1000</v>
      </c>
      <c r="N100" s="39" t="s">
        <v>1313</v>
      </c>
      <c r="O100" s="39" t="s">
        <v>120</v>
      </c>
      <c r="P100" s="39" t="s">
        <v>122</v>
      </c>
      <c r="Q100" s="39" t="s">
        <v>467</v>
      </c>
      <c r="R100" s="39" t="s">
        <v>1314</v>
      </c>
      <c r="S100" s="39">
        <v>1</v>
      </c>
      <c r="T100" s="69">
        <v>38618</v>
      </c>
      <c r="U100" s="39" t="s">
        <v>93</v>
      </c>
      <c r="V100" s="39" t="s">
        <v>1315</v>
      </c>
      <c r="W100" s="39" t="s">
        <v>1316</v>
      </c>
      <c r="X100" s="39" t="s">
        <v>458</v>
      </c>
      <c r="Y100" s="39" t="s">
        <v>458</v>
      </c>
      <c r="Z100" s="39" t="s">
        <v>458</v>
      </c>
      <c r="AA100" s="39" t="s">
        <v>473</v>
      </c>
      <c r="AB100" s="39" t="s">
        <v>473</v>
      </c>
      <c r="AC100" s="39" t="s">
        <v>1317</v>
      </c>
      <c r="AD100" s="39" t="s">
        <v>475</v>
      </c>
      <c r="AE100" s="39" t="s">
        <v>475</v>
      </c>
      <c r="AF100" s="39" t="s">
        <v>458</v>
      </c>
      <c r="AG100" s="39" t="s">
        <v>464</v>
      </c>
      <c r="AH100" s="39"/>
      <c r="AI100" s="39" t="s">
        <v>1318</v>
      </c>
    </row>
    <row r="101" spans="1:35" ht="49.5" customHeight="1">
      <c r="A101" s="39">
        <v>56010</v>
      </c>
      <c r="B101" s="39" t="s">
        <v>567</v>
      </c>
      <c r="C101" s="39" t="s">
        <v>1144</v>
      </c>
      <c r="D101" s="39" t="s">
        <v>143</v>
      </c>
      <c r="E101" s="39" t="s">
        <v>1321</v>
      </c>
      <c r="F101" s="8" t="s">
        <v>113</v>
      </c>
      <c r="G101" s="8" t="s">
        <v>113</v>
      </c>
      <c r="H101" s="39" t="s">
        <v>1319</v>
      </c>
      <c r="I101" s="39" t="s">
        <v>1320</v>
      </c>
      <c r="J101" s="39">
        <v>1</v>
      </c>
      <c r="K101" s="39">
        <v>50</v>
      </c>
      <c r="L101" s="39">
        <v>35</v>
      </c>
      <c r="M101" s="39">
        <v>15</v>
      </c>
      <c r="N101" s="39" t="s">
        <v>1322</v>
      </c>
      <c r="O101" s="39" t="s">
        <v>120</v>
      </c>
      <c r="P101" s="39" t="s">
        <v>122</v>
      </c>
      <c r="Q101" s="39" t="s">
        <v>467</v>
      </c>
      <c r="R101" s="39" t="s">
        <v>1323</v>
      </c>
      <c r="S101" s="39">
        <v>1</v>
      </c>
      <c r="T101" s="69">
        <v>38593</v>
      </c>
      <c r="U101" s="39" t="s">
        <v>164</v>
      </c>
      <c r="V101" s="39" t="s">
        <v>1324</v>
      </c>
      <c r="W101" s="39" t="s">
        <v>1325</v>
      </c>
      <c r="X101" s="39" t="s">
        <v>458</v>
      </c>
      <c r="Y101" s="39" t="s">
        <v>458</v>
      </c>
      <c r="Z101" s="39" t="s">
        <v>458</v>
      </c>
      <c r="AA101" s="39" t="s">
        <v>473</v>
      </c>
      <c r="AB101" s="39" t="s">
        <v>473</v>
      </c>
      <c r="AC101" s="39" t="s">
        <v>1326</v>
      </c>
      <c r="AD101" s="39" t="s">
        <v>475</v>
      </c>
      <c r="AE101" s="39"/>
      <c r="AF101" s="39" t="s">
        <v>458</v>
      </c>
      <c r="AG101" s="39" t="s">
        <v>464</v>
      </c>
      <c r="AH101" s="39">
        <v>0</v>
      </c>
      <c r="AI101" s="39" t="s">
        <v>1327</v>
      </c>
    </row>
    <row r="102" spans="1:35" ht="49.5" customHeight="1">
      <c r="A102" s="10" t="s">
        <v>454</v>
      </c>
      <c r="B102" s="10" t="s">
        <v>1002</v>
      </c>
      <c r="C102" s="13" t="s">
        <v>1331</v>
      </c>
      <c r="D102" s="10" t="s">
        <v>1332</v>
      </c>
      <c r="E102" s="14" t="s">
        <v>1333</v>
      </c>
      <c r="F102" s="10" t="s">
        <v>1328</v>
      </c>
      <c r="G102" s="10" t="s">
        <v>1328</v>
      </c>
      <c r="H102" s="15" t="s">
        <v>1329</v>
      </c>
      <c r="I102" s="15" t="s">
        <v>1330</v>
      </c>
      <c r="J102" s="12">
        <v>5</v>
      </c>
      <c r="K102" s="12">
        <v>520</v>
      </c>
      <c r="L102" s="12">
        <v>0</v>
      </c>
      <c r="M102" s="12">
        <v>520</v>
      </c>
      <c r="N102" s="16" t="s">
        <v>469</v>
      </c>
      <c r="O102" s="16" t="s">
        <v>1334</v>
      </c>
      <c r="P102" s="16">
        <v>92069</v>
      </c>
      <c r="Q102" s="16" t="s">
        <v>467</v>
      </c>
      <c r="R102" s="17" t="s">
        <v>1335</v>
      </c>
      <c r="S102" s="18">
        <v>0</v>
      </c>
      <c r="T102" s="34" t="s">
        <v>469</v>
      </c>
      <c r="U102" s="16" t="s">
        <v>505</v>
      </c>
      <c r="V102" s="16" t="s">
        <v>1336</v>
      </c>
      <c r="W102" s="16" t="s">
        <v>1337</v>
      </c>
      <c r="X102" s="20" t="s">
        <v>458</v>
      </c>
      <c r="Y102" s="10" t="s">
        <v>458</v>
      </c>
      <c r="Z102" s="10" t="s">
        <v>458</v>
      </c>
      <c r="AA102" s="16" t="s">
        <v>473</v>
      </c>
      <c r="AB102" s="16" t="s">
        <v>473</v>
      </c>
      <c r="AC102" s="17" t="s">
        <v>1338</v>
      </c>
      <c r="AD102" s="10" t="s">
        <v>475</v>
      </c>
      <c r="AE102" s="10" t="s">
        <v>458</v>
      </c>
      <c r="AF102" s="10" t="s">
        <v>475</v>
      </c>
      <c r="AG102" s="10" t="s">
        <v>1339</v>
      </c>
      <c r="AH102" s="18">
        <v>3</v>
      </c>
      <c r="AI102" s="16" t="s">
        <v>473</v>
      </c>
    </row>
    <row r="103" spans="1:35" ht="49.5" customHeight="1">
      <c r="A103" s="10" t="s">
        <v>478</v>
      </c>
      <c r="B103" s="10" t="s">
        <v>1002</v>
      </c>
      <c r="C103" s="15" t="s">
        <v>1342</v>
      </c>
      <c r="D103" s="10" t="s">
        <v>1343</v>
      </c>
      <c r="E103" s="14" t="s">
        <v>1333</v>
      </c>
      <c r="F103" s="10" t="s">
        <v>1328</v>
      </c>
      <c r="G103" s="10" t="s">
        <v>1328</v>
      </c>
      <c r="H103" s="15" t="s">
        <v>1340</v>
      </c>
      <c r="I103" s="15" t="s">
        <v>1341</v>
      </c>
      <c r="J103" s="12">
        <v>10</v>
      </c>
      <c r="K103" s="12">
        <v>56</v>
      </c>
      <c r="L103" s="12">
        <v>56</v>
      </c>
      <c r="M103" s="12">
        <v>0</v>
      </c>
      <c r="N103" s="16" t="s">
        <v>1344</v>
      </c>
      <c r="O103" s="16" t="s">
        <v>1334</v>
      </c>
      <c r="P103" s="16">
        <v>92069</v>
      </c>
      <c r="Q103" s="16" t="s">
        <v>467</v>
      </c>
      <c r="R103" s="17" t="s">
        <v>1345</v>
      </c>
      <c r="S103" s="18">
        <v>0</v>
      </c>
      <c r="T103" s="16" t="s">
        <v>469</v>
      </c>
      <c r="U103" s="16" t="s">
        <v>505</v>
      </c>
      <c r="V103" s="16" t="s">
        <v>1336</v>
      </c>
      <c r="W103" s="16" t="s">
        <v>1337</v>
      </c>
      <c r="X103" s="20" t="s">
        <v>458</v>
      </c>
      <c r="Y103" s="10" t="s">
        <v>475</v>
      </c>
      <c r="Z103" s="10" t="s">
        <v>458</v>
      </c>
      <c r="AA103" s="16" t="s">
        <v>473</v>
      </c>
      <c r="AB103" s="16" t="s">
        <v>473</v>
      </c>
      <c r="AC103" s="17" t="s">
        <v>1121</v>
      </c>
      <c r="AD103" s="10" t="s">
        <v>475</v>
      </c>
      <c r="AE103" s="10" t="s">
        <v>475</v>
      </c>
      <c r="AF103" s="10" t="s">
        <v>458</v>
      </c>
      <c r="AG103" s="10" t="s">
        <v>469</v>
      </c>
      <c r="AH103" s="18">
        <v>0</v>
      </c>
      <c r="AI103" s="16" t="s">
        <v>473</v>
      </c>
    </row>
    <row r="104" spans="1:35" ht="49.5" customHeight="1">
      <c r="A104" s="98">
        <v>56003</v>
      </c>
      <c r="B104" s="99" t="s">
        <v>1349</v>
      </c>
      <c r="C104" s="101" t="s">
        <v>1350</v>
      </c>
      <c r="D104" s="99" t="s">
        <v>1351</v>
      </c>
      <c r="E104" s="102" t="s">
        <v>1352</v>
      </c>
      <c r="F104" s="99" t="s">
        <v>1346</v>
      </c>
      <c r="G104" s="99" t="s">
        <v>1346</v>
      </c>
      <c r="H104" s="11" t="s">
        <v>1347</v>
      </c>
      <c r="I104" s="11" t="s">
        <v>1348</v>
      </c>
      <c r="J104" s="12"/>
      <c r="K104" s="100">
        <v>348</v>
      </c>
      <c r="L104" s="100">
        <v>30</v>
      </c>
      <c r="M104" s="12">
        <v>318</v>
      </c>
      <c r="N104" s="99" t="s">
        <v>1353</v>
      </c>
      <c r="O104" s="99" t="s">
        <v>890</v>
      </c>
      <c r="P104" s="98">
        <v>92562</v>
      </c>
      <c r="Q104" s="99" t="s">
        <v>797</v>
      </c>
      <c r="R104" s="99" t="s">
        <v>1354</v>
      </c>
      <c r="S104" s="98" t="s">
        <v>904</v>
      </c>
      <c r="T104" s="16"/>
      <c r="U104" s="99" t="s">
        <v>47</v>
      </c>
      <c r="V104" s="99" t="s">
        <v>1355</v>
      </c>
      <c r="W104" s="103" t="s">
        <v>1356</v>
      </c>
      <c r="X104" s="20"/>
      <c r="Y104" s="99" t="s">
        <v>475</v>
      </c>
      <c r="Z104" s="99" t="s">
        <v>458</v>
      </c>
      <c r="AA104" s="99" t="s">
        <v>904</v>
      </c>
      <c r="AB104" s="99" t="s">
        <v>904</v>
      </c>
      <c r="AC104" s="99" t="s">
        <v>1357</v>
      </c>
      <c r="AD104" s="99" t="s">
        <v>475</v>
      </c>
      <c r="AE104" s="99" t="s">
        <v>458</v>
      </c>
      <c r="AF104" s="99" t="s">
        <v>458</v>
      </c>
      <c r="AG104" s="10"/>
      <c r="AH104" s="98" t="s">
        <v>469</v>
      </c>
      <c r="AI104" s="99" t="s">
        <v>1358</v>
      </c>
    </row>
    <row r="105" spans="1:38" ht="49.5" customHeight="1">
      <c r="A105" s="65" t="s">
        <v>1359</v>
      </c>
      <c r="B105" s="68" t="s">
        <v>187</v>
      </c>
      <c r="C105" s="66" t="s">
        <v>1362</v>
      </c>
      <c r="D105" s="69" t="s">
        <v>1363</v>
      </c>
      <c r="E105" s="69" t="s">
        <v>1364</v>
      </c>
      <c r="F105" s="39" t="s">
        <v>161</v>
      </c>
      <c r="G105" s="39" t="s">
        <v>161</v>
      </c>
      <c r="H105" s="66" t="s">
        <v>1360</v>
      </c>
      <c r="I105" s="66" t="s">
        <v>1361</v>
      </c>
      <c r="J105" s="70">
        <v>5</v>
      </c>
      <c r="K105" s="67">
        <v>100</v>
      </c>
      <c r="L105" s="67">
        <v>75</v>
      </c>
      <c r="M105" s="67">
        <v>25</v>
      </c>
      <c r="N105" s="68" t="s">
        <v>1365</v>
      </c>
      <c r="O105" s="68" t="s">
        <v>1366</v>
      </c>
      <c r="P105" s="68">
        <v>92126</v>
      </c>
      <c r="Q105" s="68" t="s">
        <v>467</v>
      </c>
      <c r="R105" s="68" t="s">
        <v>468</v>
      </c>
      <c r="S105" s="68">
        <v>0</v>
      </c>
      <c r="T105" s="66" t="s">
        <v>469</v>
      </c>
      <c r="U105" s="68" t="s">
        <v>164</v>
      </c>
      <c r="V105" s="68" t="s">
        <v>1367</v>
      </c>
      <c r="W105" s="68" t="s">
        <v>1368</v>
      </c>
      <c r="X105" s="68" t="s">
        <v>458</v>
      </c>
      <c r="Y105" s="68" t="s">
        <v>475</v>
      </c>
      <c r="Z105" s="68" t="s">
        <v>458</v>
      </c>
      <c r="AA105" s="68" t="s">
        <v>469</v>
      </c>
      <c r="AB105" s="68" t="s">
        <v>469</v>
      </c>
      <c r="AC105" s="68" t="s">
        <v>1369</v>
      </c>
      <c r="AD105" s="68" t="s">
        <v>475</v>
      </c>
      <c r="AE105" s="68" t="s">
        <v>475</v>
      </c>
      <c r="AF105" s="68" t="s">
        <v>458</v>
      </c>
      <c r="AG105" s="68" t="s">
        <v>469</v>
      </c>
      <c r="AH105" s="68" t="s">
        <v>469</v>
      </c>
      <c r="AI105" s="69" t="s">
        <v>175</v>
      </c>
      <c r="AJ105" s="39"/>
      <c r="AK105" s="39"/>
      <c r="AL105" s="39"/>
    </row>
    <row r="106" spans="1:38" ht="49.5" customHeight="1">
      <c r="A106" s="65" t="s">
        <v>1370</v>
      </c>
      <c r="B106" s="68" t="s">
        <v>187</v>
      </c>
      <c r="C106" s="66" t="s">
        <v>1373</v>
      </c>
      <c r="D106" s="69" t="s">
        <v>1363</v>
      </c>
      <c r="E106" s="69" t="s">
        <v>1364</v>
      </c>
      <c r="F106" s="39" t="s">
        <v>161</v>
      </c>
      <c r="G106" s="39" t="s">
        <v>161</v>
      </c>
      <c r="H106" s="66" t="s">
        <v>1371</v>
      </c>
      <c r="I106" s="66" t="s">
        <v>1372</v>
      </c>
      <c r="J106" s="70">
        <v>3</v>
      </c>
      <c r="K106" s="67">
        <v>150</v>
      </c>
      <c r="L106" s="67">
        <v>0</v>
      </c>
      <c r="M106" s="67">
        <v>150</v>
      </c>
      <c r="N106" s="68" t="s">
        <v>1374</v>
      </c>
      <c r="O106" s="68" t="s">
        <v>170</v>
      </c>
      <c r="P106" s="68">
        <v>92132</v>
      </c>
      <c r="Q106" s="68" t="s">
        <v>467</v>
      </c>
      <c r="R106" s="68" t="s">
        <v>1375</v>
      </c>
      <c r="S106" s="68">
        <v>0</v>
      </c>
      <c r="T106" s="66" t="s">
        <v>469</v>
      </c>
      <c r="U106" s="68" t="s">
        <v>186</v>
      </c>
      <c r="V106" s="68" t="s">
        <v>1376</v>
      </c>
      <c r="W106" s="68" t="s">
        <v>1377</v>
      </c>
      <c r="X106" s="68" t="s">
        <v>475</v>
      </c>
      <c r="Y106" s="68" t="s">
        <v>458</v>
      </c>
      <c r="Z106" s="68" t="s">
        <v>475</v>
      </c>
      <c r="AA106" s="68" t="s">
        <v>573</v>
      </c>
      <c r="AB106" s="68" t="s">
        <v>469</v>
      </c>
      <c r="AC106" s="68" t="s">
        <v>1378</v>
      </c>
      <c r="AD106" s="68" t="s">
        <v>475</v>
      </c>
      <c r="AE106" s="68" t="s">
        <v>475</v>
      </c>
      <c r="AF106" s="68" t="s">
        <v>458</v>
      </c>
      <c r="AG106" s="68" t="s">
        <v>469</v>
      </c>
      <c r="AH106" s="68" t="s">
        <v>469</v>
      </c>
      <c r="AI106" s="69" t="s">
        <v>175</v>
      </c>
      <c r="AJ106" s="39"/>
      <c r="AK106" s="39"/>
      <c r="AL106" s="39"/>
    </row>
    <row r="107" spans="1:38" ht="49.5" customHeight="1">
      <c r="A107" s="65" t="s">
        <v>1379</v>
      </c>
      <c r="B107" s="68" t="s">
        <v>187</v>
      </c>
      <c r="C107" s="66" t="s">
        <v>1383</v>
      </c>
      <c r="D107" s="69" t="s">
        <v>1363</v>
      </c>
      <c r="E107" s="69" t="s">
        <v>1364</v>
      </c>
      <c r="F107" s="39" t="s">
        <v>161</v>
      </c>
      <c r="G107" s="39" t="s">
        <v>161</v>
      </c>
      <c r="H107" s="66" t="s">
        <v>1380</v>
      </c>
      <c r="I107" s="66" t="s">
        <v>1381</v>
      </c>
      <c r="J107" s="70">
        <v>1</v>
      </c>
      <c r="K107" s="67">
        <v>60</v>
      </c>
      <c r="L107" s="67">
        <v>0</v>
      </c>
      <c r="M107" s="67">
        <v>60</v>
      </c>
      <c r="N107" s="68" t="s">
        <v>1384</v>
      </c>
      <c r="O107" s="68" t="s">
        <v>170</v>
      </c>
      <c r="P107" s="68">
        <v>92152</v>
      </c>
      <c r="Q107" s="68" t="s">
        <v>467</v>
      </c>
      <c r="R107" s="68" t="s">
        <v>468</v>
      </c>
      <c r="S107" s="68">
        <v>0</v>
      </c>
      <c r="T107" s="66" t="s">
        <v>469</v>
      </c>
      <c r="U107" s="68" t="s">
        <v>1382</v>
      </c>
      <c r="V107" s="68" t="s">
        <v>1385</v>
      </c>
      <c r="W107" s="68" t="s">
        <v>1386</v>
      </c>
      <c r="X107" s="68" t="s">
        <v>458</v>
      </c>
      <c r="Y107" s="68" t="s">
        <v>458</v>
      </c>
      <c r="Z107" s="68" t="s">
        <v>458</v>
      </c>
      <c r="AA107" s="68" t="s">
        <v>469</v>
      </c>
      <c r="AB107" s="68" t="s">
        <v>469</v>
      </c>
      <c r="AC107" s="68" t="s">
        <v>1387</v>
      </c>
      <c r="AD107" s="68" t="s">
        <v>475</v>
      </c>
      <c r="AE107" s="68" t="s">
        <v>458</v>
      </c>
      <c r="AF107" s="68" t="s">
        <v>458</v>
      </c>
      <c r="AG107" s="68" t="s">
        <v>469</v>
      </c>
      <c r="AH107" s="68" t="s">
        <v>469</v>
      </c>
      <c r="AI107" s="69" t="s">
        <v>175</v>
      </c>
      <c r="AJ107" s="39"/>
      <c r="AK107" s="39"/>
      <c r="AL107" s="39"/>
    </row>
    <row r="108" spans="1:35" ht="49.5" customHeight="1">
      <c r="A108" s="10" t="s">
        <v>1388</v>
      </c>
      <c r="B108" s="10" t="s">
        <v>460</v>
      </c>
      <c r="C108" s="13" t="s">
        <v>1391</v>
      </c>
      <c r="D108" s="10" t="s">
        <v>210</v>
      </c>
      <c r="E108" s="14" t="s">
        <v>463</v>
      </c>
      <c r="F108" s="10" t="s">
        <v>455</v>
      </c>
      <c r="G108" s="10" t="s">
        <v>455</v>
      </c>
      <c r="H108" s="11" t="s">
        <v>1389</v>
      </c>
      <c r="I108" s="11" t="s">
        <v>1390</v>
      </c>
      <c r="J108" s="12">
        <v>20</v>
      </c>
      <c r="K108" s="12">
        <v>250</v>
      </c>
      <c r="L108" s="12">
        <v>0</v>
      </c>
      <c r="M108" s="12">
        <v>250</v>
      </c>
      <c r="N108" s="16" t="s">
        <v>1392</v>
      </c>
      <c r="O108" s="16" t="s">
        <v>466</v>
      </c>
      <c r="P108" s="16">
        <v>92009</v>
      </c>
      <c r="Q108" s="16" t="s">
        <v>467</v>
      </c>
      <c r="R108" s="17" t="s">
        <v>468</v>
      </c>
      <c r="S108" s="18">
        <v>0</v>
      </c>
      <c r="T108" s="71" t="s">
        <v>469</v>
      </c>
      <c r="U108" s="16" t="s">
        <v>487</v>
      </c>
      <c r="V108" s="16" t="s">
        <v>352</v>
      </c>
      <c r="W108" s="16" t="s">
        <v>353</v>
      </c>
      <c r="X108" s="20" t="s">
        <v>458</v>
      </c>
      <c r="Y108" s="10" t="s">
        <v>458</v>
      </c>
      <c r="Z108" s="10" t="s">
        <v>458</v>
      </c>
      <c r="AA108" s="16" t="s">
        <v>473</v>
      </c>
      <c r="AB108" s="16" t="s">
        <v>473</v>
      </c>
      <c r="AC108" s="17" t="s">
        <v>354</v>
      </c>
      <c r="AD108" s="10" t="s">
        <v>475</v>
      </c>
      <c r="AE108" s="10" t="s">
        <v>458</v>
      </c>
      <c r="AF108" s="10" t="s">
        <v>458</v>
      </c>
      <c r="AG108" s="10" t="s">
        <v>469</v>
      </c>
      <c r="AH108" s="18">
        <v>0</v>
      </c>
      <c r="AI108" s="16" t="s">
        <v>473</v>
      </c>
    </row>
    <row r="109" spans="1:35" ht="49.5" customHeight="1">
      <c r="A109" s="10" t="s">
        <v>355</v>
      </c>
      <c r="B109" s="10" t="s">
        <v>460</v>
      </c>
      <c r="C109" s="15" t="s">
        <v>358</v>
      </c>
      <c r="D109" s="10" t="s">
        <v>508</v>
      </c>
      <c r="E109" s="14" t="s">
        <v>483</v>
      </c>
      <c r="F109" s="10" t="s">
        <v>455</v>
      </c>
      <c r="G109" s="10" t="s">
        <v>455</v>
      </c>
      <c r="H109" s="11" t="s">
        <v>356</v>
      </c>
      <c r="I109" s="11" t="s">
        <v>357</v>
      </c>
      <c r="J109" s="12">
        <v>2</v>
      </c>
      <c r="K109" s="12">
        <v>390</v>
      </c>
      <c r="L109" s="12">
        <v>0</v>
      </c>
      <c r="M109" s="12">
        <v>390</v>
      </c>
      <c r="N109" s="16" t="s">
        <v>359</v>
      </c>
      <c r="O109" s="16" t="s">
        <v>466</v>
      </c>
      <c r="P109" s="16">
        <v>92081</v>
      </c>
      <c r="Q109" s="16" t="s">
        <v>467</v>
      </c>
      <c r="R109" s="17" t="s">
        <v>468</v>
      </c>
      <c r="S109" s="18">
        <v>0</v>
      </c>
      <c r="T109" s="34" t="s">
        <v>469</v>
      </c>
      <c r="U109" s="16" t="s">
        <v>510</v>
      </c>
      <c r="V109" s="16" t="s">
        <v>360</v>
      </c>
      <c r="W109" s="16" t="s">
        <v>361</v>
      </c>
      <c r="X109" s="20" t="s">
        <v>475</v>
      </c>
      <c r="Y109" s="10" t="s">
        <v>458</v>
      </c>
      <c r="Z109" s="10" t="s">
        <v>458</v>
      </c>
      <c r="AA109" s="16" t="s">
        <v>362</v>
      </c>
      <c r="AB109" s="16" t="s">
        <v>473</v>
      </c>
      <c r="AC109" s="17" t="s">
        <v>363</v>
      </c>
      <c r="AD109" s="10" t="s">
        <v>475</v>
      </c>
      <c r="AE109" s="10" t="s">
        <v>458</v>
      </c>
      <c r="AF109" s="10" t="s">
        <v>458</v>
      </c>
      <c r="AG109" s="10" t="s">
        <v>469</v>
      </c>
      <c r="AH109" s="18">
        <v>0</v>
      </c>
      <c r="AI109" s="16" t="s">
        <v>473</v>
      </c>
    </row>
    <row r="110" spans="1:37" ht="49.5" customHeight="1">
      <c r="A110" s="24" t="s">
        <v>454</v>
      </c>
      <c r="B110" s="28" t="s">
        <v>256</v>
      </c>
      <c r="C110" s="73">
        <v>38740.53194444445</v>
      </c>
      <c r="D110" s="28" t="s">
        <v>366</v>
      </c>
      <c r="E110" s="104" t="s">
        <v>555</v>
      </c>
      <c r="F110" s="28" t="s">
        <v>552</v>
      </c>
      <c r="G110" s="28" t="s">
        <v>552</v>
      </c>
      <c r="H110" s="11" t="s">
        <v>364</v>
      </c>
      <c r="I110" s="11" t="s">
        <v>365</v>
      </c>
      <c r="J110" s="104" t="s">
        <v>556</v>
      </c>
      <c r="K110" s="104">
        <v>200</v>
      </c>
      <c r="L110" s="104">
        <v>200</v>
      </c>
      <c r="M110" s="104" t="s">
        <v>473</v>
      </c>
      <c r="N110" s="29" t="s">
        <v>367</v>
      </c>
      <c r="O110" s="29" t="s">
        <v>558</v>
      </c>
      <c r="P110" s="30">
        <v>91910</v>
      </c>
      <c r="Q110" s="27" t="s">
        <v>467</v>
      </c>
      <c r="R110" s="31" t="s">
        <v>368</v>
      </c>
      <c r="S110" s="31" t="s">
        <v>473</v>
      </c>
      <c r="T110" s="29" t="s">
        <v>469</v>
      </c>
      <c r="U110" s="27" t="s">
        <v>457</v>
      </c>
      <c r="V110" s="29" t="s">
        <v>369</v>
      </c>
      <c r="W110" s="29" t="s">
        <v>370</v>
      </c>
      <c r="X110" s="32" t="s">
        <v>561</v>
      </c>
      <c r="Y110" s="24" t="s">
        <v>562</v>
      </c>
      <c r="Z110" s="24" t="s">
        <v>561</v>
      </c>
      <c r="AA110" s="27" t="s">
        <v>473</v>
      </c>
      <c r="AB110" s="27" t="s">
        <v>473</v>
      </c>
      <c r="AC110" s="29" t="s">
        <v>371</v>
      </c>
      <c r="AD110" s="24" t="s">
        <v>562</v>
      </c>
      <c r="AE110" s="27" t="s">
        <v>372</v>
      </c>
      <c r="AF110" s="24" t="s">
        <v>458</v>
      </c>
      <c r="AG110" s="24" t="s">
        <v>469</v>
      </c>
      <c r="AH110" s="24" t="s">
        <v>469</v>
      </c>
      <c r="AI110" s="27" t="s">
        <v>373</v>
      </c>
      <c r="AK110" s="8" t="s">
        <v>526</v>
      </c>
    </row>
    <row r="111" spans="1:37" ht="49.5" customHeight="1">
      <c r="A111" s="24" t="s">
        <v>478</v>
      </c>
      <c r="B111" s="28" t="s">
        <v>376</v>
      </c>
      <c r="C111" s="73">
        <v>38769.458333333336</v>
      </c>
      <c r="D111" s="28" t="s">
        <v>377</v>
      </c>
      <c r="E111" s="104" t="s">
        <v>555</v>
      </c>
      <c r="F111" s="28" t="s">
        <v>552</v>
      </c>
      <c r="G111" s="28" t="s">
        <v>552</v>
      </c>
      <c r="H111" s="11" t="s">
        <v>374</v>
      </c>
      <c r="I111" s="11" t="s">
        <v>375</v>
      </c>
      <c r="J111" s="31">
        <v>0.5</v>
      </c>
      <c r="K111" s="75">
        <v>40</v>
      </c>
      <c r="L111" s="75">
        <v>40</v>
      </c>
      <c r="M111" s="104" t="s">
        <v>473</v>
      </c>
      <c r="N111" s="30" t="s">
        <v>378</v>
      </c>
      <c r="O111" s="29" t="s">
        <v>558</v>
      </c>
      <c r="P111" s="30">
        <v>91910</v>
      </c>
      <c r="Q111" s="27" t="s">
        <v>467</v>
      </c>
      <c r="R111" s="31" t="s">
        <v>368</v>
      </c>
      <c r="S111" s="31" t="s">
        <v>379</v>
      </c>
      <c r="T111" s="29" t="s">
        <v>380</v>
      </c>
      <c r="U111" s="46" t="s">
        <v>505</v>
      </c>
      <c r="V111" s="28" t="s">
        <v>381</v>
      </c>
      <c r="W111" s="28" t="s">
        <v>382</v>
      </c>
      <c r="X111" s="32" t="s">
        <v>562</v>
      </c>
      <c r="Y111" s="24" t="s">
        <v>562</v>
      </c>
      <c r="Z111" s="24" t="s">
        <v>561</v>
      </c>
      <c r="AA111" s="27" t="s">
        <v>473</v>
      </c>
      <c r="AB111" s="27" t="s">
        <v>473</v>
      </c>
      <c r="AC111" s="29" t="s">
        <v>383</v>
      </c>
      <c r="AD111" s="24" t="s">
        <v>562</v>
      </c>
      <c r="AE111" s="27" t="s">
        <v>469</v>
      </c>
      <c r="AF111" s="24" t="s">
        <v>458</v>
      </c>
      <c r="AG111" s="24" t="s">
        <v>469</v>
      </c>
      <c r="AH111" s="24" t="s">
        <v>469</v>
      </c>
      <c r="AI111" s="27" t="s">
        <v>384</v>
      </c>
      <c r="AK111" s="8" t="s">
        <v>526</v>
      </c>
    </row>
    <row r="112" spans="1:37" ht="49.5" customHeight="1">
      <c r="A112" s="24" t="s">
        <v>492</v>
      </c>
      <c r="B112" s="28" t="s">
        <v>387</v>
      </c>
      <c r="C112" s="73">
        <v>38781.645833333336</v>
      </c>
      <c r="D112" s="28" t="s">
        <v>388</v>
      </c>
      <c r="E112" s="104" t="s">
        <v>555</v>
      </c>
      <c r="F112" s="28" t="s">
        <v>552</v>
      </c>
      <c r="G112" s="28" t="s">
        <v>552</v>
      </c>
      <c r="H112" s="11" t="s">
        <v>385</v>
      </c>
      <c r="I112" s="11" t="s">
        <v>386</v>
      </c>
      <c r="J112" s="31">
        <v>2</v>
      </c>
      <c r="K112" s="75">
        <v>360</v>
      </c>
      <c r="L112" s="75">
        <v>250</v>
      </c>
      <c r="M112" s="74">
        <v>110</v>
      </c>
      <c r="N112" s="30" t="s">
        <v>389</v>
      </c>
      <c r="O112" s="29" t="s">
        <v>558</v>
      </c>
      <c r="P112" s="30">
        <v>91911</v>
      </c>
      <c r="Q112" s="27" t="s">
        <v>467</v>
      </c>
      <c r="R112" s="31" t="s">
        <v>368</v>
      </c>
      <c r="S112" s="31" t="s">
        <v>473</v>
      </c>
      <c r="T112" s="29" t="s">
        <v>469</v>
      </c>
      <c r="U112" s="46" t="s">
        <v>479</v>
      </c>
      <c r="V112" s="28" t="s">
        <v>390</v>
      </c>
      <c r="W112" s="28" t="s">
        <v>391</v>
      </c>
      <c r="X112" s="32" t="s">
        <v>561</v>
      </c>
      <c r="Y112" s="24" t="s">
        <v>562</v>
      </c>
      <c r="Z112" s="24" t="s">
        <v>561</v>
      </c>
      <c r="AA112" s="28" t="s">
        <v>392</v>
      </c>
      <c r="AB112" s="27" t="s">
        <v>473</v>
      </c>
      <c r="AC112" s="29" t="s">
        <v>393</v>
      </c>
      <c r="AD112" s="24" t="s">
        <v>562</v>
      </c>
      <c r="AE112" s="29" t="s">
        <v>394</v>
      </c>
      <c r="AF112" s="24" t="s">
        <v>458</v>
      </c>
      <c r="AG112" s="24" t="s">
        <v>469</v>
      </c>
      <c r="AH112" s="24" t="s">
        <v>469</v>
      </c>
      <c r="AI112" s="27" t="s">
        <v>395</v>
      </c>
      <c r="AK112" s="8" t="s">
        <v>526</v>
      </c>
    </row>
    <row r="113" spans="1:37" ht="49.5" customHeight="1">
      <c r="A113" s="24" t="s">
        <v>504</v>
      </c>
      <c r="B113" s="28" t="s">
        <v>256</v>
      </c>
      <c r="C113" s="73">
        <v>38799.614583333336</v>
      </c>
      <c r="D113" s="28" t="s">
        <v>388</v>
      </c>
      <c r="E113" s="104" t="s">
        <v>555</v>
      </c>
      <c r="F113" s="28" t="s">
        <v>552</v>
      </c>
      <c r="G113" s="28" t="s">
        <v>552</v>
      </c>
      <c r="H113" s="11" t="s">
        <v>396</v>
      </c>
      <c r="I113" s="11" t="s">
        <v>397</v>
      </c>
      <c r="J113" s="30" t="s">
        <v>398</v>
      </c>
      <c r="K113" s="75">
        <v>420</v>
      </c>
      <c r="L113" s="75">
        <v>400</v>
      </c>
      <c r="M113" s="74">
        <v>20</v>
      </c>
      <c r="N113" s="30" t="s">
        <v>399</v>
      </c>
      <c r="O113" s="29" t="s">
        <v>558</v>
      </c>
      <c r="P113" s="30">
        <v>91910</v>
      </c>
      <c r="Q113" s="27" t="s">
        <v>467</v>
      </c>
      <c r="R113" s="31" t="s">
        <v>400</v>
      </c>
      <c r="S113" s="31" t="s">
        <v>473</v>
      </c>
      <c r="T113" s="29" t="s">
        <v>473</v>
      </c>
      <c r="U113" s="46" t="s">
        <v>525</v>
      </c>
      <c r="V113" s="28" t="s">
        <v>401</v>
      </c>
      <c r="W113" s="28" t="s">
        <v>402</v>
      </c>
      <c r="X113" s="32" t="s">
        <v>561</v>
      </c>
      <c r="Y113" s="28" t="s">
        <v>403</v>
      </c>
      <c r="Z113" s="24" t="s">
        <v>561</v>
      </c>
      <c r="AA113" s="28" t="s">
        <v>469</v>
      </c>
      <c r="AB113" s="27" t="s">
        <v>469</v>
      </c>
      <c r="AC113" s="29" t="s">
        <v>404</v>
      </c>
      <c r="AD113" s="24" t="s">
        <v>562</v>
      </c>
      <c r="AE113" s="29" t="s">
        <v>405</v>
      </c>
      <c r="AF113" s="24" t="s">
        <v>458</v>
      </c>
      <c r="AG113" s="24" t="s">
        <v>469</v>
      </c>
      <c r="AH113" s="24" t="s">
        <v>469</v>
      </c>
      <c r="AI113" s="27" t="s">
        <v>469</v>
      </c>
      <c r="AK113" s="8" t="s">
        <v>526</v>
      </c>
    </row>
    <row r="114" spans="1:38" ht="49.5" customHeight="1">
      <c r="A114" s="10" t="s">
        <v>406</v>
      </c>
      <c r="B114" s="10" t="s">
        <v>567</v>
      </c>
      <c r="C114" s="13"/>
      <c r="D114" s="10"/>
      <c r="E114" s="14"/>
      <c r="F114" s="10" t="s">
        <v>565</v>
      </c>
      <c r="G114" s="10" t="s">
        <v>565</v>
      </c>
      <c r="H114" s="15">
        <v>38740.70138888889</v>
      </c>
      <c r="I114" s="15">
        <v>38740.711805555555</v>
      </c>
      <c r="J114" s="12"/>
      <c r="K114" s="21"/>
      <c r="L114" s="21"/>
      <c r="M114" s="12"/>
      <c r="N114" s="16" t="s">
        <v>408</v>
      </c>
      <c r="O114" s="16" t="s">
        <v>569</v>
      </c>
      <c r="P114" s="16">
        <v>92118</v>
      </c>
      <c r="Q114" s="16" t="s">
        <v>467</v>
      </c>
      <c r="R114" s="17" t="s">
        <v>409</v>
      </c>
      <c r="S114" s="18">
        <v>0</v>
      </c>
      <c r="T114" s="16"/>
      <c r="U114" s="16" t="s">
        <v>872</v>
      </c>
      <c r="V114" s="16" t="s">
        <v>410</v>
      </c>
      <c r="W114" s="16" t="s">
        <v>411</v>
      </c>
      <c r="X114" s="20" t="s">
        <v>475</v>
      </c>
      <c r="Y114" s="10" t="s">
        <v>475</v>
      </c>
      <c r="Z114" s="10"/>
      <c r="AA114" s="16" t="s">
        <v>573</v>
      </c>
      <c r="AB114" s="16"/>
      <c r="AC114" s="17"/>
      <c r="AD114" s="10" t="s">
        <v>475</v>
      </c>
      <c r="AE114" s="10" t="s">
        <v>458</v>
      </c>
      <c r="AF114" s="10" t="s">
        <v>458</v>
      </c>
      <c r="AG114" s="10"/>
      <c r="AH114" s="18"/>
      <c r="AI114" s="16" t="s">
        <v>412</v>
      </c>
      <c r="AL114" s="8" t="s">
        <v>407</v>
      </c>
    </row>
    <row r="115" spans="1:38" ht="49.5" customHeight="1">
      <c r="A115" s="10" t="s">
        <v>413</v>
      </c>
      <c r="B115" s="10" t="s">
        <v>567</v>
      </c>
      <c r="C115" s="15"/>
      <c r="D115" s="10"/>
      <c r="E115" s="14"/>
      <c r="F115" s="10" t="s">
        <v>565</v>
      </c>
      <c r="G115" s="10" t="s">
        <v>565</v>
      </c>
      <c r="H115" s="15">
        <v>38796.677083333336</v>
      </c>
      <c r="I115" s="15">
        <v>38796.6875</v>
      </c>
      <c r="J115" s="12"/>
      <c r="K115" s="21"/>
      <c r="L115" s="21"/>
      <c r="M115" s="12"/>
      <c r="N115" s="16" t="s">
        <v>414</v>
      </c>
      <c r="O115" s="16" t="s">
        <v>569</v>
      </c>
      <c r="P115" s="16">
        <v>92118</v>
      </c>
      <c r="Q115" s="16" t="s">
        <v>467</v>
      </c>
      <c r="R115" s="17" t="s">
        <v>415</v>
      </c>
      <c r="S115" s="18">
        <v>0</v>
      </c>
      <c r="T115" s="16"/>
      <c r="U115" s="16" t="s">
        <v>872</v>
      </c>
      <c r="V115" s="16" t="s">
        <v>416</v>
      </c>
      <c r="W115" s="16" t="s">
        <v>417</v>
      </c>
      <c r="X115" s="20" t="s">
        <v>458</v>
      </c>
      <c r="Y115" s="10" t="s">
        <v>475</v>
      </c>
      <c r="Z115" s="10" t="s">
        <v>458</v>
      </c>
      <c r="AA115" s="16"/>
      <c r="AB115" s="16"/>
      <c r="AC115" s="17"/>
      <c r="AD115" s="10" t="s">
        <v>475</v>
      </c>
      <c r="AE115" s="10" t="s">
        <v>458</v>
      </c>
      <c r="AF115" s="10" t="s">
        <v>458</v>
      </c>
      <c r="AG115" s="10"/>
      <c r="AH115" s="18"/>
      <c r="AI115" s="16" t="s">
        <v>418</v>
      </c>
      <c r="AL115" s="8" t="s">
        <v>407</v>
      </c>
    </row>
    <row r="116" spans="1:35" ht="49.5" customHeight="1">
      <c r="A116" s="10" t="s">
        <v>504</v>
      </c>
      <c r="B116" s="10" t="s">
        <v>567</v>
      </c>
      <c r="C116" s="15">
        <v>38747.541666666664</v>
      </c>
      <c r="D116" s="33" t="s">
        <v>419</v>
      </c>
      <c r="E116" s="8" t="s">
        <v>590</v>
      </c>
      <c r="F116" s="10" t="s">
        <v>587</v>
      </c>
      <c r="G116" s="10" t="s">
        <v>587</v>
      </c>
      <c r="H116" s="15">
        <v>38747.541666666664</v>
      </c>
      <c r="I116" s="15">
        <v>38747.5625</v>
      </c>
      <c r="J116" s="12">
        <v>1</v>
      </c>
      <c r="K116" s="16">
        <v>30</v>
      </c>
      <c r="L116" s="16">
        <v>30</v>
      </c>
      <c r="M116" s="16">
        <v>0</v>
      </c>
      <c r="N116" s="33" t="s">
        <v>420</v>
      </c>
      <c r="O116" s="16" t="s">
        <v>592</v>
      </c>
      <c r="P116" s="16">
        <v>92014</v>
      </c>
      <c r="Q116" s="16" t="s">
        <v>467</v>
      </c>
      <c r="R116" s="16" t="s">
        <v>1515</v>
      </c>
      <c r="S116" s="18">
        <v>1</v>
      </c>
      <c r="T116" s="34">
        <v>38677</v>
      </c>
      <c r="U116" s="16" t="s">
        <v>5</v>
      </c>
      <c r="V116" s="16" t="s">
        <v>1516</v>
      </c>
      <c r="W116" s="16" t="s">
        <v>1517</v>
      </c>
      <c r="X116" s="20" t="s">
        <v>458</v>
      </c>
      <c r="Y116" s="10" t="s">
        <v>458</v>
      </c>
      <c r="Z116" s="10" t="s">
        <v>458</v>
      </c>
      <c r="AA116" s="16" t="s">
        <v>473</v>
      </c>
      <c r="AB116" s="16" t="s">
        <v>473</v>
      </c>
      <c r="AC116" s="16" t="s">
        <v>1518</v>
      </c>
      <c r="AD116" s="10" t="s">
        <v>475</v>
      </c>
      <c r="AE116" s="10" t="s">
        <v>458</v>
      </c>
      <c r="AF116" s="10" t="s">
        <v>458</v>
      </c>
      <c r="AG116" s="10" t="s">
        <v>469</v>
      </c>
      <c r="AH116" s="18">
        <v>0</v>
      </c>
      <c r="AI116" s="16" t="s">
        <v>1519</v>
      </c>
    </row>
    <row r="117" spans="1:35" ht="49.5" customHeight="1">
      <c r="A117" s="10" t="s">
        <v>514</v>
      </c>
      <c r="B117" s="10" t="s">
        <v>567</v>
      </c>
      <c r="C117" s="15">
        <v>38758.55694444444</v>
      </c>
      <c r="D117" s="33" t="s">
        <v>1521</v>
      </c>
      <c r="E117" s="8" t="s">
        <v>590</v>
      </c>
      <c r="F117" s="10" t="s">
        <v>587</v>
      </c>
      <c r="G117" s="10" t="s">
        <v>587</v>
      </c>
      <c r="H117" s="15">
        <v>38758.55694444444</v>
      </c>
      <c r="I117" s="15">
        <v>38758.59166666667</v>
      </c>
      <c r="J117" s="12">
        <v>1.6</v>
      </c>
      <c r="K117" s="16" t="s">
        <v>1520</v>
      </c>
      <c r="L117" s="16" t="s">
        <v>834</v>
      </c>
      <c r="M117" s="16">
        <v>60</v>
      </c>
      <c r="N117" s="16" t="s">
        <v>1522</v>
      </c>
      <c r="O117" s="16" t="s">
        <v>592</v>
      </c>
      <c r="P117" s="16">
        <v>92014</v>
      </c>
      <c r="Q117" s="16" t="s">
        <v>467</v>
      </c>
      <c r="R117" s="17" t="s">
        <v>1523</v>
      </c>
      <c r="S117" s="18">
        <v>2</v>
      </c>
      <c r="T117" s="16" t="s">
        <v>1524</v>
      </c>
      <c r="U117" s="16" t="s">
        <v>457</v>
      </c>
      <c r="V117" s="16" t="s">
        <v>1525</v>
      </c>
      <c r="W117" s="16" t="s">
        <v>1526</v>
      </c>
      <c r="X117" s="20" t="s">
        <v>458</v>
      </c>
      <c r="Y117" s="10" t="s">
        <v>475</v>
      </c>
      <c r="Z117" s="10" t="s">
        <v>458</v>
      </c>
      <c r="AA117" s="16" t="s">
        <v>473</v>
      </c>
      <c r="AB117" s="16" t="s">
        <v>473</v>
      </c>
      <c r="AC117" s="17" t="s">
        <v>1527</v>
      </c>
      <c r="AD117" s="10" t="s">
        <v>475</v>
      </c>
      <c r="AE117" s="10" t="s">
        <v>458</v>
      </c>
      <c r="AF117" s="10" t="s">
        <v>458</v>
      </c>
      <c r="AG117" s="10" t="s">
        <v>469</v>
      </c>
      <c r="AH117" s="18">
        <v>0</v>
      </c>
      <c r="AI117" s="17" t="s">
        <v>1528</v>
      </c>
    </row>
    <row r="118" spans="1:37" ht="49.5" customHeight="1">
      <c r="A118" s="10" t="s">
        <v>288</v>
      </c>
      <c r="B118" s="10" t="s">
        <v>567</v>
      </c>
      <c r="C118" s="15">
        <v>38758.580555555556</v>
      </c>
      <c r="D118" s="33" t="s">
        <v>1530</v>
      </c>
      <c r="E118" s="8" t="s">
        <v>590</v>
      </c>
      <c r="F118" s="10" t="s">
        <v>587</v>
      </c>
      <c r="G118" s="10" t="s">
        <v>587</v>
      </c>
      <c r="H118" s="15">
        <v>38758.58194444444</v>
      </c>
      <c r="I118" s="15">
        <v>38758.61666666667</v>
      </c>
      <c r="J118" s="12">
        <v>0.6</v>
      </c>
      <c r="K118" s="16" t="s">
        <v>1529</v>
      </c>
      <c r="L118" s="16" t="s">
        <v>821</v>
      </c>
      <c r="M118" s="16">
        <v>30</v>
      </c>
      <c r="N118" s="16" t="s">
        <v>1531</v>
      </c>
      <c r="O118" s="16" t="s">
        <v>592</v>
      </c>
      <c r="P118" s="16">
        <v>92014</v>
      </c>
      <c r="Q118" s="16" t="s">
        <v>467</v>
      </c>
      <c r="R118" s="16" t="s">
        <v>1532</v>
      </c>
      <c r="S118" s="18">
        <v>1</v>
      </c>
      <c r="T118" s="34">
        <v>38488</v>
      </c>
      <c r="U118" s="16" t="s">
        <v>525</v>
      </c>
      <c r="V118" s="16" t="s">
        <v>1533</v>
      </c>
      <c r="W118" s="16" t="s">
        <v>1534</v>
      </c>
      <c r="X118" s="20" t="s">
        <v>458</v>
      </c>
      <c r="Y118" s="10" t="s">
        <v>458</v>
      </c>
      <c r="Z118" s="10" t="s">
        <v>458</v>
      </c>
      <c r="AA118" s="16" t="s">
        <v>473</v>
      </c>
      <c r="AB118" s="16" t="s">
        <v>473</v>
      </c>
      <c r="AC118" s="17" t="s">
        <v>1535</v>
      </c>
      <c r="AD118" s="10" t="s">
        <v>475</v>
      </c>
      <c r="AE118" s="10" t="s">
        <v>458</v>
      </c>
      <c r="AF118" s="10" t="s">
        <v>458</v>
      </c>
      <c r="AG118" s="10" t="s">
        <v>469</v>
      </c>
      <c r="AH118" s="18">
        <v>0</v>
      </c>
      <c r="AI118" s="16" t="s">
        <v>1536</v>
      </c>
      <c r="AK118" s="8" t="s">
        <v>526</v>
      </c>
    </row>
    <row r="119" spans="1:35" ht="49.5" customHeight="1">
      <c r="A119" s="10" t="s">
        <v>294</v>
      </c>
      <c r="B119" s="10" t="s">
        <v>567</v>
      </c>
      <c r="C119" s="15">
        <v>38785.32986111111</v>
      </c>
      <c r="D119" s="10" t="s">
        <v>1538</v>
      </c>
      <c r="E119" s="8" t="s">
        <v>590</v>
      </c>
      <c r="F119" s="10" t="s">
        <v>587</v>
      </c>
      <c r="G119" s="10" t="s">
        <v>587</v>
      </c>
      <c r="H119" s="15">
        <v>38785.32986111111</v>
      </c>
      <c r="I119" s="15">
        <v>38785.37152777778</v>
      </c>
      <c r="J119" s="12">
        <v>0.5</v>
      </c>
      <c r="K119" s="16" t="s">
        <v>1529</v>
      </c>
      <c r="L119" s="16" t="s">
        <v>1537</v>
      </c>
      <c r="M119" s="16">
        <v>5</v>
      </c>
      <c r="N119" s="16" t="s">
        <v>1539</v>
      </c>
      <c r="O119" s="16" t="s">
        <v>592</v>
      </c>
      <c r="P119" s="16">
        <v>92014</v>
      </c>
      <c r="Q119" s="16" t="s">
        <v>467</v>
      </c>
      <c r="R119" s="16" t="s">
        <v>1540</v>
      </c>
      <c r="S119" s="18">
        <v>3</v>
      </c>
      <c r="T119" s="16" t="s">
        <v>1541</v>
      </c>
      <c r="U119" s="16" t="s">
        <v>5</v>
      </c>
      <c r="V119" s="16" t="s">
        <v>1542</v>
      </c>
      <c r="W119" s="16" t="s">
        <v>1543</v>
      </c>
      <c r="X119" s="20" t="s">
        <v>458</v>
      </c>
      <c r="Y119" s="10" t="s">
        <v>458</v>
      </c>
      <c r="Z119" s="10" t="s">
        <v>458</v>
      </c>
      <c r="AA119" s="16" t="s">
        <v>473</v>
      </c>
      <c r="AB119" s="16" t="s">
        <v>473</v>
      </c>
      <c r="AC119" s="17" t="s">
        <v>1544</v>
      </c>
      <c r="AD119" s="10" t="s">
        <v>475</v>
      </c>
      <c r="AE119" s="10" t="s">
        <v>458</v>
      </c>
      <c r="AF119" s="10" t="s">
        <v>458</v>
      </c>
      <c r="AG119" s="10" t="s">
        <v>469</v>
      </c>
      <c r="AH119" s="18">
        <v>0</v>
      </c>
      <c r="AI119" s="16" t="s">
        <v>1545</v>
      </c>
    </row>
    <row r="120" spans="1:37" ht="49.5" customHeight="1">
      <c r="A120" s="10" t="s">
        <v>300</v>
      </c>
      <c r="B120" s="10" t="s">
        <v>567</v>
      </c>
      <c r="C120" s="15">
        <v>38791.5625</v>
      </c>
      <c r="D120" s="10" t="s">
        <v>1546</v>
      </c>
      <c r="E120" s="8" t="s">
        <v>590</v>
      </c>
      <c r="F120" s="10" t="s">
        <v>587</v>
      </c>
      <c r="G120" s="10" t="s">
        <v>587</v>
      </c>
      <c r="H120" s="15">
        <v>38791.541666666664</v>
      </c>
      <c r="I120" s="15">
        <v>38791.625</v>
      </c>
      <c r="J120" s="12">
        <v>0.67</v>
      </c>
      <c r="K120" s="16">
        <v>80</v>
      </c>
      <c r="L120" s="16" t="s">
        <v>821</v>
      </c>
      <c r="M120" s="16">
        <v>80</v>
      </c>
      <c r="N120" s="16" t="s">
        <v>1547</v>
      </c>
      <c r="O120" s="16" t="s">
        <v>592</v>
      </c>
      <c r="P120" s="16">
        <v>92014</v>
      </c>
      <c r="Q120" s="16" t="s">
        <v>467</v>
      </c>
      <c r="R120" s="17" t="s">
        <v>296</v>
      </c>
      <c r="S120" s="18">
        <v>0</v>
      </c>
      <c r="T120" s="16" t="s">
        <v>1548</v>
      </c>
      <c r="U120" s="16" t="s">
        <v>525</v>
      </c>
      <c r="V120" s="16" t="s">
        <v>1549</v>
      </c>
      <c r="W120" s="16" t="s">
        <v>1550</v>
      </c>
      <c r="X120" s="20" t="s">
        <v>458</v>
      </c>
      <c r="Y120" s="10" t="s">
        <v>458</v>
      </c>
      <c r="Z120" s="10" t="s">
        <v>458</v>
      </c>
      <c r="AA120" s="16" t="s">
        <v>473</v>
      </c>
      <c r="AB120" s="16" t="s">
        <v>473</v>
      </c>
      <c r="AC120" s="17" t="s">
        <v>1551</v>
      </c>
      <c r="AD120" s="10" t="s">
        <v>475</v>
      </c>
      <c r="AE120" s="10" t="s">
        <v>458</v>
      </c>
      <c r="AF120" s="10" t="s">
        <v>458</v>
      </c>
      <c r="AG120" s="10" t="s">
        <v>469</v>
      </c>
      <c r="AH120" s="18">
        <v>0</v>
      </c>
      <c r="AI120" s="16" t="s">
        <v>1548</v>
      </c>
      <c r="AK120" s="8" t="s">
        <v>526</v>
      </c>
    </row>
    <row r="121" spans="1:35" ht="49.5" customHeight="1">
      <c r="A121" s="10" t="s">
        <v>312</v>
      </c>
      <c r="B121" s="10" t="s">
        <v>1552</v>
      </c>
      <c r="C121" s="13">
        <v>38727.447916666664</v>
      </c>
      <c r="D121" s="10" t="s">
        <v>528</v>
      </c>
      <c r="E121" s="14" t="s">
        <v>529</v>
      </c>
      <c r="F121" s="10" t="s">
        <v>524</v>
      </c>
      <c r="G121" s="10" t="s">
        <v>524</v>
      </c>
      <c r="H121" s="15">
        <v>38726.833333333336</v>
      </c>
      <c r="I121" s="15">
        <v>38726.895833333336</v>
      </c>
      <c r="J121" s="12">
        <v>50</v>
      </c>
      <c r="K121" s="12">
        <v>4500</v>
      </c>
      <c r="L121" s="12">
        <v>500</v>
      </c>
      <c r="M121" s="12">
        <v>4000</v>
      </c>
      <c r="N121" s="16" t="s">
        <v>1553</v>
      </c>
      <c r="O121" s="16" t="s">
        <v>531</v>
      </c>
      <c r="P121" s="16">
        <v>92025</v>
      </c>
      <c r="Q121" s="16" t="s">
        <v>467</v>
      </c>
      <c r="R121" s="17" t="s">
        <v>1554</v>
      </c>
      <c r="S121" s="18">
        <v>0</v>
      </c>
      <c r="T121" s="16"/>
      <c r="U121" s="16" t="s">
        <v>566</v>
      </c>
      <c r="V121" s="16" t="s">
        <v>1555</v>
      </c>
      <c r="W121" s="16" t="s">
        <v>1556</v>
      </c>
      <c r="X121" s="20" t="s">
        <v>458</v>
      </c>
      <c r="Y121" s="10" t="s">
        <v>475</v>
      </c>
      <c r="Z121" s="10" t="s">
        <v>475</v>
      </c>
      <c r="AA121" s="16" t="s">
        <v>1557</v>
      </c>
      <c r="AB121" s="16" t="s">
        <v>473</v>
      </c>
      <c r="AC121" s="16" t="s">
        <v>1557</v>
      </c>
      <c r="AD121" s="10" t="s">
        <v>475</v>
      </c>
      <c r="AE121" s="10" t="s">
        <v>475</v>
      </c>
      <c r="AF121" s="10" t="s">
        <v>475</v>
      </c>
      <c r="AG121" s="10" t="s">
        <v>1558</v>
      </c>
      <c r="AH121" s="18">
        <v>3</v>
      </c>
      <c r="AI121" s="16" t="s">
        <v>1559</v>
      </c>
    </row>
    <row r="122" spans="1:37" ht="49.5" customHeight="1">
      <c r="A122" s="10" t="s">
        <v>317</v>
      </c>
      <c r="B122" s="10" t="s">
        <v>1552</v>
      </c>
      <c r="C122" s="15">
        <v>38734.666666666664</v>
      </c>
      <c r="D122" s="10" t="s">
        <v>528</v>
      </c>
      <c r="E122" s="14" t="s">
        <v>529</v>
      </c>
      <c r="F122" s="10" t="s">
        <v>524</v>
      </c>
      <c r="G122" s="10" t="s">
        <v>524</v>
      </c>
      <c r="H122" s="15">
        <v>38733.958333333336</v>
      </c>
      <c r="I122" s="15">
        <v>38734.208333333336</v>
      </c>
      <c r="J122" s="12">
        <v>2</v>
      </c>
      <c r="K122" s="12">
        <v>720</v>
      </c>
      <c r="L122" s="12">
        <v>350</v>
      </c>
      <c r="M122" s="12">
        <v>370</v>
      </c>
      <c r="N122" s="16" t="s">
        <v>1560</v>
      </c>
      <c r="O122" s="16" t="s">
        <v>531</v>
      </c>
      <c r="P122" s="16">
        <v>92025</v>
      </c>
      <c r="Q122" s="16" t="s">
        <v>467</v>
      </c>
      <c r="R122" s="17" t="s">
        <v>532</v>
      </c>
      <c r="S122" s="18">
        <v>1</v>
      </c>
      <c r="T122" s="34">
        <v>38883</v>
      </c>
      <c r="U122" s="16" t="s">
        <v>525</v>
      </c>
      <c r="V122" s="16" t="s">
        <v>1561</v>
      </c>
      <c r="W122" s="16" t="s">
        <v>1562</v>
      </c>
      <c r="X122" s="20" t="s">
        <v>1080</v>
      </c>
      <c r="Y122" s="10" t="s">
        <v>475</v>
      </c>
      <c r="Z122" s="10" t="s">
        <v>475</v>
      </c>
      <c r="AA122" s="16" t="s">
        <v>540</v>
      </c>
      <c r="AB122" s="16" t="s">
        <v>541</v>
      </c>
      <c r="AC122" s="17"/>
      <c r="AD122" s="10" t="s">
        <v>475</v>
      </c>
      <c r="AE122" s="10" t="s">
        <v>458</v>
      </c>
      <c r="AF122" s="10" t="s">
        <v>458</v>
      </c>
      <c r="AG122" s="10"/>
      <c r="AH122" s="18"/>
      <c r="AI122" s="16" t="s">
        <v>1563</v>
      </c>
      <c r="AK122" s="8" t="s">
        <v>526</v>
      </c>
    </row>
    <row r="123" spans="1:37" ht="49.5" customHeight="1">
      <c r="A123" s="10" t="s">
        <v>324</v>
      </c>
      <c r="B123" s="10" t="s">
        <v>1552</v>
      </c>
      <c r="C123" s="15">
        <v>38755.6875</v>
      </c>
      <c r="D123" s="10" t="s">
        <v>528</v>
      </c>
      <c r="E123" s="14" t="s">
        <v>529</v>
      </c>
      <c r="F123" s="10" t="s">
        <v>524</v>
      </c>
      <c r="G123" s="10" t="s">
        <v>524</v>
      </c>
      <c r="H123" s="15">
        <v>38753</v>
      </c>
      <c r="I123" s="15">
        <v>38753</v>
      </c>
      <c r="J123" s="12"/>
      <c r="K123" s="12"/>
      <c r="L123" s="12">
        <v>0</v>
      </c>
      <c r="M123" s="12"/>
      <c r="N123" s="16" t="s">
        <v>1564</v>
      </c>
      <c r="O123" s="16" t="s">
        <v>531</v>
      </c>
      <c r="P123" s="16">
        <v>92025</v>
      </c>
      <c r="Q123" s="16" t="s">
        <v>467</v>
      </c>
      <c r="R123" s="17" t="s">
        <v>532</v>
      </c>
      <c r="S123" s="18">
        <v>0</v>
      </c>
      <c r="T123" s="16"/>
      <c r="U123" s="16" t="s">
        <v>525</v>
      </c>
      <c r="V123" s="16" t="s">
        <v>1561</v>
      </c>
      <c r="W123" s="16" t="s">
        <v>1562</v>
      </c>
      <c r="X123" s="20" t="s">
        <v>458</v>
      </c>
      <c r="Y123" s="10" t="s">
        <v>475</v>
      </c>
      <c r="Z123" s="10" t="s">
        <v>475</v>
      </c>
      <c r="AA123" s="16" t="s">
        <v>540</v>
      </c>
      <c r="AB123" s="16" t="s">
        <v>541</v>
      </c>
      <c r="AC123" s="17"/>
      <c r="AD123" s="10" t="s">
        <v>475</v>
      </c>
      <c r="AE123" s="10" t="s">
        <v>475</v>
      </c>
      <c r="AF123" s="10" t="s">
        <v>458</v>
      </c>
      <c r="AG123" s="10"/>
      <c r="AH123" s="18"/>
      <c r="AI123" s="16" t="s">
        <v>1565</v>
      </c>
      <c r="AK123" s="8" t="s">
        <v>526</v>
      </c>
    </row>
    <row r="124" spans="1:35" ht="49.5" customHeight="1">
      <c r="A124" s="35" t="s">
        <v>514</v>
      </c>
      <c r="B124" s="35" t="s">
        <v>567</v>
      </c>
      <c r="C124" s="36" t="s">
        <v>1568</v>
      </c>
      <c r="D124" s="35" t="s">
        <v>1569</v>
      </c>
      <c r="E124" s="40" t="s">
        <v>1570</v>
      </c>
      <c r="F124" s="35" t="s">
        <v>601</v>
      </c>
      <c r="G124" s="35" t="s">
        <v>601</v>
      </c>
      <c r="H124" s="36" t="s">
        <v>1566</v>
      </c>
      <c r="I124" s="36" t="s">
        <v>1567</v>
      </c>
      <c r="J124" s="37">
        <v>1</v>
      </c>
      <c r="K124" s="37">
        <v>2</v>
      </c>
      <c r="L124" s="37">
        <v>2</v>
      </c>
      <c r="M124" s="37">
        <v>0</v>
      </c>
      <c r="N124" s="38" t="s">
        <v>1571</v>
      </c>
      <c r="O124" s="35" t="s">
        <v>601</v>
      </c>
      <c r="P124" s="38">
        <v>91932</v>
      </c>
      <c r="Q124" s="38" t="s">
        <v>467</v>
      </c>
      <c r="R124" s="41" t="s">
        <v>1572</v>
      </c>
      <c r="S124" s="42">
        <v>0</v>
      </c>
      <c r="T124" s="43" t="s">
        <v>469</v>
      </c>
      <c r="U124" s="38" t="s">
        <v>5</v>
      </c>
      <c r="V124" s="38"/>
      <c r="W124" s="38" t="s">
        <v>1573</v>
      </c>
      <c r="X124" s="44" t="s">
        <v>458</v>
      </c>
      <c r="Y124" s="35" t="s">
        <v>458</v>
      </c>
      <c r="Z124" s="35"/>
      <c r="AA124" s="38"/>
      <c r="AB124" s="38"/>
      <c r="AC124" s="41"/>
      <c r="AD124" s="35"/>
      <c r="AE124" s="35"/>
      <c r="AF124" s="35" t="s">
        <v>458</v>
      </c>
      <c r="AG124" s="35" t="s">
        <v>469</v>
      </c>
      <c r="AH124" s="42">
        <v>0</v>
      </c>
      <c r="AI124" s="38" t="s">
        <v>1574</v>
      </c>
    </row>
    <row r="125" spans="1:35" ht="49.5" customHeight="1">
      <c r="A125" s="48" t="s">
        <v>294</v>
      </c>
      <c r="B125" s="49" t="s">
        <v>19</v>
      </c>
      <c r="C125" s="50">
        <v>38723.44097222222</v>
      </c>
      <c r="D125" s="51" t="s">
        <v>1575</v>
      </c>
      <c r="E125" s="49" t="s">
        <v>34</v>
      </c>
      <c r="F125" s="49" t="s">
        <v>18</v>
      </c>
      <c r="G125" s="49" t="s">
        <v>18</v>
      </c>
      <c r="H125" s="50">
        <v>38723.395833333336</v>
      </c>
      <c r="I125" s="50">
        <v>38723.40625</v>
      </c>
      <c r="J125" s="51">
        <v>0.13</v>
      </c>
      <c r="K125" s="51">
        <v>1.5</v>
      </c>
      <c r="L125" s="51">
        <v>1</v>
      </c>
      <c r="M125" s="51">
        <v>0.5</v>
      </c>
      <c r="N125" s="49" t="s">
        <v>1576</v>
      </c>
      <c r="O125" s="33" t="s">
        <v>23</v>
      </c>
      <c r="P125" s="52">
        <v>92651</v>
      </c>
      <c r="Q125" s="33" t="s">
        <v>24</v>
      </c>
      <c r="R125" s="49" t="s">
        <v>1577</v>
      </c>
      <c r="S125" s="33">
        <v>0</v>
      </c>
      <c r="T125" s="53"/>
      <c r="U125" s="33" t="s">
        <v>510</v>
      </c>
      <c r="V125" s="54" t="s">
        <v>1578</v>
      </c>
      <c r="W125" s="55" t="s">
        <v>1579</v>
      </c>
      <c r="X125" s="51" t="s">
        <v>458</v>
      </c>
      <c r="Y125" s="51" t="s">
        <v>458</v>
      </c>
      <c r="Z125" s="51" t="s">
        <v>458</v>
      </c>
      <c r="AA125" s="51" t="s">
        <v>597</v>
      </c>
      <c r="AB125" s="51" t="s">
        <v>597</v>
      </c>
      <c r="AC125" s="51" t="s">
        <v>1580</v>
      </c>
      <c r="AD125" s="51" t="s">
        <v>475</v>
      </c>
      <c r="AE125" s="51" t="s">
        <v>29</v>
      </c>
      <c r="AF125" s="51" t="s">
        <v>458</v>
      </c>
      <c r="AG125" s="51"/>
      <c r="AH125" s="51">
        <v>0</v>
      </c>
      <c r="AI125" s="56" t="s">
        <v>1581</v>
      </c>
    </row>
    <row r="126" spans="1:35" ht="49.5" customHeight="1">
      <c r="A126" s="48" t="s">
        <v>300</v>
      </c>
      <c r="B126" s="49" t="s">
        <v>32</v>
      </c>
      <c r="C126" s="22">
        <v>38756.416666666664</v>
      </c>
      <c r="D126" s="39" t="s">
        <v>20</v>
      </c>
      <c r="E126" s="49" t="s">
        <v>21</v>
      </c>
      <c r="F126" s="49" t="s">
        <v>18</v>
      </c>
      <c r="G126" s="49" t="s">
        <v>18</v>
      </c>
      <c r="H126" s="22">
        <v>38755.520833333336</v>
      </c>
      <c r="I126" s="22">
        <v>38755.53125</v>
      </c>
      <c r="J126" s="57">
        <v>3.33</v>
      </c>
      <c r="K126" s="57">
        <v>50</v>
      </c>
      <c r="L126" s="49">
        <v>15</v>
      </c>
      <c r="M126" s="57">
        <v>35</v>
      </c>
      <c r="N126" s="49" t="s">
        <v>1582</v>
      </c>
      <c r="O126" s="33" t="s">
        <v>23</v>
      </c>
      <c r="P126" s="52">
        <v>92651</v>
      </c>
      <c r="Q126" s="33" t="s">
        <v>24</v>
      </c>
      <c r="R126" s="49" t="s">
        <v>1583</v>
      </c>
      <c r="S126" s="52">
        <v>0</v>
      </c>
      <c r="T126" s="58"/>
      <c r="U126" s="33" t="s">
        <v>131</v>
      </c>
      <c r="V126" s="59" t="s">
        <v>1584</v>
      </c>
      <c r="W126" s="59" t="s">
        <v>1585</v>
      </c>
      <c r="X126" s="8" t="s">
        <v>458</v>
      </c>
      <c r="Y126" s="8" t="s">
        <v>475</v>
      </c>
      <c r="Z126" s="8" t="s">
        <v>458</v>
      </c>
      <c r="AA126" s="8" t="s">
        <v>597</v>
      </c>
      <c r="AB126" s="8" t="s">
        <v>597</v>
      </c>
      <c r="AC126" s="8" t="s">
        <v>1586</v>
      </c>
      <c r="AD126" s="8" t="s">
        <v>475</v>
      </c>
      <c r="AE126" s="8" t="s">
        <v>29</v>
      </c>
      <c r="AF126" s="8" t="s">
        <v>458</v>
      </c>
      <c r="AH126" s="8">
        <v>0</v>
      </c>
      <c r="AI126" s="59" t="s">
        <v>1587</v>
      </c>
    </row>
    <row r="127" spans="1:37" ht="49.5" customHeight="1">
      <c r="A127" s="48" t="s">
        <v>306</v>
      </c>
      <c r="B127" s="49" t="s">
        <v>19</v>
      </c>
      <c r="C127" s="22">
        <v>38771.447916666664</v>
      </c>
      <c r="D127" s="39" t="s">
        <v>1588</v>
      </c>
      <c r="E127" s="49" t="s">
        <v>21</v>
      </c>
      <c r="F127" s="49" t="s">
        <v>18</v>
      </c>
      <c r="G127" s="49" t="s">
        <v>18</v>
      </c>
      <c r="H127" s="22">
        <v>38768.572916666664</v>
      </c>
      <c r="I127" s="22">
        <v>38768.59375</v>
      </c>
      <c r="J127" s="57">
        <v>0.33</v>
      </c>
      <c r="K127" s="57">
        <v>10</v>
      </c>
      <c r="L127" s="49">
        <v>0</v>
      </c>
      <c r="M127" s="57">
        <v>10</v>
      </c>
      <c r="N127" s="49" t="s">
        <v>1589</v>
      </c>
      <c r="O127" s="33" t="s">
        <v>23</v>
      </c>
      <c r="P127" s="52">
        <v>92651</v>
      </c>
      <c r="Q127" s="33" t="s">
        <v>24</v>
      </c>
      <c r="R127" s="49" t="s">
        <v>42</v>
      </c>
      <c r="S127" s="52">
        <v>0</v>
      </c>
      <c r="T127" s="33"/>
      <c r="U127" s="33" t="s">
        <v>510</v>
      </c>
      <c r="V127" s="59" t="s">
        <v>1590</v>
      </c>
      <c r="W127" s="68" t="s">
        <v>1591</v>
      </c>
      <c r="X127" s="33" t="s">
        <v>475</v>
      </c>
      <c r="Y127" s="33" t="s">
        <v>458</v>
      </c>
      <c r="Z127" s="8" t="s">
        <v>458</v>
      </c>
      <c r="AA127" s="8" t="s">
        <v>597</v>
      </c>
      <c r="AB127" s="8" t="s">
        <v>597</v>
      </c>
      <c r="AC127" s="8" t="s">
        <v>1592</v>
      </c>
      <c r="AD127" s="8" t="s">
        <v>475</v>
      </c>
      <c r="AE127" s="8" t="s">
        <v>29</v>
      </c>
      <c r="AF127" s="8" t="s">
        <v>458</v>
      </c>
      <c r="AH127" s="8">
        <v>0</v>
      </c>
      <c r="AI127" s="33" t="s">
        <v>1593</v>
      </c>
      <c r="AK127" s="8" t="s">
        <v>526</v>
      </c>
    </row>
    <row r="128" spans="1:35" ht="49.5" customHeight="1">
      <c r="A128" s="10" t="s">
        <v>294</v>
      </c>
      <c r="B128" s="10" t="s">
        <v>32</v>
      </c>
      <c r="C128" s="13" t="s">
        <v>1596</v>
      </c>
      <c r="D128" s="10" t="s">
        <v>1058</v>
      </c>
      <c r="E128" s="14">
        <v>7604970137</v>
      </c>
      <c r="F128" s="10" t="s">
        <v>1036</v>
      </c>
      <c r="G128" s="10" t="s">
        <v>1036</v>
      </c>
      <c r="H128" s="15" t="s">
        <v>1594</v>
      </c>
      <c r="I128" s="15" t="s">
        <v>1595</v>
      </c>
      <c r="J128" s="12">
        <v>3</v>
      </c>
      <c r="K128" s="12">
        <v>180</v>
      </c>
      <c r="L128" s="12">
        <v>25</v>
      </c>
      <c r="M128" s="12">
        <v>155</v>
      </c>
      <c r="N128" s="16" t="s">
        <v>1597</v>
      </c>
      <c r="O128" s="16" t="s">
        <v>1598</v>
      </c>
      <c r="P128" s="16">
        <v>92054</v>
      </c>
      <c r="Q128" s="16" t="s">
        <v>467</v>
      </c>
      <c r="R128" s="17" t="s">
        <v>171</v>
      </c>
      <c r="S128" s="18">
        <v>0</v>
      </c>
      <c r="T128" s="16">
        <v>0</v>
      </c>
      <c r="U128" s="16" t="s">
        <v>457</v>
      </c>
      <c r="V128" s="16" t="s">
        <v>1599</v>
      </c>
      <c r="W128" s="16" t="s">
        <v>1600</v>
      </c>
      <c r="X128" s="20" t="s">
        <v>458</v>
      </c>
      <c r="Y128" s="10" t="s">
        <v>475</v>
      </c>
      <c r="Z128" s="10" t="s">
        <v>458</v>
      </c>
      <c r="AA128" s="16" t="s">
        <v>1601</v>
      </c>
      <c r="AB128" s="16" t="s">
        <v>1601</v>
      </c>
      <c r="AC128" s="17" t="s">
        <v>1602</v>
      </c>
      <c r="AD128" s="10" t="s">
        <v>475</v>
      </c>
      <c r="AE128" s="10" t="s">
        <v>458</v>
      </c>
      <c r="AF128" s="10" t="s">
        <v>458</v>
      </c>
      <c r="AG128" s="10"/>
      <c r="AH128" s="18"/>
      <c r="AI128" s="16" t="s">
        <v>1603</v>
      </c>
    </row>
    <row r="129" spans="1:35" ht="49.5" customHeight="1">
      <c r="A129" s="10" t="s">
        <v>300</v>
      </c>
      <c r="B129" s="10" t="s">
        <v>19</v>
      </c>
      <c r="C129" s="15" t="s">
        <v>1606</v>
      </c>
      <c r="D129" s="10" t="s">
        <v>1607</v>
      </c>
      <c r="E129" s="14">
        <v>7605350393</v>
      </c>
      <c r="F129" s="10" t="s">
        <v>1036</v>
      </c>
      <c r="G129" s="10" t="s">
        <v>1036</v>
      </c>
      <c r="H129" s="15" t="s">
        <v>1604</v>
      </c>
      <c r="I129" s="15" t="s">
        <v>1605</v>
      </c>
      <c r="J129" s="12">
        <v>400</v>
      </c>
      <c r="K129" s="12">
        <v>43200</v>
      </c>
      <c r="L129" s="12">
        <v>171500</v>
      </c>
      <c r="M129" s="12">
        <v>0</v>
      </c>
      <c r="N129" s="16" t="s">
        <v>1608</v>
      </c>
      <c r="O129" s="16" t="s">
        <v>1598</v>
      </c>
      <c r="P129" s="16">
        <v>92054</v>
      </c>
      <c r="Q129" s="16" t="s">
        <v>467</v>
      </c>
      <c r="R129" s="17" t="s">
        <v>1609</v>
      </c>
      <c r="S129" s="18">
        <v>0</v>
      </c>
      <c r="T129" s="16">
        <v>0</v>
      </c>
      <c r="U129" s="16" t="s">
        <v>64</v>
      </c>
      <c r="V129" s="16" t="s">
        <v>1610</v>
      </c>
      <c r="W129" s="16" t="s">
        <v>1611</v>
      </c>
      <c r="X129" s="20" t="s">
        <v>475</v>
      </c>
      <c r="Y129" s="10" t="s">
        <v>475</v>
      </c>
      <c r="Z129" s="10" t="s">
        <v>475</v>
      </c>
      <c r="AA129" s="16" t="s">
        <v>1612</v>
      </c>
      <c r="AB129" s="16" t="s">
        <v>1613</v>
      </c>
      <c r="AC129" s="17" t="s">
        <v>1614</v>
      </c>
      <c r="AD129" s="10" t="s">
        <v>475</v>
      </c>
      <c r="AE129" s="10" t="s">
        <v>475</v>
      </c>
      <c r="AF129" s="10" t="s">
        <v>475</v>
      </c>
      <c r="AG129" s="10" t="s">
        <v>1615</v>
      </c>
      <c r="AH129" s="18">
        <v>4</v>
      </c>
      <c r="AI129" s="16" t="s">
        <v>1616</v>
      </c>
    </row>
    <row r="130" spans="1:37" ht="49.5" customHeight="1">
      <c r="A130" s="10" t="s">
        <v>306</v>
      </c>
      <c r="B130" s="10" t="s">
        <v>32</v>
      </c>
      <c r="C130" s="15">
        <v>38782</v>
      </c>
      <c r="D130" s="10" t="s">
        <v>1619</v>
      </c>
      <c r="E130" s="14">
        <v>7604355842</v>
      </c>
      <c r="F130" s="10" t="s">
        <v>1036</v>
      </c>
      <c r="G130" s="10" t="s">
        <v>1036</v>
      </c>
      <c r="H130" s="15" t="s">
        <v>1617</v>
      </c>
      <c r="I130" s="15" t="s">
        <v>1618</v>
      </c>
      <c r="J130" s="12">
        <v>5</v>
      </c>
      <c r="K130" s="12">
        <v>125</v>
      </c>
      <c r="L130" s="12">
        <v>0</v>
      </c>
      <c r="M130" s="12">
        <v>125</v>
      </c>
      <c r="N130" s="16" t="s">
        <v>1620</v>
      </c>
      <c r="O130" s="16" t="s">
        <v>1598</v>
      </c>
      <c r="P130" s="16">
        <v>92056</v>
      </c>
      <c r="Q130" s="16" t="s">
        <v>467</v>
      </c>
      <c r="R130" s="17" t="s">
        <v>1621</v>
      </c>
      <c r="S130" s="18">
        <v>0</v>
      </c>
      <c r="T130" s="16">
        <v>0</v>
      </c>
      <c r="U130" s="16" t="s">
        <v>505</v>
      </c>
      <c r="V130" s="16" t="s">
        <v>1622</v>
      </c>
      <c r="W130" s="16" t="s">
        <v>1623</v>
      </c>
      <c r="X130" s="20" t="s">
        <v>458</v>
      </c>
      <c r="Y130" s="10" t="s">
        <v>475</v>
      </c>
      <c r="Z130" s="10" t="s">
        <v>458</v>
      </c>
      <c r="AA130" s="16" t="s">
        <v>1624</v>
      </c>
      <c r="AB130" s="16" t="s">
        <v>487</v>
      </c>
      <c r="AC130" s="17" t="s">
        <v>1625</v>
      </c>
      <c r="AD130" s="10" t="s">
        <v>475</v>
      </c>
      <c r="AE130" s="10" t="s">
        <v>458</v>
      </c>
      <c r="AF130" s="10" t="s">
        <v>458</v>
      </c>
      <c r="AG130" s="10"/>
      <c r="AH130" s="18"/>
      <c r="AI130" s="16" t="s">
        <v>1626</v>
      </c>
      <c r="AK130" s="8" t="s">
        <v>526</v>
      </c>
    </row>
    <row r="131" spans="1:35" ht="49.5" customHeight="1">
      <c r="A131" s="10" t="s">
        <v>312</v>
      </c>
      <c r="B131" s="10" t="s">
        <v>32</v>
      </c>
      <c r="C131" s="15" t="s">
        <v>1627</v>
      </c>
      <c r="D131" s="10" t="s">
        <v>1619</v>
      </c>
      <c r="E131" s="14" t="s">
        <v>1628</v>
      </c>
      <c r="F131" s="10" t="s">
        <v>1036</v>
      </c>
      <c r="G131" s="10" t="s">
        <v>1036</v>
      </c>
      <c r="H131" s="15">
        <v>38783.53472222222</v>
      </c>
      <c r="I131" s="15">
        <v>38783.55069444444</v>
      </c>
      <c r="J131" s="12">
        <v>5</v>
      </c>
      <c r="K131" s="12">
        <v>115</v>
      </c>
      <c r="L131" s="12">
        <v>75</v>
      </c>
      <c r="M131" s="12">
        <v>40</v>
      </c>
      <c r="N131" s="16" t="s">
        <v>1629</v>
      </c>
      <c r="O131" s="16" t="s">
        <v>1042</v>
      </c>
      <c r="P131" s="16">
        <v>92054</v>
      </c>
      <c r="Q131" s="16" t="s">
        <v>467</v>
      </c>
      <c r="R131" s="17" t="s">
        <v>171</v>
      </c>
      <c r="S131" s="18">
        <v>1</v>
      </c>
      <c r="T131" s="16" t="s">
        <v>1630</v>
      </c>
      <c r="U131" s="16" t="s">
        <v>457</v>
      </c>
      <c r="V131" s="16" t="s">
        <v>1631</v>
      </c>
      <c r="W131" s="16" t="s">
        <v>1632</v>
      </c>
      <c r="X131" s="20" t="s">
        <v>475</v>
      </c>
      <c r="Y131" s="10" t="s">
        <v>475</v>
      </c>
      <c r="Z131" s="10" t="s">
        <v>458</v>
      </c>
      <c r="AA131" s="16" t="s">
        <v>1121</v>
      </c>
      <c r="AB131" s="16" t="s">
        <v>473</v>
      </c>
      <c r="AC131" s="17" t="s">
        <v>1625</v>
      </c>
      <c r="AD131" s="10" t="s">
        <v>475</v>
      </c>
      <c r="AE131" s="10" t="s">
        <v>458</v>
      </c>
      <c r="AF131" s="10" t="s">
        <v>458</v>
      </c>
      <c r="AG131" s="10"/>
      <c r="AH131" s="18"/>
      <c r="AI131" s="16" t="s">
        <v>1633</v>
      </c>
    </row>
    <row r="132" spans="1:35" ht="49.5" customHeight="1">
      <c r="A132" s="10" t="s">
        <v>492</v>
      </c>
      <c r="B132" s="10" t="s">
        <v>53</v>
      </c>
      <c r="C132" s="13">
        <v>38758.34375</v>
      </c>
      <c r="D132" s="10" t="s">
        <v>54</v>
      </c>
      <c r="E132" s="14" t="s">
        <v>1065</v>
      </c>
      <c r="F132" s="10" t="s">
        <v>52</v>
      </c>
      <c r="G132" s="10" t="s">
        <v>52</v>
      </c>
      <c r="H132" s="15">
        <v>38758.34375</v>
      </c>
      <c r="I132" s="15">
        <v>38758.38888888889</v>
      </c>
      <c r="J132" s="12">
        <v>10</v>
      </c>
      <c r="K132" s="12">
        <v>650</v>
      </c>
      <c r="L132" s="12">
        <v>50</v>
      </c>
      <c r="M132" s="12">
        <v>600</v>
      </c>
      <c r="N132" s="16" t="s">
        <v>1634</v>
      </c>
      <c r="O132" s="16" t="s">
        <v>57</v>
      </c>
      <c r="P132" s="16">
        <v>92064</v>
      </c>
      <c r="Q132" s="16" t="s">
        <v>467</v>
      </c>
      <c r="R132" s="17" t="s">
        <v>468</v>
      </c>
      <c r="S132" s="18">
        <v>0</v>
      </c>
      <c r="T132" s="16" t="s">
        <v>469</v>
      </c>
      <c r="U132" s="16" t="s">
        <v>505</v>
      </c>
      <c r="V132" s="16" t="s">
        <v>1635</v>
      </c>
      <c r="W132" s="16" t="s">
        <v>637</v>
      </c>
      <c r="X132" s="20" t="s">
        <v>458</v>
      </c>
      <c r="Y132" s="10" t="s">
        <v>475</v>
      </c>
      <c r="Z132" s="10" t="s">
        <v>475</v>
      </c>
      <c r="AA132" s="16" t="s">
        <v>638</v>
      </c>
      <c r="AB132" s="16" t="s">
        <v>473</v>
      </c>
      <c r="AC132" s="17" t="s">
        <v>469</v>
      </c>
      <c r="AD132" s="10" t="s">
        <v>475</v>
      </c>
      <c r="AE132" s="10" t="s">
        <v>458</v>
      </c>
      <c r="AF132" s="10" t="s">
        <v>458</v>
      </c>
      <c r="AG132" s="10" t="s">
        <v>469</v>
      </c>
      <c r="AH132" s="18"/>
      <c r="AI132" s="16" t="s">
        <v>639</v>
      </c>
    </row>
    <row r="133" spans="1:35" ht="49.5" customHeight="1">
      <c r="A133" s="10" t="s">
        <v>504</v>
      </c>
      <c r="B133" s="10" t="s">
        <v>53</v>
      </c>
      <c r="C133" s="13">
        <v>38776.62152777778</v>
      </c>
      <c r="D133" s="10" t="s">
        <v>640</v>
      </c>
      <c r="E133" s="14" t="s">
        <v>1065</v>
      </c>
      <c r="F133" s="10" t="s">
        <v>52</v>
      </c>
      <c r="G133" s="10" t="s">
        <v>52</v>
      </c>
      <c r="H133" s="15">
        <v>38776.364583333336</v>
      </c>
      <c r="I133" s="15">
        <v>38776.385416666664</v>
      </c>
      <c r="J133" s="12">
        <v>10</v>
      </c>
      <c r="K133" s="12">
        <v>600</v>
      </c>
      <c r="L133" s="12">
        <v>0</v>
      </c>
      <c r="M133" s="12">
        <v>600</v>
      </c>
      <c r="N133" s="16" t="s">
        <v>641</v>
      </c>
      <c r="O133" s="16" t="s">
        <v>57</v>
      </c>
      <c r="P133" s="16">
        <v>92064</v>
      </c>
      <c r="Q133" s="16" t="s">
        <v>467</v>
      </c>
      <c r="R133" s="17" t="s">
        <v>468</v>
      </c>
      <c r="S133" s="18">
        <v>0</v>
      </c>
      <c r="T133" s="34" t="s">
        <v>469</v>
      </c>
      <c r="U133" s="16" t="s">
        <v>457</v>
      </c>
      <c r="V133" s="16" t="s">
        <v>642</v>
      </c>
      <c r="W133" s="16" t="s">
        <v>643</v>
      </c>
      <c r="X133" s="20" t="s">
        <v>475</v>
      </c>
      <c r="Y133" s="10" t="s">
        <v>475</v>
      </c>
      <c r="Z133" s="10" t="s">
        <v>475</v>
      </c>
      <c r="AA133" s="16" t="s">
        <v>644</v>
      </c>
      <c r="AB133" s="16" t="s">
        <v>645</v>
      </c>
      <c r="AC133" s="17" t="s">
        <v>1074</v>
      </c>
      <c r="AD133" s="10" t="s">
        <v>475</v>
      </c>
      <c r="AE133" s="10" t="s">
        <v>458</v>
      </c>
      <c r="AF133" s="10" t="s">
        <v>458</v>
      </c>
      <c r="AG133" s="10" t="s">
        <v>469</v>
      </c>
      <c r="AH133" s="18"/>
      <c r="AI133" s="16" t="s">
        <v>646</v>
      </c>
    </row>
    <row r="134" spans="1:38" ht="49.5" customHeight="1">
      <c r="A134" s="10" t="s">
        <v>478</v>
      </c>
      <c r="B134" s="10" t="s">
        <v>53</v>
      </c>
      <c r="C134" s="13">
        <v>38832.875</v>
      </c>
      <c r="D134" s="10" t="s">
        <v>66</v>
      </c>
      <c r="E134" s="14" t="s">
        <v>67</v>
      </c>
      <c r="F134" s="10" t="s">
        <v>63</v>
      </c>
      <c r="G134" s="10" t="s">
        <v>63</v>
      </c>
      <c r="H134" s="15">
        <v>38789.37152777778</v>
      </c>
      <c r="I134" s="15">
        <v>38789.395833333336</v>
      </c>
      <c r="J134" s="12">
        <v>10</v>
      </c>
      <c r="K134" s="12">
        <v>350</v>
      </c>
      <c r="L134" s="12">
        <v>200</v>
      </c>
      <c r="M134" s="12">
        <v>150</v>
      </c>
      <c r="N134" s="16" t="s">
        <v>647</v>
      </c>
      <c r="O134" s="16" t="s">
        <v>69</v>
      </c>
      <c r="P134" s="16">
        <v>92672</v>
      </c>
      <c r="Q134" s="16" t="s">
        <v>70</v>
      </c>
      <c r="R134" s="17" t="s">
        <v>648</v>
      </c>
      <c r="S134" s="18">
        <v>0</v>
      </c>
      <c r="T134" s="16">
        <v>0</v>
      </c>
      <c r="U134" s="16" t="s">
        <v>5</v>
      </c>
      <c r="V134" s="16" t="s">
        <v>649</v>
      </c>
      <c r="W134" s="16" t="s">
        <v>650</v>
      </c>
      <c r="X134" s="20" t="s">
        <v>458</v>
      </c>
      <c r="Y134" s="10" t="s">
        <v>475</v>
      </c>
      <c r="Z134" s="10" t="s">
        <v>475</v>
      </c>
      <c r="AA134" s="16" t="s">
        <v>473</v>
      </c>
      <c r="AB134" s="16" t="s">
        <v>473</v>
      </c>
      <c r="AC134" s="17" t="s">
        <v>542</v>
      </c>
      <c r="AD134" s="10" t="s">
        <v>475</v>
      </c>
      <c r="AE134" s="10" t="s">
        <v>458</v>
      </c>
      <c r="AF134" s="10" t="s">
        <v>475</v>
      </c>
      <c r="AG134" s="10" t="s">
        <v>651</v>
      </c>
      <c r="AH134" s="18">
        <v>3</v>
      </c>
      <c r="AI134" s="16"/>
      <c r="AJ134" s="39"/>
      <c r="AK134" s="39"/>
      <c r="AL134" s="39"/>
    </row>
    <row r="135" spans="1:37" ht="49.5" customHeight="1">
      <c r="A135" s="10"/>
      <c r="B135" s="10" t="s">
        <v>53</v>
      </c>
      <c r="C135" s="15">
        <v>38806.541666666664</v>
      </c>
      <c r="D135" s="10" t="s">
        <v>1076</v>
      </c>
      <c r="E135" s="14" t="s">
        <v>67</v>
      </c>
      <c r="F135" s="10" t="s">
        <v>63</v>
      </c>
      <c r="G135" s="10" t="s">
        <v>63</v>
      </c>
      <c r="H135" s="15">
        <v>38789.458333333336</v>
      </c>
      <c r="I135" s="15">
        <v>38789.479166666664</v>
      </c>
      <c r="J135" s="12"/>
      <c r="K135" s="12"/>
      <c r="L135" s="12"/>
      <c r="M135" s="12"/>
      <c r="N135" s="16" t="s">
        <v>652</v>
      </c>
      <c r="O135" s="16" t="s">
        <v>69</v>
      </c>
      <c r="P135" s="16">
        <v>92672</v>
      </c>
      <c r="Q135" s="16" t="s">
        <v>70</v>
      </c>
      <c r="R135" s="17" t="s">
        <v>653</v>
      </c>
      <c r="S135" s="18">
        <v>0</v>
      </c>
      <c r="T135" s="16">
        <v>0</v>
      </c>
      <c r="U135" s="16" t="s">
        <v>525</v>
      </c>
      <c r="V135" s="16" t="s">
        <v>479</v>
      </c>
      <c r="W135" s="16" t="s">
        <v>654</v>
      </c>
      <c r="X135" s="20" t="s">
        <v>458</v>
      </c>
      <c r="Y135" s="10" t="s">
        <v>475</v>
      </c>
      <c r="Z135" s="10" t="s">
        <v>458</v>
      </c>
      <c r="AA135" s="16" t="s">
        <v>473</v>
      </c>
      <c r="AB135" s="16" t="s">
        <v>473</v>
      </c>
      <c r="AC135" s="17" t="s">
        <v>655</v>
      </c>
      <c r="AD135" s="10" t="s">
        <v>475</v>
      </c>
      <c r="AE135" s="10" t="s">
        <v>458</v>
      </c>
      <c r="AF135" s="10" t="s">
        <v>458</v>
      </c>
      <c r="AG135" s="10"/>
      <c r="AH135" s="18"/>
      <c r="AI135" s="16" t="s">
        <v>656</v>
      </c>
      <c r="AK135" s="8" t="s">
        <v>526</v>
      </c>
    </row>
    <row r="136" spans="1:37" ht="49.5" customHeight="1">
      <c r="A136" s="10"/>
      <c r="B136" s="10" t="s">
        <v>53</v>
      </c>
      <c r="C136" s="15">
        <v>38742.625</v>
      </c>
      <c r="D136" s="10" t="s">
        <v>66</v>
      </c>
      <c r="E136" s="14" t="s">
        <v>67</v>
      </c>
      <c r="F136" s="10" t="s">
        <v>63</v>
      </c>
      <c r="G136" s="10" t="s">
        <v>63</v>
      </c>
      <c r="H136" s="15"/>
      <c r="I136" s="15">
        <v>38740.34375</v>
      </c>
      <c r="J136" s="12"/>
      <c r="K136" s="12">
        <v>900</v>
      </c>
      <c r="L136" s="12">
        <v>700</v>
      </c>
      <c r="M136" s="12">
        <v>200</v>
      </c>
      <c r="N136" s="16" t="s">
        <v>657</v>
      </c>
      <c r="O136" s="16" t="s">
        <v>69</v>
      </c>
      <c r="P136" s="16">
        <v>92672</v>
      </c>
      <c r="Q136" s="16" t="s">
        <v>70</v>
      </c>
      <c r="R136" s="17" t="s">
        <v>653</v>
      </c>
      <c r="S136" s="18">
        <v>0</v>
      </c>
      <c r="T136" s="16"/>
      <c r="U136" s="16" t="s">
        <v>525</v>
      </c>
      <c r="V136" s="16" t="s">
        <v>658</v>
      </c>
      <c r="W136" s="16" t="s">
        <v>654</v>
      </c>
      <c r="X136" s="20" t="s">
        <v>458</v>
      </c>
      <c r="Y136" s="10" t="s">
        <v>458</v>
      </c>
      <c r="Z136" s="10" t="s">
        <v>458</v>
      </c>
      <c r="AA136" s="16" t="s">
        <v>473</v>
      </c>
      <c r="AB136" s="16" t="s">
        <v>473</v>
      </c>
      <c r="AC136" s="17" t="s">
        <v>659</v>
      </c>
      <c r="AD136" s="10" t="s">
        <v>475</v>
      </c>
      <c r="AE136" s="10" t="s">
        <v>458</v>
      </c>
      <c r="AF136" s="10" t="s">
        <v>458</v>
      </c>
      <c r="AG136" s="10"/>
      <c r="AH136" s="18"/>
      <c r="AI136" s="16" t="s">
        <v>656</v>
      </c>
      <c r="AK136" s="8" t="s">
        <v>526</v>
      </c>
    </row>
    <row r="137" spans="1:35" ht="49.5" customHeight="1">
      <c r="A137" s="10"/>
      <c r="B137" s="10" t="s">
        <v>660</v>
      </c>
      <c r="C137" s="15">
        <v>38761.479166666664</v>
      </c>
      <c r="D137" s="10" t="s">
        <v>66</v>
      </c>
      <c r="E137" s="14" t="s">
        <v>67</v>
      </c>
      <c r="F137" s="10" t="s">
        <v>63</v>
      </c>
      <c r="G137" s="10" t="s">
        <v>63</v>
      </c>
      <c r="H137" s="15"/>
      <c r="I137" s="15">
        <v>38761.3125</v>
      </c>
      <c r="J137" s="12"/>
      <c r="K137" s="12"/>
      <c r="L137" s="12">
        <v>10</v>
      </c>
      <c r="M137" s="12"/>
      <c r="N137" s="16" t="s">
        <v>661</v>
      </c>
      <c r="O137" s="16" t="s">
        <v>69</v>
      </c>
      <c r="P137" s="16">
        <v>92672</v>
      </c>
      <c r="Q137" s="16" t="s">
        <v>70</v>
      </c>
      <c r="R137" s="17" t="s">
        <v>653</v>
      </c>
      <c r="S137" s="18">
        <v>0</v>
      </c>
      <c r="T137" s="16">
        <v>0</v>
      </c>
      <c r="U137" s="16" t="s">
        <v>5</v>
      </c>
      <c r="V137" s="16" t="s">
        <v>662</v>
      </c>
      <c r="W137" s="16" t="s">
        <v>654</v>
      </c>
      <c r="X137" s="20" t="s">
        <v>458</v>
      </c>
      <c r="Y137" s="10" t="s">
        <v>475</v>
      </c>
      <c r="Z137" s="10" t="s">
        <v>475</v>
      </c>
      <c r="AA137" s="16" t="s">
        <v>473</v>
      </c>
      <c r="AB137" s="16" t="s">
        <v>473</v>
      </c>
      <c r="AC137" s="17" t="s">
        <v>542</v>
      </c>
      <c r="AD137" s="10" t="s">
        <v>475</v>
      </c>
      <c r="AE137" s="10" t="s">
        <v>458</v>
      </c>
      <c r="AF137" s="10" t="s">
        <v>475</v>
      </c>
      <c r="AG137" s="10" t="s">
        <v>663</v>
      </c>
      <c r="AH137" s="18">
        <v>3</v>
      </c>
      <c r="AI137" s="16" t="s">
        <v>656</v>
      </c>
    </row>
    <row r="138" spans="1:35" ht="49.5" customHeight="1">
      <c r="A138" s="10" t="s">
        <v>454</v>
      </c>
      <c r="B138" s="10" t="s">
        <v>460</v>
      </c>
      <c r="C138" s="13" t="s">
        <v>666</v>
      </c>
      <c r="D138" s="10" t="s">
        <v>667</v>
      </c>
      <c r="E138" s="14" t="s">
        <v>668</v>
      </c>
      <c r="F138" s="10" t="s">
        <v>75</v>
      </c>
      <c r="G138" s="10" t="s">
        <v>75</v>
      </c>
      <c r="H138" s="15" t="s">
        <v>664</v>
      </c>
      <c r="I138" s="15" t="s">
        <v>665</v>
      </c>
      <c r="J138" s="12">
        <v>5</v>
      </c>
      <c r="K138" s="12">
        <v>900</v>
      </c>
      <c r="L138" s="12">
        <v>0</v>
      </c>
      <c r="M138" s="12">
        <v>900</v>
      </c>
      <c r="N138" s="16" t="s">
        <v>669</v>
      </c>
      <c r="O138" s="16" t="s">
        <v>670</v>
      </c>
      <c r="P138" s="16">
        <v>91978</v>
      </c>
      <c r="Q138" s="16" t="s">
        <v>467</v>
      </c>
      <c r="R138" s="17" t="s">
        <v>671</v>
      </c>
      <c r="S138" s="18">
        <v>0</v>
      </c>
      <c r="T138" s="16">
        <v>0</v>
      </c>
      <c r="U138" s="16" t="s">
        <v>487</v>
      </c>
      <c r="V138" s="16" t="s">
        <v>672</v>
      </c>
      <c r="W138" s="16" t="s">
        <v>673</v>
      </c>
      <c r="X138" s="20" t="s">
        <v>458</v>
      </c>
      <c r="Y138" s="10" t="s">
        <v>475</v>
      </c>
      <c r="Z138" s="10" t="s">
        <v>458</v>
      </c>
      <c r="AA138" s="16" t="s">
        <v>473</v>
      </c>
      <c r="AB138" s="16" t="s">
        <v>473</v>
      </c>
      <c r="AC138" s="17" t="s">
        <v>674</v>
      </c>
      <c r="AD138" s="10" t="s">
        <v>475</v>
      </c>
      <c r="AE138" s="10" t="s">
        <v>475</v>
      </c>
      <c r="AF138" s="10" t="s">
        <v>458</v>
      </c>
      <c r="AG138" s="10" t="s">
        <v>469</v>
      </c>
      <c r="AH138" s="18">
        <v>0</v>
      </c>
      <c r="AI138" s="16"/>
    </row>
    <row r="139" spans="1:35" ht="49.5" customHeight="1">
      <c r="A139" s="10" t="s">
        <v>478</v>
      </c>
      <c r="B139" s="10" t="s">
        <v>460</v>
      </c>
      <c r="C139" s="13" t="s">
        <v>677</v>
      </c>
      <c r="D139" s="10" t="s">
        <v>678</v>
      </c>
      <c r="E139" s="14" t="s">
        <v>668</v>
      </c>
      <c r="F139" s="10" t="s">
        <v>75</v>
      </c>
      <c r="G139" s="10" t="s">
        <v>75</v>
      </c>
      <c r="H139" s="15" t="s">
        <v>675</v>
      </c>
      <c r="I139" s="15" t="s">
        <v>676</v>
      </c>
      <c r="J139" s="12">
        <v>10</v>
      </c>
      <c r="K139" s="12">
        <v>900</v>
      </c>
      <c r="L139" s="12">
        <v>0</v>
      </c>
      <c r="M139" s="12">
        <v>900</v>
      </c>
      <c r="N139" s="16" t="s">
        <v>679</v>
      </c>
      <c r="O139" s="16" t="s">
        <v>670</v>
      </c>
      <c r="P139" s="16">
        <v>91978</v>
      </c>
      <c r="Q139" s="16" t="s">
        <v>467</v>
      </c>
      <c r="R139" s="17" t="s">
        <v>680</v>
      </c>
      <c r="S139" s="18">
        <v>1</v>
      </c>
      <c r="T139" s="34">
        <v>38724</v>
      </c>
      <c r="U139" s="16" t="s">
        <v>487</v>
      </c>
      <c r="V139" s="16" t="s">
        <v>681</v>
      </c>
      <c r="W139" s="16" t="s">
        <v>682</v>
      </c>
      <c r="X139" s="20" t="s">
        <v>458</v>
      </c>
      <c r="Y139" s="10" t="s">
        <v>458</v>
      </c>
      <c r="Z139" s="10" t="s">
        <v>458</v>
      </c>
      <c r="AA139" s="16" t="s">
        <v>473</v>
      </c>
      <c r="AB139" s="16" t="s">
        <v>473</v>
      </c>
      <c r="AC139" s="17" t="s">
        <v>469</v>
      </c>
      <c r="AD139" s="10" t="s">
        <v>475</v>
      </c>
      <c r="AE139" s="10" t="s">
        <v>458</v>
      </c>
      <c r="AF139" s="10" t="s">
        <v>458</v>
      </c>
      <c r="AG139" s="10" t="s">
        <v>469</v>
      </c>
      <c r="AH139" s="18">
        <v>0</v>
      </c>
      <c r="AI139" s="16"/>
    </row>
    <row r="140" spans="1:35" ht="49.5" customHeight="1">
      <c r="A140" s="10" t="s">
        <v>492</v>
      </c>
      <c r="B140" s="10" t="s">
        <v>685</v>
      </c>
      <c r="C140" s="13" t="s">
        <v>686</v>
      </c>
      <c r="D140" s="10" t="s">
        <v>687</v>
      </c>
      <c r="E140" s="14" t="s">
        <v>668</v>
      </c>
      <c r="F140" s="10" t="s">
        <v>75</v>
      </c>
      <c r="G140" s="10" t="s">
        <v>75</v>
      </c>
      <c r="H140" s="15" t="s">
        <v>683</v>
      </c>
      <c r="I140" s="15" t="s">
        <v>684</v>
      </c>
      <c r="J140" s="12">
        <v>20</v>
      </c>
      <c r="K140" s="12">
        <v>900</v>
      </c>
      <c r="L140" s="12">
        <v>0</v>
      </c>
      <c r="M140" s="12">
        <v>900</v>
      </c>
      <c r="N140" s="16" t="s">
        <v>688</v>
      </c>
      <c r="O140" s="16" t="s">
        <v>689</v>
      </c>
      <c r="P140" s="16">
        <v>92020</v>
      </c>
      <c r="Q140" s="16" t="s">
        <v>467</v>
      </c>
      <c r="R140" s="17" t="s">
        <v>690</v>
      </c>
      <c r="S140" s="18">
        <v>0</v>
      </c>
      <c r="T140" s="16">
        <v>0</v>
      </c>
      <c r="U140" s="16" t="s">
        <v>1090</v>
      </c>
      <c r="V140" s="16" t="s">
        <v>691</v>
      </c>
      <c r="W140" s="16" t="s">
        <v>692</v>
      </c>
      <c r="X140" s="20" t="s">
        <v>458</v>
      </c>
      <c r="Y140" s="10" t="s">
        <v>458</v>
      </c>
      <c r="Z140" s="10" t="s">
        <v>458</v>
      </c>
      <c r="AA140" s="16" t="s">
        <v>473</v>
      </c>
      <c r="AB140" s="16" t="s">
        <v>473</v>
      </c>
      <c r="AC140" s="17" t="s">
        <v>469</v>
      </c>
      <c r="AD140" s="10" t="s">
        <v>458</v>
      </c>
      <c r="AE140" s="10" t="s">
        <v>458</v>
      </c>
      <c r="AF140" s="10" t="s">
        <v>458</v>
      </c>
      <c r="AG140" s="10" t="s">
        <v>469</v>
      </c>
      <c r="AH140" s="18">
        <v>0</v>
      </c>
      <c r="AI140" s="16"/>
    </row>
    <row r="141" spans="1:35" ht="49.5" customHeight="1">
      <c r="A141" s="9" t="s">
        <v>492</v>
      </c>
      <c r="B141" s="57" t="s">
        <v>1091</v>
      </c>
      <c r="C141" s="78">
        <v>38729.864583333336</v>
      </c>
      <c r="D141" s="56" t="s">
        <v>696</v>
      </c>
      <c r="E141" s="57" t="s">
        <v>697</v>
      </c>
      <c r="F141" s="56" t="s">
        <v>693</v>
      </c>
      <c r="G141" s="56" t="s">
        <v>694</v>
      </c>
      <c r="H141" s="77">
        <v>38728.864583333336</v>
      </c>
      <c r="I141" s="78">
        <v>38728.4375</v>
      </c>
      <c r="J141" s="79">
        <v>25</v>
      </c>
      <c r="K141" s="79">
        <v>2625</v>
      </c>
      <c r="L141" s="79">
        <v>0</v>
      </c>
      <c r="M141" s="79">
        <v>2625</v>
      </c>
      <c r="N141" s="56" t="s">
        <v>698</v>
      </c>
      <c r="O141" s="56" t="s">
        <v>699</v>
      </c>
      <c r="P141" s="56">
        <v>92081</v>
      </c>
      <c r="Q141" s="56" t="s">
        <v>467</v>
      </c>
      <c r="R141" s="56" t="s">
        <v>700</v>
      </c>
      <c r="S141" s="79" t="s">
        <v>469</v>
      </c>
      <c r="T141" s="80" t="s">
        <v>469</v>
      </c>
      <c r="U141" s="56" t="s">
        <v>695</v>
      </c>
      <c r="V141" s="56" t="s">
        <v>701</v>
      </c>
      <c r="W141" s="56" t="s">
        <v>702</v>
      </c>
      <c r="X141" s="56" t="s">
        <v>458</v>
      </c>
      <c r="Y141" s="56" t="s">
        <v>458</v>
      </c>
      <c r="Z141" s="56" t="s">
        <v>475</v>
      </c>
      <c r="AA141" s="56" t="s">
        <v>703</v>
      </c>
      <c r="AB141" s="56" t="s">
        <v>473</v>
      </c>
      <c r="AC141" s="56" t="s">
        <v>704</v>
      </c>
      <c r="AD141" s="56" t="s">
        <v>475</v>
      </c>
      <c r="AE141" s="56" t="s">
        <v>705</v>
      </c>
      <c r="AF141" s="56" t="s">
        <v>475</v>
      </c>
      <c r="AG141" s="56" t="s">
        <v>706</v>
      </c>
      <c r="AH141" s="79" t="s">
        <v>707</v>
      </c>
      <c r="AI141" s="56" t="s">
        <v>708</v>
      </c>
    </row>
    <row r="142" spans="1:35" ht="49.5" customHeight="1">
      <c r="A142" s="9" t="s">
        <v>504</v>
      </c>
      <c r="B142" s="57" t="s">
        <v>1091</v>
      </c>
      <c r="C142" s="78">
        <v>38753.479166666664</v>
      </c>
      <c r="D142" s="56" t="s">
        <v>709</v>
      </c>
      <c r="E142" s="57" t="s">
        <v>710</v>
      </c>
      <c r="F142" s="56" t="s">
        <v>1089</v>
      </c>
      <c r="G142" s="56" t="s">
        <v>1089</v>
      </c>
      <c r="H142" s="77">
        <v>38753.40625</v>
      </c>
      <c r="I142" s="78">
        <v>38753.46875</v>
      </c>
      <c r="J142" s="79">
        <v>25</v>
      </c>
      <c r="K142" s="79">
        <v>2250</v>
      </c>
      <c r="L142" s="79">
        <v>0</v>
      </c>
      <c r="M142" s="79">
        <v>2250</v>
      </c>
      <c r="N142" s="56" t="s">
        <v>711</v>
      </c>
      <c r="O142" s="56" t="s">
        <v>1095</v>
      </c>
      <c r="P142" s="56">
        <v>92083</v>
      </c>
      <c r="Q142" s="56" t="s">
        <v>467</v>
      </c>
      <c r="R142" s="56" t="s">
        <v>712</v>
      </c>
      <c r="S142" s="79" t="s">
        <v>469</v>
      </c>
      <c r="T142" s="80" t="s">
        <v>469</v>
      </c>
      <c r="U142" s="56" t="s">
        <v>510</v>
      </c>
      <c r="V142" s="56" t="s">
        <v>510</v>
      </c>
      <c r="W142" s="56" t="s">
        <v>713</v>
      </c>
      <c r="X142" s="56" t="s">
        <v>458</v>
      </c>
      <c r="Y142" s="56" t="s">
        <v>475</v>
      </c>
      <c r="Z142" s="56" t="s">
        <v>475</v>
      </c>
      <c r="AA142" s="56" t="s">
        <v>703</v>
      </c>
      <c r="AB142" s="56" t="s">
        <v>473</v>
      </c>
      <c r="AC142" s="56" t="s">
        <v>703</v>
      </c>
      <c r="AD142" s="56" t="s">
        <v>475</v>
      </c>
      <c r="AE142" s="56" t="s">
        <v>714</v>
      </c>
      <c r="AF142" s="56" t="s">
        <v>475</v>
      </c>
      <c r="AG142" s="56" t="s">
        <v>715</v>
      </c>
      <c r="AH142" s="79" t="s">
        <v>707</v>
      </c>
      <c r="AI142" s="56" t="s">
        <v>716</v>
      </c>
    </row>
    <row r="143" spans="1:35" ht="49.5" customHeight="1">
      <c r="A143" s="9" t="s">
        <v>514</v>
      </c>
      <c r="B143" s="57" t="s">
        <v>1091</v>
      </c>
      <c r="C143" s="78">
        <v>38761.5625</v>
      </c>
      <c r="D143" s="56" t="s">
        <v>717</v>
      </c>
      <c r="E143" s="57" t="s">
        <v>718</v>
      </c>
      <c r="F143" s="56" t="s">
        <v>1089</v>
      </c>
      <c r="G143" s="56" t="s">
        <v>1089</v>
      </c>
      <c r="H143" s="77">
        <v>38761.54513888889</v>
      </c>
      <c r="I143" s="78">
        <v>38761.54583333333</v>
      </c>
      <c r="J143" s="79">
        <v>400</v>
      </c>
      <c r="K143" s="79">
        <v>400</v>
      </c>
      <c r="L143" s="79">
        <v>0</v>
      </c>
      <c r="M143" s="79">
        <v>400</v>
      </c>
      <c r="N143" s="56" t="s">
        <v>719</v>
      </c>
      <c r="O143" s="56" t="s">
        <v>720</v>
      </c>
      <c r="P143" s="56">
        <v>92057</v>
      </c>
      <c r="Q143" s="56" t="s">
        <v>467</v>
      </c>
      <c r="R143" s="56" t="s">
        <v>721</v>
      </c>
      <c r="S143" s="79" t="s">
        <v>469</v>
      </c>
      <c r="T143" s="80" t="s">
        <v>469</v>
      </c>
      <c r="U143" s="56" t="s">
        <v>695</v>
      </c>
      <c r="V143" s="56" t="s">
        <v>722</v>
      </c>
      <c r="W143" s="56" t="s">
        <v>723</v>
      </c>
      <c r="X143" s="56" t="s">
        <v>458</v>
      </c>
      <c r="Y143" s="56" t="s">
        <v>458</v>
      </c>
      <c r="Z143" s="56" t="s">
        <v>458</v>
      </c>
      <c r="AA143" s="56" t="s">
        <v>473</v>
      </c>
      <c r="AB143" s="56" t="s">
        <v>473</v>
      </c>
      <c r="AC143" s="56" t="s">
        <v>724</v>
      </c>
      <c r="AD143" s="56" t="s">
        <v>475</v>
      </c>
      <c r="AE143" s="56" t="s">
        <v>458</v>
      </c>
      <c r="AF143" s="56" t="s">
        <v>475</v>
      </c>
      <c r="AG143" s="56" t="s">
        <v>725</v>
      </c>
      <c r="AH143" s="79" t="s">
        <v>1548</v>
      </c>
      <c r="AI143" s="56" t="s">
        <v>726</v>
      </c>
    </row>
    <row r="144" spans="1:37" ht="49.5" customHeight="1">
      <c r="A144" s="9" t="s">
        <v>288</v>
      </c>
      <c r="B144" s="57" t="s">
        <v>1091</v>
      </c>
      <c r="C144" s="78">
        <v>38776.479166666664</v>
      </c>
      <c r="D144" s="56" t="s">
        <v>1103</v>
      </c>
      <c r="E144" s="57" t="s">
        <v>727</v>
      </c>
      <c r="F144" s="56" t="s">
        <v>1089</v>
      </c>
      <c r="G144" s="56" t="s">
        <v>1089</v>
      </c>
      <c r="H144" s="77">
        <v>38776.458333333336</v>
      </c>
      <c r="I144" s="78">
        <v>38776.489583333336</v>
      </c>
      <c r="J144" s="79" t="s">
        <v>1104</v>
      </c>
      <c r="K144" s="79" t="s">
        <v>487</v>
      </c>
      <c r="L144" s="79">
        <v>0</v>
      </c>
      <c r="M144" s="79" t="s">
        <v>487</v>
      </c>
      <c r="N144" s="56" t="s">
        <v>728</v>
      </c>
      <c r="O144" s="56" t="s">
        <v>1095</v>
      </c>
      <c r="P144" s="56">
        <v>92083</v>
      </c>
      <c r="Q144" s="56" t="s">
        <v>467</v>
      </c>
      <c r="R144" s="56" t="s">
        <v>729</v>
      </c>
      <c r="S144" s="79" t="s">
        <v>469</v>
      </c>
      <c r="T144" s="80" t="s">
        <v>469</v>
      </c>
      <c r="U144" s="56" t="s">
        <v>1102</v>
      </c>
      <c r="V144" s="56" t="s">
        <v>730</v>
      </c>
      <c r="W144" s="56" t="s">
        <v>731</v>
      </c>
      <c r="X144" s="56" t="s">
        <v>475</v>
      </c>
      <c r="Y144" s="56" t="s">
        <v>458</v>
      </c>
      <c r="Z144" s="56" t="s">
        <v>475</v>
      </c>
      <c r="AA144" s="56" t="s">
        <v>732</v>
      </c>
      <c r="AB144" s="56" t="s">
        <v>473</v>
      </c>
      <c r="AC144" s="56" t="s">
        <v>732</v>
      </c>
      <c r="AD144" s="56" t="s">
        <v>475</v>
      </c>
      <c r="AE144" s="56" t="s">
        <v>458</v>
      </c>
      <c r="AF144" s="56" t="s">
        <v>458</v>
      </c>
      <c r="AG144" s="56" t="s">
        <v>469</v>
      </c>
      <c r="AH144" s="79" t="s">
        <v>1548</v>
      </c>
      <c r="AI144" s="56" t="s">
        <v>733</v>
      </c>
      <c r="AK144" s="8" t="s">
        <v>526</v>
      </c>
    </row>
    <row r="145" spans="1:35" ht="49.5" customHeight="1">
      <c r="A145" s="9" t="s">
        <v>294</v>
      </c>
      <c r="B145" s="57" t="s">
        <v>1091</v>
      </c>
      <c r="C145" s="78">
        <v>38804</v>
      </c>
      <c r="D145" s="56" t="s">
        <v>735</v>
      </c>
      <c r="E145" s="57" t="s">
        <v>727</v>
      </c>
      <c r="F145" s="56" t="s">
        <v>1089</v>
      </c>
      <c r="G145" s="56" t="s">
        <v>1089</v>
      </c>
      <c r="H145" s="77">
        <v>38801.447916666664</v>
      </c>
      <c r="I145" s="78">
        <v>38801.479166666664</v>
      </c>
      <c r="J145" s="79">
        <v>10</v>
      </c>
      <c r="K145" s="79">
        <v>225</v>
      </c>
      <c r="L145" s="79">
        <v>225</v>
      </c>
      <c r="M145" s="79">
        <v>0</v>
      </c>
      <c r="N145" s="56" t="s">
        <v>736</v>
      </c>
      <c r="O145" s="56" t="s">
        <v>1095</v>
      </c>
      <c r="P145" s="56">
        <v>92083</v>
      </c>
      <c r="Q145" s="56" t="s">
        <v>467</v>
      </c>
      <c r="R145" s="56" t="s">
        <v>737</v>
      </c>
      <c r="S145" s="79" t="s">
        <v>469</v>
      </c>
      <c r="T145" s="80" t="s">
        <v>469</v>
      </c>
      <c r="U145" s="56" t="s">
        <v>734</v>
      </c>
      <c r="V145" s="56" t="s">
        <v>738</v>
      </c>
      <c r="W145" s="56" t="s">
        <v>739</v>
      </c>
      <c r="X145" s="56" t="s">
        <v>458</v>
      </c>
      <c r="Y145" s="56" t="s">
        <v>458</v>
      </c>
      <c r="Z145" s="56" t="s">
        <v>458</v>
      </c>
      <c r="AA145" s="56" t="s">
        <v>473</v>
      </c>
      <c r="AB145" s="56" t="s">
        <v>473</v>
      </c>
      <c r="AC145" s="56" t="s">
        <v>740</v>
      </c>
      <c r="AD145" s="56" t="s">
        <v>475</v>
      </c>
      <c r="AE145" s="56" t="s">
        <v>458</v>
      </c>
      <c r="AF145" s="56" t="s">
        <v>475</v>
      </c>
      <c r="AG145" s="56" t="s">
        <v>741</v>
      </c>
      <c r="AH145" s="79">
        <v>10</v>
      </c>
      <c r="AI145" s="56"/>
    </row>
    <row r="146" spans="1:35" ht="49.5" customHeight="1">
      <c r="A146" s="9" t="s">
        <v>300</v>
      </c>
      <c r="B146" s="57" t="s">
        <v>1091</v>
      </c>
      <c r="C146" s="78">
        <v>38807.583333333336</v>
      </c>
      <c r="D146" s="56" t="s">
        <v>742</v>
      </c>
      <c r="E146" s="57" t="s">
        <v>743</v>
      </c>
      <c r="F146" s="56" t="s">
        <v>1089</v>
      </c>
      <c r="G146" s="56" t="s">
        <v>1089</v>
      </c>
      <c r="H146" s="77">
        <v>38807.48541666667</v>
      </c>
      <c r="I146" s="78">
        <v>38807.55625</v>
      </c>
      <c r="J146" s="79" t="s">
        <v>1104</v>
      </c>
      <c r="K146" s="79">
        <v>10</v>
      </c>
      <c r="L146" s="79">
        <v>10</v>
      </c>
      <c r="M146" s="79" t="s">
        <v>487</v>
      </c>
      <c r="N146" s="56" t="s">
        <v>744</v>
      </c>
      <c r="O146" s="56" t="s">
        <v>1095</v>
      </c>
      <c r="P146" s="56">
        <v>92084</v>
      </c>
      <c r="Q146" s="56" t="s">
        <v>467</v>
      </c>
      <c r="R146" s="56" t="s">
        <v>1106</v>
      </c>
      <c r="S146" s="79" t="s">
        <v>469</v>
      </c>
      <c r="T146" s="80" t="s">
        <v>469</v>
      </c>
      <c r="U146" s="56" t="s">
        <v>470</v>
      </c>
      <c r="V146" s="56" t="s">
        <v>745</v>
      </c>
      <c r="W146" s="56" t="s">
        <v>746</v>
      </c>
      <c r="X146" s="56" t="s">
        <v>458</v>
      </c>
      <c r="Y146" s="56" t="s">
        <v>475</v>
      </c>
      <c r="Z146" s="56" t="s">
        <v>475</v>
      </c>
      <c r="AA146" s="56" t="s">
        <v>732</v>
      </c>
      <c r="AB146" s="56" t="s">
        <v>473</v>
      </c>
      <c r="AC146" s="56" t="s">
        <v>469</v>
      </c>
      <c r="AD146" s="56" t="s">
        <v>475</v>
      </c>
      <c r="AE146" s="56" t="s">
        <v>458</v>
      </c>
      <c r="AF146" s="56" t="s">
        <v>1548</v>
      </c>
      <c r="AG146" s="56" t="s">
        <v>1548</v>
      </c>
      <c r="AH146" s="79" t="s">
        <v>1548</v>
      </c>
      <c r="AI146" s="56" t="s">
        <v>1548</v>
      </c>
    </row>
    <row r="147" spans="1:35" ht="49.5" customHeight="1">
      <c r="A147" s="10" t="s">
        <v>294</v>
      </c>
      <c r="B147" s="10" t="s">
        <v>812</v>
      </c>
      <c r="C147" s="13" t="s">
        <v>750</v>
      </c>
      <c r="D147" s="10" t="s">
        <v>814</v>
      </c>
      <c r="E147" s="14" t="s">
        <v>815</v>
      </c>
      <c r="F147" s="10" t="s">
        <v>807</v>
      </c>
      <c r="G147" s="10" t="s">
        <v>807</v>
      </c>
      <c r="H147" s="15" t="s">
        <v>747</v>
      </c>
      <c r="I147" s="15" t="s">
        <v>748</v>
      </c>
      <c r="J147" s="12" t="s">
        <v>851</v>
      </c>
      <c r="K147" s="12" t="s">
        <v>749</v>
      </c>
      <c r="L147" s="12" t="s">
        <v>1537</v>
      </c>
      <c r="M147" s="12" t="s">
        <v>847</v>
      </c>
      <c r="N147" s="16" t="s">
        <v>751</v>
      </c>
      <c r="O147" s="16" t="s">
        <v>818</v>
      </c>
      <c r="P147" s="16" t="s">
        <v>819</v>
      </c>
      <c r="Q147" s="16" t="s">
        <v>467</v>
      </c>
      <c r="R147" s="17" t="s">
        <v>468</v>
      </c>
      <c r="S147" s="18" t="s">
        <v>821</v>
      </c>
      <c r="T147" s="16" t="s">
        <v>29</v>
      </c>
      <c r="U147" s="16" t="s">
        <v>505</v>
      </c>
      <c r="V147" s="16" t="s">
        <v>752</v>
      </c>
      <c r="W147" s="16" t="s">
        <v>753</v>
      </c>
      <c r="X147" s="20" t="s">
        <v>475</v>
      </c>
      <c r="Y147" s="10" t="s">
        <v>475</v>
      </c>
      <c r="Z147" s="10" t="s">
        <v>458</v>
      </c>
      <c r="AA147" s="16" t="s">
        <v>838</v>
      </c>
      <c r="AB147" s="16" t="s">
        <v>838</v>
      </c>
      <c r="AC147" s="17" t="s">
        <v>754</v>
      </c>
      <c r="AD147" s="10" t="s">
        <v>475</v>
      </c>
      <c r="AE147" s="10" t="s">
        <v>458</v>
      </c>
      <c r="AF147" s="10" t="s">
        <v>458</v>
      </c>
      <c r="AG147" s="10"/>
      <c r="AH147" s="18" t="s">
        <v>821</v>
      </c>
      <c r="AI147" s="16"/>
    </row>
    <row r="148" spans="1:37" ht="49.5" customHeight="1">
      <c r="A148" s="10" t="s">
        <v>300</v>
      </c>
      <c r="B148" s="10" t="s">
        <v>1143</v>
      </c>
      <c r="C148" s="15" t="s">
        <v>1144</v>
      </c>
      <c r="D148" s="10" t="s">
        <v>814</v>
      </c>
      <c r="E148" s="14" t="s">
        <v>815</v>
      </c>
      <c r="F148" s="10" t="s">
        <v>807</v>
      </c>
      <c r="G148" s="10" t="s">
        <v>807</v>
      </c>
      <c r="H148" s="15" t="s">
        <v>755</v>
      </c>
      <c r="I148" s="15" t="s">
        <v>756</v>
      </c>
      <c r="J148" s="12" t="s">
        <v>851</v>
      </c>
      <c r="K148" s="12" t="s">
        <v>757</v>
      </c>
      <c r="L148" s="12" t="s">
        <v>821</v>
      </c>
      <c r="M148" s="12" t="s">
        <v>757</v>
      </c>
      <c r="N148" s="16" t="s">
        <v>758</v>
      </c>
      <c r="O148" s="16" t="s">
        <v>818</v>
      </c>
      <c r="P148" s="16" t="s">
        <v>819</v>
      </c>
      <c r="Q148" s="16" t="s">
        <v>467</v>
      </c>
      <c r="R148" s="17" t="s">
        <v>850</v>
      </c>
      <c r="S148" s="18" t="s">
        <v>821</v>
      </c>
      <c r="T148" s="34" t="s">
        <v>29</v>
      </c>
      <c r="U148" s="16" t="s">
        <v>525</v>
      </c>
      <c r="V148" s="16" t="s">
        <v>759</v>
      </c>
      <c r="W148" s="16" t="s">
        <v>760</v>
      </c>
      <c r="X148" s="20" t="s">
        <v>475</v>
      </c>
      <c r="Y148" s="10" t="s">
        <v>458</v>
      </c>
      <c r="Z148" s="10" t="s">
        <v>458</v>
      </c>
      <c r="AA148" s="16" t="s">
        <v>838</v>
      </c>
      <c r="AB148" s="16" t="s">
        <v>838</v>
      </c>
      <c r="AC148" s="17" t="s">
        <v>761</v>
      </c>
      <c r="AD148" s="10" t="s">
        <v>458</v>
      </c>
      <c r="AE148" s="10" t="s">
        <v>458</v>
      </c>
      <c r="AF148" s="10" t="s">
        <v>458</v>
      </c>
      <c r="AG148" s="10"/>
      <c r="AH148" s="18" t="s">
        <v>821</v>
      </c>
      <c r="AI148" s="16" t="s">
        <v>762</v>
      </c>
      <c r="AK148" s="8" t="s">
        <v>526</v>
      </c>
    </row>
    <row r="149" spans="1:35" ht="49.5" customHeight="1">
      <c r="A149" s="106" t="s">
        <v>763</v>
      </c>
      <c r="B149" s="10" t="s">
        <v>766</v>
      </c>
      <c r="C149" s="107">
        <v>38747.67361111111</v>
      </c>
      <c r="D149" s="8" t="s">
        <v>1154</v>
      </c>
      <c r="E149" s="109" t="s">
        <v>767</v>
      </c>
      <c r="F149" s="90" t="s">
        <v>1153</v>
      </c>
      <c r="G149" s="90" t="s">
        <v>1153</v>
      </c>
      <c r="H149" s="107" t="s">
        <v>764</v>
      </c>
      <c r="I149" s="107" t="s">
        <v>765</v>
      </c>
      <c r="J149" s="108">
        <v>1</v>
      </c>
      <c r="K149" s="106">
        <v>30</v>
      </c>
      <c r="L149" s="108">
        <v>30</v>
      </c>
      <c r="M149" s="108">
        <v>0</v>
      </c>
      <c r="N149" s="59" t="s">
        <v>768</v>
      </c>
      <c r="O149" s="8" t="s">
        <v>769</v>
      </c>
      <c r="P149" s="108">
        <v>92024</v>
      </c>
      <c r="Q149" s="8" t="s">
        <v>467</v>
      </c>
      <c r="R149" s="8" t="s">
        <v>770</v>
      </c>
      <c r="S149" s="108">
        <v>0</v>
      </c>
      <c r="T149" s="108" t="s">
        <v>469</v>
      </c>
      <c r="U149" s="16" t="s">
        <v>164</v>
      </c>
      <c r="V149" s="110" t="s">
        <v>771</v>
      </c>
      <c r="W149" s="8" t="s">
        <v>772</v>
      </c>
      <c r="X149" s="8" t="s">
        <v>458</v>
      </c>
      <c r="Y149" s="8" t="s">
        <v>458</v>
      </c>
      <c r="Z149" s="8" t="s">
        <v>458</v>
      </c>
      <c r="AA149" s="8" t="s">
        <v>473</v>
      </c>
      <c r="AB149" s="8" t="s">
        <v>473</v>
      </c>
      <c r="AC149" s="8" t="s">
        <v>773</v>
      </c>
      <c r="AD149" s="8" t="s">
        <v>475</v>
      </c>
      <c r="AE149" s="8" t="s">
        <v>458</v>
      </c>
      <c r="AF149" s="8" t="s">
        <v>458</v>
      </c>
      <c r="AG149" s="8" t="s">
        <v>469</v>
      </c>
      <c r="AH149" s="108" t="s">
        <v>469</v>
      </c>
      <c r="AI149" s="8" t="s">
        <v>473</v>
      </c>
    </row>
    <row r="150" spans="1:37" ht="49.5" customHeight="1">
      <c r="A150" s="106" t="s">
        <v>774</v>
      </c>
      <c r="B150" s="8" t="s">
        <v>766</v>
      </c>
      <c r="C150" s="107">
        <v>38751.493055555555</v>
      </c>
      <c r="D150" s="8" t="s">
        <v>1154</v>
      </c>
      <c r="E150" s="109" t="s">
        <v>767</v>
      </c>
      <c r="F150" s="90" t="s">
        <v>1153</v>
      </c>
      <c r="G150" s="90" t="s">
        <v>1153</v>
      </c>
      <c r="H150" s="22">
        <v>38751.822916666664</v>
      </c>
      <c r="I150" s="107">
        <v>38751.84375</v>
      </c>
      <c r="J150" s="111">
        <v>1</v>
      </c>
      <c r="K150" s="108">
        <v>20</v>
      </c>
      <c r="L150" s="108">
        <v>20</v>
      </c>
      <c r="M150" s="108">
        <v>0</v>
      </c>
      <c r="N150" s="59" t="s">
        <v>775</v>
      </c>
      <c r="O150" s="8" t="s">
        <v>769</v>
      </c>
      <c r="P150" s="108">
        <v>92024</v>
      </c>
      <c r="Q150" s="8" t="s">
        <v>467</v>
      </c>
      <c r="R150" s="8" t="s">
        <v>532</v>
      </c>
      <c r="S150" s="108">
        <v>0</v>
      </c>
      <c r="T150" s="108" t="s">
        <v>469</v>
      </c>
      <c r="U150" s="8" t="s">
        <v>164</v>
      </c>
      <c r="V150" s="110" t="s">
        <v>771</v>
      </c>
      <c r="W150" s="8" t="s">
        <v>772</v>
      </c>
      <c r="X150" s="8" t="s">
        <v>458</v>
      </c>
      <c r="Y150" s="8" t="s">
        <v>458</v>
      </c>
      <c r="Z150" s="8" t="s">
        <v>458</v>
      </c>
      <c r="AA150" s="8" t="s">
        <v>473</v>
      </c>
      <c r="AB150" s="8" t="s">
        <v>473</v>
      </c>
      <c r="AC150" s="8" t="s">
        <v>776</v>
      </c>
      <c r="AD150" s="8" t="s">
        <v>475</v>
      </c>
      <c r="AE150" s="8" t="s">
        <v>458</v>
      </c>
      <c r="AF150" s="8" t="s">
        <v>458</v>
      </c>
      <c r="AG150" s="8" t="s">
        <v>469</v>
      </c>
      <c r="AH150" s="108" t="s">
        <v>469</v>
      </c>
      <c r="AI150" s="8" t="s">
        <v>777</v>
      </c>
      <c r="AK150" s="8" t="s">
        <v>526</v>
      </c>
    </row>
    <row r="151" spans="1:35" ht="49.5" customHeight="1">
      <c r="A151" s="106" t="s">
        <v>778</v>
      </c>
      <c r="B151" s="8" t="s">
        <v>766</v>
      </c>
      <c r="C151" s="107">
        <v>38811.447916666664</v>
      </c>
      <c r="D151" s="8" t="s">
        <v>1154</v>
      </c>
      <c r="E151" s="109" t="s">
        <v>767</v>
      </c>
      <c r="F151" s="90" t="s">
        <v>1153</v>
      </c>
      <c r="G151" s="90" t="s">
        <v>1153</v>
      </c>
      <c r="H151" s="107">
        <v>38811.37152777778</v>
      </c>
      <c r="I151" s="107">
        <v>38811.37986111111</v>
      </c>
      <c r="J151" s="107" t="s">
        <v>1104</v>
      </c>
      <c r="K151" s="106" t="s">
        <v>779</v>
      </c>
      <c r="L151" s="106" t="s">
        <v>821</v>
      </c>
      <c r="M151" s="106" t="s">
        <v>779</v>
      </c>
      <c r="N151" s="59" t="s">
        <v>780</v>
      </c>
      <c r="O151" s="8" t="s">
        <v>466</v>
      </c>
      <c r="P151" s="108">
        <v>92009</v>
      </c>
      <c r="Q151" s="8" t="s">
        <v>467</v>
      </c>
      <c r="R151" s="8" t="s">
        <v>781</v>
      </c>
      <c r="S151" s="108">
        <v>0</v>
      </c>
      <c r="T151" s="108" t="s">
        <v>469</v>
      </c>
      <c r="U151" s="8" t="s">
        <v>499</v>
      </c>
      <c r="V151" s="8" t="s">
        <v>782</v>
      </c>
      <c r="W151" s="8" t="s">
        <v>783</v>
      </c>
      <c r="X151" s="8" t="s">
        <v>475</v>
      </c>
      <c r="Y151" s="8" t="s">
        <v>475</v>
      </c>
      <c r="Z151" s="8" t="s">
        <v>475</v>
      </c>
      <c r="AA151" s="8" t="s">
        <v>1162</v>
      </c>
      <c r="AB151" s="8" t="s">
        <v>542</v>
      </c>
      <c r="AC151" s="8" t="s">
        <v>542</v>
      </c>
      <c r="AD151" s="8" t="s">
        <v>475</v>
      </c>
      <c r="AE151" s="8" t="s">
        <v>458</v>
      </c>
      <c r="AF151" s="8" t="s">
        <v>458</v>
      </c>
      <c r="AG151" s="8" t="s">
        <v>469</v>
      </c>
      <c r="AH151" s="108" t="s">
        <v>469</v>
      </c>
      <c r="AI151" s="8" t="s">
        <v>784</v>
      </c>
    </row>
    <row r="152" spans="1:35" ht="49.5" customHeight="1">
      <c r="A152" s="10" t="s">
        <v>454</v>
      </c>
      <c r="B152" s="10" t="s">
        <v>812</v>
      </c>
      <c r="C152" s="13">
        <v>38742.291666666664</v>
      </c>
      <c r="D152" s="10" t="s">
        <v>786</v>
      </c>
      <c r="E152" s="14" t="s">
        <v>787</v>
      </c>
      <c r="F152" s="10" t="s">
        <v>785</v>
      </c>
      <c r="G152" s="10" t="s">
        <v>785</v>
      </c>
      <c r="H152" s="15">
        <v>38741.583333333336</v>
      </c>
      <c r="I152" s="15">
        <v>38741.58472222222</v>
      </c>
      <c r="J152" s="12">
        <v>200</v>
      </c>
      <c r="K152" s="12">
        <v>400</v>
      </c>
      <c r="L152" s="12">
        <v>400</v>
      </c>
      <c r="M152" s="12">
        <v>0</v>
      </c>
      <c r="N152" s="16" t="s">
        <v>788</v>
      </c>
      <c r="O152" s="16" t="s">
        <v>789</v>
      </c>
      <c r="P152" s="16">
        <v>92656</v>
      </c>
      <c r="Q152" s="16" t="s">
        <v>24</v>
      </c>
      <c r="R152" s="17" t="s">
        <v>790</v>
      </c>
      <c r="S152" s="18">
        <v>0</v>
      </c>
      <c r="T152" s="16">
        <v>0</v>
      </c>
      <c r="U152" s="16" t="s">
        <v>186</v>
      </c>
      <c r="V152" s="16" t="s">
        <v>1723</v>
      </c>
      <c r="W152" s="16" t="s">
        <v>1724</v>
      </c>
      <c r="X152" s="20" t="s">
        <v>458</v>
      </c>
      <c r="Y152" s="10" t="s">
        <v>475</v>
      </c>
      <c r="Z152" s="10" t="s">
        <v>458</v>
      </c>
      <c r="AA152" s="16" t="s">
        <v>1725</v>
      </c>
      <c r="AB152" s="16" t="s">
        <v>473</v>
      </c>
      <c r="AC152" s="17"/>
      <c r="AD152" s="10" t="s">
        <v>475</v>
      </c>
      <c r="AE152" s="10" t="s">
        <v>458</v>
      </c>
      <c r="AF152" s="10" t="s">
        <v>458</v>
      </c>
      <c r="AG152" s="10"/>
      <c r="AH152" s="18"/>
      <c r="AI152" s="16"/>
    </row>
    <row r="153" spans="1:35" ht="49.5" customHeight="1">
      <c r="A153" s="10" t="s">
        <v>454</v>
      </c>
      <c r="B153" s="10" t="s">
        <v>1727</v>
      </c>
      <c r="C153" s="13">
        <v>38761.520833333336</v>
      </c>
      <c r="D153" s="10" t="s">
        <v>1728</v>
      </c>
      <c r="E153" s="14" t="s">
        <v>1729</v>
      </c>
      <c r="F153" s="10" t="s">
        <v>1726</v>
      </c>
      <c r="G153" s="10" t="s">
        <v>1726</v>
      </c>
      <c r="H153" s="15">
        <v>38760.53125</v>
      </c>
      <c r="I153" s="15">
        <v>38760.541666666664</v>
      </c>
      <c r="J153" s="12">
        <v>100</v>
      </c>
      <c r="K153" s="12">
        <v>2300</v>
      </c>
      <c r="L153" s="12">
        <v>1500</v>
      </c>
      <c r="M153" s="12">
        <v>800</v>
      </c>
      <c r="N153" s="16" t="s">
        <v>1730</v>
      </c>
      <c r="O153" s="16" t="s">
        <v>689</v>
      </c>
      <c r="P153" s="16">
        <v>92019</v>
      </c>
      <c r="Q153" s="16" t="s">
        <v>467</v>
      </c>
      <c r="R153" s="17" t="s">
        <v>1731</v>
      </c>
      <c r="S153" s="18">
        <v>0</v>
      </c>
      <c r="T153" s="16">
        <v>0</v>
      </c>
      <c r="U153" s="16" t="s">
        <v>479</v>
      </c>
      <c r="V153" s="16" t="s">
        <v>1732</v>
      </c>
      <c r="W153" s="16" t="s">
        <v>1733</v>
      </c>
      <c r="X153" s="20" t="s">
        <v>458</v>
      </c>
      <c r="Y153" s="10" t="s">
        <v>458</v>
      </c>
      <c r="Z153" s="10" t="s">
        <v>458</v>
      </c>
      <c r="AA153" s="16" t="s">
        <v>473</v>
      </c>
      <c r="AB153" s="16" t="s">
        <v>473</v>
      </c>
      <c r="AC153" s="17" t="s">
        <v>1734</v>
      </c>
      <c r="AD153" s="10" t="s">
        <v>475</v>
      </c>
      <c r="AE153" s="10" t="s">
        <v>458</v>
      </c>
      <c r="AF153" s="10" t="s">
        <v>458</v>
      </c>
      <c r="AG153" s="10"/>
      <c r="AH153" s="18"/>
      <c r="AI153" s="16"/>
    </row>
    <row r="154" spans="1:35" ht="49.5" customHeight="1">
      <c r="A154" s="10"/>
      <c r="B154" s="8" t="s">
        <v>1738</v>
      </c>
      <c r="C154" s="22" t="s">
        <v>1739</v>
      </c>
      <c r="D154" s="8" t="s">
        <v>1740</v>
      </c>
      <c r="E154" s="8" t="s">
        <v>1741</v>
      </c>
      <c r="F154" s="8" t="s">
        <v>1735</v>
      </c>
      <c r="G154" s="8" t="s">
        <v>1735</v>
      </c>
      <c r="H154" s="112" t="s">
        <v>1736</v>
      </c>
      <c r="I154" s="22" t="s">
        <v>1737</v>
      </c>
      <c r="J154" s="114">
        <v>5.4</v>
      </c>
      <c r="K154" s="113">
        <v>1300</v>
      </c>
      <c r="L154" s="108">
        <v>30</v>
      </c>
      <c r="M154" s="113">
        <v>1270</v>
      </c>
      <c r="N154" s="8" t="s">
        <v>1742</v>
      </c>
      <c r="O154" s="8" t="s">
        <v>1743</v>
      </c>
      <c r="P154" s="8">
        <v>92061</v>
      </c>
      <c r="Q154" s="8" t="s">
        <v>170</v>
      </c>
      <c r="R154" s="8" t="s">
        <v>1744</v>
      </c>
      <c r="S154" s="108">
        <v>0</v>
      </c>
      <c r="T154" s="8">
        <v>0</v>
      </c>
      <c r="U154" s="8" t="s">
        <v>479</v>
      </c>
      <c r="V154" s="8" t="s">
        <v>1745</v>
      </c>
      <c r="W154" s="8" t="s">
        <v>1745</v>
      </c>
      <c r="X154" s="8" t="s">
        <v>458</v>
      </c>
      <c r="Y154" s="8" t="s">
        <v>458</v>
      </c>
      <c r="Z154" s="8" t="s">
        <v>458</v>
      </c>
      <c r="AA154" s="8" t="s">
        <v>1746</v>
      </c>
      <c r="AB154" s="8" t="s">
        <v>473</v>
      </c>
      <c r="AC154" s="8" t="s">
        <v>1745</v>
      </c>
      <c r="AD154" s="8" t="s">
        <v>475</v>
      </c>
      <c r="AE154" s="8" t="s">
        <v>458</v>
      </c>
      <c r="AF154" s="8" t="s">
        <v>458</v>
      </c>
      <c r="AG154" s="8" t="s">
        <v>469</v>
      </c>
      <c r="AH154" s="115" t="s">
        <v>469</v>
      </c>
      <c r="AI154" s="8" t="s">
        <v>1745</v>
      </c>
    </row>
    <row r="155" spans="1:35" ht="49.5" customHeight="1">
      <c r="A155" s="10"/>
      <c r="B155" s="10" t="s">
        <v>1748</v>
      </c>
      <c r="C155" s="13">
        <v>38739.47083333333</v>
      </c>
      <c r="D155" s="10" t="s">
        <v>1749</v>
      </c>
      <c r="E155" s="14" t="s">
        <v>1750</v>
      </c>
      <c r="F155" s="10" t="s">
        <v>1747</v>
      </c>
      <c r="G155" s="10" t="s">
        <v>1747</v>
      </c>
      <c r="H155" s="15">
        <v>38739.447916666664</v>
      </c>
      <c r="I155" s="15">
        <v>38739.46875</v>
      </c>
      <c r="J155" s="12">
        <v>0</v>
      </c>
      <c r="K155" s="12">
        <v>50</v>
      </c>
      <c r="L155" s="12">
        <v>0</v>
      </c>
      <c r="M155" s="12">
        <v>50</v>
      </c>
      <c r="N155" s="16" t="s">
        <v>1751</v>
      </c>
      <c r="O155" s="16" t="s">
        <v>1752</v>
      </c>
      <c r="P155" s="16">
        <v>92028</v>
      </c>
      <c r="Q155" s="16" t="s">
        <v>467</v>
      </c>
      <c r="R155" s="17" t="s">
        <v>1753</v>
      </c>
      <c r="S155" s="18">
        <v>0</v>
      </c>
      <c r="T155" s="16" t="s">
        <v>469</v>
      </c>
      <c r="U155" s="16" t="s">
        <v>64</v>
      </c>
      <c r="V155" s="16" t="s">
        <v>1754</v>
      </c>
      <c r="W155" s="16" t="s">
        <v>1755</v>
      </c>
      <c r="X155" s="20" t="s">
        <v>458</v>
      </c>
      <c r="Y155" s="10" t="s">
        <v>458</v>
      </c>
      <c r="Z155" s="10" t="s">
        <v>458</v>
      </c>
      <c r="AA155" s="16" t="s">
        <v>469</v>
      </c>
      <c r="AB155" s="16" t="s">
        <v>469</v>
      </c>
      <c r="AC155" s="17" t="s">
        <v>1756</v>
      </c>
      <c r="AD155" s="10" t="s">
        <v>475</v>
      </c>
      <c r="AE155" s="10" t="s">
        <v>458</v>
      </c>
      <c r="AF155" s="10" t="s">
        <v>475</v>
      </c>
      <c r="AG155" s="10" t="s">
        <v>1757</v>
      </c>
      <c r="AH155" s="18">
        <v>3</v>
      </c>
      <c r="AI155" s="16" t="s">
        <v>1758</v>
      </c>
    </row>
    <row r="156" spans="1:35" ht="49.5" customHeight="1">
      <c r="A156" s="35" t="s">
        <v>492</v>
      </c>
      <c r="B156" s="116" t="s">
        <v>1761</v>
      </c>
      <c r="C156" s="36">
        <v>38766.552083333336</v>
      </c>
      <c r="D156" s="116" t="s">
        <v>1762</v>
      </c>
      <c r="E156" s="117" t="s">
        <v>1763</v>
      </c>
      <c r="F156" s="116" t="s">
        <v>1759</v>
      </c>
      <c r="G156" s="116" t="s">
        <v>1759</v>
      </c>
      <c r="H156" s="36">
        <v>38765.458333333336</v>
      </c>
      <c r="I156" s="36">
        <v>38766</v>
      </c>
      <c r="J156" s="37">
        <v>5</v>
      </c>
      <c r="K156" s="37">
        <v>5000</v>
      </c>
      <c r="L156" s="37">
        <v>0</v>
      </c>
      <c r="M156" s="37">
        <v>5000</v>
      </c>
      <c r="N156" s="38" t="s">
        <v>1764</v>
      </c>
      <c r="O156" s="118" t="s">
        <v>1765</v>
      </c>
      <c r="P156" s="118">
        <v>92065</v>
      </c>
      <c r="Q156" s="38" t="s">
        <v>467</v>
      </c>
      <c r="R156" s="38" t="s">
        <v>1766</v>
      </c>
      <c r="S156" s="42">
        <v>0</v>
      </c>
      <c r="T156" s="38" t="s">
        <v>469</v>
      </c>
      <c r="U156" s="38" t="s">
        <v>1760</v>
      </c>
      <c r="V156" s="38" t="s">
        <v>1767</v>
      </c>
      <c r="W156" s="38" t="s">
        <v>1768</v>
      </c>
      <c r="X156" s="44" t="s">
        <v>475</v>
      </c>
      <c r="Y156" s="35" t="s">
        <v>475</v>
      </c>
      <c r="Z156" s="35" t="s">
        <v>475</v>
      </c>
      <c r="AA156" s="38" t="s">
        <v>1769</v>
      </c>
      <c r="AB156" s="38"/>
      <c r="AC156" s="38"/>
      <c r="AD156" s="35" t="s">
        <v>475</v>
      </c>
      <c r="AE156" s="35" t="s">
        <v>475</v>
      </c>
      <c r="AF156" s="35" t="s">
        <v>475</v>
      </c>
      <c r="AG156" s="35" t="s">
        <v>1770</v>
      </c>
      <c r="AH156" s="42"/>
      <c r="AI156" s="38" t="s">
        <v>1771</v>
      </c>
    </row>
    <row r="157" spans="1:35" ht="49.5" customHeight="1">
      <c r="A157" s="35" t="s">
        <v>504</v>
      </c>
      <c r="B157" s="35" t="s">
        <v>1773</v>
      </c>
      <c r="C157" s="36">
        <v>38803.467361111114</v>
      </c>
      <c r="D157" s="35" t="s">
        <v>1762</v>
      </c>
      <c r="E157" s="117" t="s">
        <v>1763</v>
      </c>
      <c r="F157" s="116" t="s">
        <v>1759</v>
      </c>
      <c r="G157" s="116" t="s">
        <v>1759</v>
      </c>
      <c r="H157" s="36">
        <v>38803.28125</v>
      </c>
      <c r="I157" s="36">
        <v>38803.385416666664</v>
      </c>
      <c r="J157" s="37">
        <v>550</v>
      </c>
      <c r="K157" s="37">
        <v>82500</v>
      </c>
      <c r="L157" s="37">
        <v>0</v>
      </c>
      <c r="M157" s="37">
        <v>82500</v>
      </c>
      <c r="N157" s="38" t="s">
        <v>1774</v>
      </c>
      <c r="O157" s="118" t="s">
        <v>1765</v>
      </c>
      <c r="P157" s="118">
        <v>92065</v>
      </c>
      <c r="Q157" s="38" t="s">
        <v>467</v>
      </c>
      <c r="R157" s="38" t="s">
        <v>1775</v>
      </c>
      <c r="S157" s="42">
        <v>0</v>
      </c>
      <c r="T157" s="38" t="s">
        <v>469</v>
      </c>
      <c r="U157" s="38" t="s">
        <v>1772</v>
      </c>
      <c r="V157" s="38" t="s">
        <v>1776</v>
      </c>
      <c r="W157" s="38" t="s">
        <v>1777</v>
      </c>
      <c r="X157" s="44" t="s">
        <v>475</v>
      </c>
      <c r="Y157" s="35" t="s">
        <v>475</v>
      </c>
      <c r="Z157" s="35" t="s">
        <v>475</v>
      </c>
      <c r="AA157" s="38" t="s">
        <v>1778</v>
      </c>
      <c r="AB157" s="38" t="s">
        <v>1779</v>
      </c>
      <c r="AC157" s="38" t="s">
        <v>1780</v>
      </c>
      <c r="AD157" s="35" t="s">
        <v>475</v>
      </c>
      <c r="AE157" s="35" t="s">
        <v>475</v>
      </c>
      <c r="AF157" s="35" t="s">
        <v>475</v>
      </c>
      <c r="AG157" s="35" t="s">
        <v>1781</v>
      </c>
      <c r="AH157" s="42">
        <v>3</v>
      </c>
      <c r="AI157" s="38" t="s">
        <v>1771</v>
      </c>
    </row>
    <row r="158" spans="1:38" ht="49.5" customHeight="1">
      <c r="A158" s="10" t="s">
        <v>1782</v>
      </c>
      <c r="B158" s="10" t="s">
        <v>1083</v>
      </c>
      <c r="C158" s="15" t="s">
        <v>1785</v>
      </c>
      <c r="D158" s="10" t="s">
        <v>876</v>
      </c>
      <c r="E158" s="14" t="s">
        <v>1786</v>
      </c>
      <c r="F158" s="10" t="s">
        <v>869</v>
      </c>
      <c r="G158" s="10" t="s">
        <v>869</v>
      </c>
      <c r="H158" s="15" t="s">
        <v>1783</v>
      </c>
      <c r="I158" s="15" t="s">
        <v>1784</v>
      </c>
      <c r="J158" s="12">
        <v>30</v>
      </c>
      <c r="K158" s="12">
        <v>34200</v>
      </c>
      <c r="L158" s="12">
        <v>0</v>
      </c>
      <c r="M158" s="12">
        <v>35100</v>
      </c>
      <c r="N158" s="16" t="s">
        <v>1787</v>
      </c>
      <c r="O158" s="16" t="s">
        <v>1788</v>
      </c>
      <c r="P158" s="16">
        <v>92590</v>
      </c>
      <c r="Q158" s="16" t="s">
        <v>797</v>
      </c>
      <c r="R158" s="17" t="s">
        <v>1789</v>
      </c>
      <c r="S158" s="18">
        <v>0</v>
      </c>
      <c r="T158" s="16">
        <v>0</v>
      </c>
      <c r="U158" s="16" t="s">
        <v>64</v>
      </c>
      <c r="V158" s="16" t="s">
        <v>1790</v>
      </c>
      <c r="W158" s="16" t="s">
        <v>1791</v>
      </c>
      <c r="X158" s="20" t="s">
        <v>458</v>
      </c>
      <c r="Y158" s="10" t="s">
        <v>475</v>
      </c>
      <c r="Z158" s="10" t="s">
        <v>475</v>
      </c>
      <c r="AA158" s="16" t="s">
        <v>882</v>
      </c>
      <c r="AB158" s="16" t="s">
        <v>464</v>
      </c>
      <c r="AC158" s="17" t="s">
        <v>882</v>
      </c>
      <c r="AD158" s="10" t="s">
        <v>475</v>
      </c>
      <c r="AE158" s="10" t="s">
        <v>475</v>
      </c>
      <c r="AF158" s="10" t="s">
        <v>458</v>
      </c>
      <c r="AG158" s="10" t="s">
        <v>464</v>
      </c>
      <c r="AH158" s="18"/>
      <c r="AI158" s="16" t="s">
        <v>1792</v>
      </c>
      <c r="AL158" s="8" t="s">
        <v>873</v>
      </c>
    </row>
    <row r="159" spans="1:38" ht="49.5" customHeight="1">
      <c r="A159" s="10" t="s">
        <v>1793</v>
      </c>
      <c r="B159" s="10" t="s">
        <v>887</v>
      </c>
      <c r="C159" s="119" t="s">
        <v>1796</v>
      </c>
      <c r="D159" s="10" t="s">
        <v>876</v>
      </c>
      <c r="E159" s="14" t="s">
        <v>1786</v>
      </c>
      <c r="F159" s="10" t="s">
        <v>869</v>
      </c>
      <c r="G159" s="10" t="s">
        <v>869</v>
      </c>
      <c r="H159" s="15" t="s">
        <v>1794</v>
      </c>
      <c r="I159" s="15" t="s">
        <v>1795</v>
      </c>
      <c r="J159" s="12">
        <v>348</v>
      </c>
      <c r="K159" s="12">
        <v>115000</v>
      </c>
      <c r="L159" s="12">
        <v>0</v>
      </c>
      <c r="M159" s="12">
        <v>115000</v>
      </c>
      <c r="N159" s="16" t="s">
        <v>1797</v>
      </c>
      <c r="O159" s="16" t="s">
        <v>1798</v>
      </c>
      <c r="P159" s="16">
        <v>92562</v>
      </c>
      <c r="Q159" s="16" t="s">
        <v>797</v>
      </c>
      <c r="R159" s="17" t="s">
        <v>1799</v>
      </c>
      <c r="S159" s="18">
        <v>0</v>
      </c>
      <c r="T159" s="16">
        <v>0</v>
      </c>
      <c r="U159" s="16" t="s">
        <v>914</v>
      </c>
      <c r="V159" s="16" t="s">
        <v>1800</v>
      </c>
      <c r="W159" s="16" t="s">
        <v>1801</v>
      </c>
      <c r="X159" s="20" t="s">
        <v>458</v>
      </c>
      <c r="Y159" s="10" t="s">
        <v>458</v>
      </c>
      <c r="Z159" s="10" t="s">
        <v>475</v>
      </c>
      <c r="AA159" s="16" t="s">
        <v>1802</v>
      </c>
      <c r="AB159" s="16" t="s">
        <v>1803</v>
      </c>
      <c r="AC159" s="17" t="s">
        <v>1803</v>
      </c>
      <c r="AD159" s="10" t="s">
        <v>475</v>
      </c>
      <c r="AE159" s="10" t="s">
        <v>475</v>
      </c>
      <c r="AF159" s="10" t="s">
        <v>458</v>
      </c>
      <c r="AG159" s="10" t="s">
        <v>464</v>
      </c>
      <c r="AH159" s="18"/>
      <c r="AI159" s="16" t="s">
        <v>1804</v>
      </c>
      <c r="AL159" s="8" t="s">
        <v>873</v>
      </c>
    </row>
    <row r="160" spans="1:35" ht="49.5" customHeight="1">
      <c r="A160" s="91" t="s">
        <v>478</v>
      </c>
      <c r="B160" s="91" t="s">
        <v>812</v>
      </c>
      <c r="C160" s="92">
        <v>38724.02777777778</v>
      </c>
      <c r="D160" s="91" t="s">
        <v>1805</v>
      </c>
      <c r="E160" s="95" t="s">
        <v>1806</v>
      </c>
      <c r="F160" s="91" t="s">
        <v>1185</v>
      </c>
      <c r="G160" s="91" t="s">
        <v>1185</v>
      </c>
      <c r="H160" s="92">
        <v>38723.916666666664</v>
      </c>
      <c r="I160" s="92">
        <v>38723.989583333336</v>
      </c>
      <c r="J160" s="93">
        <v>10</v>
      </c>
      <c r="K160" s="93">
        <v>750</v>
      </c>
      <c r="L160" s="93">
        <v>0</v>
      </c>
      <c r="M160" s="93">
        <v>750</v>
      </c>
      <c r="N160" s="94" t="s">
        <v>1807</v>
      </c>
      <c r="O160" s="94" t="s">
        <v>1808</v>
      </c>
      <c r="P160" s="94">
        <v>92688</v>
      </c>
      <c r="Q160" s="94" t="s">
        <v>70</v>
      </c>
      <c r="R160" s="94" t="s">
        <v>1809</v>
      </c>
      <c r="S160" s="96">
        <v>0</v>
      </c>
      <c r="T160" s="94">
        <v>0</v>
      </c>
      <c r="U160" s="94" t="s">
        <v>457</v>
      </c>
      <c r="V160" s="94" t="s">
        <v>1810</v>
      </c>
      <c r="W160" s="94" t="s">
        <v>1811</v>
      </c>
      <c r="X160" s="97" t="s">
        <v>458</v>
      </c>
      <c r="Y160" s="91" t="s">
        <v>475</v>
      </c>
      <c r="Z160" s="91" t="s">
        <v>458</v>
      </c>
      <c r="AA160" s="94" t="s">
        <v>473</v>
      </c>
      <c r="AB160" s="94" t="s">
        <v>473</v>
      </c>
      <c r="AC160" s="94" t="s">
        <v>1812</v>
      </c>
      <c r="AD160" s="91" t="s">
        <v>475</v>
      </c>
      <c r="AE160" s="91" t="s">
        <v>458</v>
      </c>
      <c r="AF160" s="91" t="s">
        <v>458</v>
      </c>
      <c r="AG160" s="91" t="s">
        <v>469</v>
      </c>
      <c r="AH160" s="96">
        <v>0</v>
      </c>
      <c r="AI160" s="94"/>
    </row>
    <row r="161" spans="1:35" ht="49.5" customHeight="1">
      <c r="A161" s="91" t="s">
        <v>492</v>
      </c>
      <c r="B161" s="91" t="s">
        <v>812</v>
      </c>
      <c r="C161" s="92">
        <v>38780.055555555555</v>
      </c>
      <c r="D161" s="91" t="s">
        <v>1813</v>
      </c>
      <c r="E161" s="95" t="s">
        <v>1814</v>
      </c>
      <c r="F161" s="91" t="s">
        <v>1185</v>
      </c>
      <c r="G161" s="91" t="s">
        <v>1185</v>
      </c>
      <c r="H161" s="92">
        <v>38779.208333333336</v>
      </c>
      <c r="I161" s="92">
        <v>38779.4375</v>
      </c>
      <c r="J161" s="93">
        <v>10</v>
      </c>
      <c r="K161" s="93">
        <v>3000</v>
      </c>
      <c r="L161" s="93">
        <v>0</v>
      </c>
      <c r="M161" s="93">
        <v>3000</v>
      </c>
      <c r="N161" s="94" t="s">
        <v>1815</v>
      </c>
      <c r="O161" s="94" t="s">
        <v>1816</v>
      </c>
      <c r="P161" s="94">
        <v>92691</v>
      </c>
      <c r="Q161" s="94" t="s">
        <v>70</v>
      </c>
      <c r="R161" s="94" t="s">
        <v>1809</v>
      </c>
      <c r="S161" s="96">
        <v>0</v>
      </c>
      <c r="T161" s="94">
        <v>0</v>
      </c>
      <c r="U161" s="94" t="s">
        <v>505</v>
      </c>
      <c r="V161" s="94" t="s">
        <v>1817</v>
      </c>
      <c r="W161" s="94" t="s">
        <v>1818</v>
      </c>
      <c r="X161" s="97" t="s">
        <v>475</v>
      </c>
      <c r="Y161" s="91" t="s">
        <v>475</v>
      </c>
      <c r="Z161" s="91" t="s">
        <v>475</v>
      </c>
      <c r="AA161" s="94" t="s">
        <v>1819</v>
      </c>
      <c r="AB161" s="94" t="s">
        <v>1820</v>
      </c>
      <c r="AC161" s="94" t="s">
        <v>1821</v>
      </c>
      <c r="AD161" s="91" t="s">
        <v>475</v>
      </c>
      <c r="AE161" s="91" t="s">
        <v>475</v>
      </c>
      <c r="AF161" s="91" t="s">
        <v>475</v>
      </c>
      <c r="AG161" s="91" t="s">
        <v>1822</v>
      </c>
      <c r="AH161" s="96"/>
      <c r="AI161" s="94" t="s">
        <v>1823</v>
      </c>
    </row>
    <row r="162" spans="1:37" ht="49.5" customHeight="1">
      <c r="A162" s="10" t="s">
        <v>306</v>
      </c>
      <c r="B162" s="10" t="s">
        <v>898</v>
      </c>
      <c r="C162" s="13">
        <v>38729.46527777778</v>
      </c>
      <c r="D162" s="10" t="s">
        <v>899</v>
      </c>
      <c r="E162" s="14" t="s">
        <v>900</v>
      </c>
      <c r="F162" s="10" t="s">
        <v>896</v>
      </c>
      <c r="G162" s="10" t="s">
        <v>896</v>
      </c>
      <c r="H162" s="15">
        <v>38726.385416666664</v>
      </c>
      <c r="I162" s="15">
        <v>38726.416666666664</v>
      </c>
      <c r="J162" s="12">
        <v>0</v>
      </c>
      <c r="K162" s="12">
        <v>15</v>
      </c>
      <c r="L162" s="12">
        <v>0</v>
      </c>
      <c r="M162" s="12">
        <v>15</v>
      </c>
      <c r="N162" s="16" t="s">
        <v>1824</v>
      </c>
      <c r="O162" s="16" t="s">
        <v>1195</v>
      </c>
      <c r="P162" s="16">
        <v>92624</v>
      </c>
      <c r="Q162" s="16" t="s">
        <v>70</v>
      </c>
      <c r="R162" s="17" t="s">
        <v>903</v>
      </c>
      <c r="S162" s="18">
        <v>0</v>
      </c>
      <c r="T162" s="16" t="s">
        <v>904</v>
      </c>
      <c r="U162" s="16" t="s">
        <v>505</v>
      </c>
      <c r="V162" s="16" t="s">
        <v>1825</v>
      </c>
      <c r="W162" s="16" t="s">
        <v>1826</v>
      </c>
      <c r="X162" s="20" t="s">
        <v>458</v>
      </c>
      <c r="Y162" s="10" t="s">
        <v>458</v>
      </c>
      <c r="Z162" s="10" t="s">
        <v>458</v>
      </c>
      <c r="AA162" s="16" t="s">
        <v>464</v>
      </c>
      <c r="AB162" s="16" t="s">
        <v>464</v>
      </c>
      <c r="AC162" s="17" t="s">
        <v>101</v>
      </c>
      <c r="AD162" s="10" t="s">
        <v>475</v>
      </c>
      <c r="AE162" s="10" t="s">
        <v>458</v>
      </c>
      <c r="AF162" s="10" t="s">
        <v>464</v>
      </c>
      <c r="AG162" s="10" t="s">
        <v>464</v>
      </c>
      <c r="AH162" s="18">
        <v>0</v>
      </c>
      <c r="AI162" s="16" t="s">
        <v>908</v>
      </c>
      <c r="AK162" s="8" t="s">
        <v>526</v>
      </c>
    </row>
    <row r="163" spans="1:37" ht="49.5" customHeight="1">
      <c r="A163" s="10" t="s">
        <v>312</v>
      </c>
      <c r="B163" s="10" t="s">
        <v>898</v>
      </c>
      <c r="C163" s="15">
        <v>38755.368055555555</v>
      </c>
      <c r="D163" s="10" t="s">
        <v>899</v>
      </c>
      <c r="E163" s="14" t="s">
        <v>900</v>
      </c>
      <c r="F163" s="10" t="s">
        <v>896</v>
      </c>
      <c r="G163" s="10" t="s">
        <v>896</v>
      </c>
      <c r="H163" s="15" t="s">
        <v>1827</v>
      </c>
      <c r="I163" s="15" t="s">
        <v>1828</v>
      </c>
      <c r="J163" s="12">
        <v>0</v>
      </c>
      <c r="K163" s="12">
        <v>40</v>
      </c>
      <c r="L163" s="12">
        <v>25</v>
      </c>
      <c r="M163" s="12">
        <v>25</v>
      </c>
      <c r="N163" s="16" t="s">
        <v>1829</v>
      </c>
      <c r="O163" s="16" t="s">
        <v>1195</v>
      </c>
      <c r="P163" s="16">
        <v>92624</v>
      </c>
      <c r="Q163" s="16" t="s">
        <v>70</v>
      </c>
      <c r="R163" s="17" t="s">
        <v>903</v>
      </c>
      <c r="S163" s="18">
        <v>0</v>
      </c>
      <c r="T163" s="16" t="s">
        <v>904</v>
      </c>
      <c r="U163" s="16" t="s">
        <v>505</v>
      </c>
      <c r="V163" s="16" t="s">
        <v>1830</v>
      </c>
      <c r="W163" s="16" t="s">
        <v>924</v>
      </c>
      <c r="X163" s="20" t="s">
        <v>458</v>
      </c>
      <c r="Y163" s="10" t="s">
        <v>458</v>
      </c>
      <c r="Z163" s="10" t="s">
        <v>458</v>
      </c>
      <c r="AA163" s="16" t="s">
        <v>464</v>
      </c>
      <c r="AB163" s="16" t="s">
        <v>464</v>
      </c>
      <c r="AC163" s="17" t="s">
        <v>925</v>
      </c>
      <c r="AD163" s="10" t="s">
        <v>475</v>
      </c>
      <c r="AE163" s="10" t="s">
        <v>458</v>
      </c>
      <c r="AF163" s="10" t="s">
        <v>464</v>
      </c>
      <c r="AG163" s="10" t="s">
        <v>464</v>
      </c>
      <c r="AH163" s="18">
        <v>0</v>
      </c>
      <c r="AI163" s="16" t="s">
        <v>908</v>
      </c>
      <c r="AK163" s="8" t="s">
        <v>526</v>
      </c>
    </row>
    <row r="164" spans="1:35" ht="49.5" customHeight="1">
      <c r="A164" s="10" t="s">
        <v>317</v>
      </c>
      <c r="B164" s="10" t="s">
        <v>898</v>
      </c>
      <c r="C164" s="15">
        <v>38776.694444444445</v>
      </c>
      <c r="D164" s="10" t="s">
        <v>899</v>
      </c>
      <c r="E164" s="14" t="s">
        <v>900</v>
      </c>
      <c r="F164" s="10" t="s">
        <v>896</v>
      </c>
      <c r="G164" s="10" t="s">
        <v>896</v>
      </c>
      <c r="H164" s="15">
        <v>38776.31458333333</v>
      </c>
      <c r="I164" s="15">
        <v>38776.32847222222</v>
      </c>
      <c r="J164" s="12">
        <v>30</v>
      </c>
      <c r="K164" s="12">
        <v>600</v>
      </c>
      <c r="L164" s="12">
        <v>300</v>
      </c>
      <c r="M164" s="12">
        <v>300</v>
      </c>
      <c r="N164" s="16" t="s">
        <v>926</v>
      </c>
      <c r="O164" s="16" t="s">
        <v>910</v>
      </c>
      <c r="P164" s="16">
        <v>92629</v>
      </c>
      <c r="Q164" s="16" t="s">
        <v>70</v>
      </c>
      <c r="R164" s="17" t="s">
        <v>468</v>
      </c>
      <c r="S164" s="18">
        <v>0</v>
      </c>
      <c r="T164" s="34" t="s">
        <v>904</v>
      </c>
      <c r="U164" s="16" t="s">
        <v>5</v>
      </c>
      <c r="V164" s="16" t="s">
        <v>927</v>
      </c>
      <c r="W164" s="16" t="s">
        <v>928</v>
      </c>
      <c r="X164" s="20" t="s">
        <v>458</v>
      </c>
      <c r="Y164" s="10" t="s">
        <v>475</v>
      </c>
      <c r="Z164" s="63" t="s">
        <v>475</v>
      </c>
      <c r="AA164" s="16" t="s">
        <v>929</v>
      </c>
      <c r="AB164" s="16" t="s">
        <v>542</v>
      </c>
      <c r="AC164" s="17" t="s">
        <v>111</v>
      </c>
      <c r="AD164" s="10" t="s">
        <v>475</v>
      </c>
      <c r="AE164" s="10" t="s">
        <v>458</v>
      </c>
      <c r="AF164" s="10" t="s">
        <v>475</v>
      </c>
      <c r="AG164" s="10" t="s">
        <v>930</v>
      </c>
      <c r="AH164" s="18">
        <v>3</v>
      </c>
      <c r="AI164" s="16"/>
    </row>
    <row r="165" spans="1:35" ht="49.5" customHeight="1">
      <c r="A165" s="51">
        <v>56015</v>
      </c>
      <c r="B165" s="51" t="s">
        <v>567</v>
      </c>
      <c r="C165" s="120" t="s">
        <v>469</v>
      </c>
      <c r="D165" s="51" t="s">
        <v>469</v>
      </c>
      <c r="E165" s="51" t="s">
        <v>119</v>
      </c>
      <c r="F165" s="8" t="s">
        <v>113</v>
      </c>
      <c r="G165" s="8" t="s">
        <v>113</v>
      </c>
      <c r="H165" s="120">
        <v>38728.458333333336</v>
      </c>
      <c r="I165" s="120">
        <v>38728.583333333336</v>
      </c>
      <c r="J165" s="121">
        <v>0</v>
      </c>
      <c r="K165" s="51">
        <v>920</v>
      </c>
      <c r="L165" s="51">
        <v>400</v>
      </c>
      <c r="M165" s="51">
        <v>520</v>
      </c>
      <c r="N165" s="51" t="s">
        <v>931</v>
      </c>
      <c r="O165" s="51" t="s">
        <v>120</v>
      </c>
      <c r="P165" s="51" t="s">
        <v>122</v>
      </c>
      <c r="Q165" s="51" t="s">
        <v>467</v>
      </c>
      <c r="R165" s="51" t="s">
        <v>932</v>
      </c>
      <c r="S165" s="51">
        <v>1</v>
      </c>
      <c r="T165" s="53">
        <v>38364</v>
      </c>
      <c r="U165" s="8" t="s">
        <v>479</v>
      </c>
      <c r="V165" s="51" t="s">
        <v>933</v>
      </c>
      <c r="W165" s="51" t="s">
        <v>934</v>
      </c>
      <c r="X165" s="51" t="s">
        <v>458</v>
      </c>
      <c r="Y165" s="51" t="s">
        <v>458</v>
      </c>
      <c r="Z165" s="51" t="s">
        <v>458</v>
      </c>
      <c r="AA165" s="51" t="s">
        <v>473</v>
      </c>
      <c r="AB165" s="51" t="s">
        <v>473</v>
      </c>
      <c r="AC165" s="51" t="s">
        <v>935</v>
      </c>
      <c r="AD165" s="51" t="s">
        <v>475</v>
      </c>
      <c r="AE165" s="51" t="s">
        <v>29</v>
      </c>
      <c r="AF165" s="51" t="s">
        <v>458</v>
      </c>
      <c r="AG165" s="51" t="s">
        <v>469</v>
      </c>
      <c r="AH165" s="51" t="s">
        <v>469</v>
      </c>
      <c r="AI165" s="51" t="s">
        <v>936</v>
      </c>
    </row>
    <row r="166" spans="1:35" ht="49.5" customHeight="1">
      <c r="A166" s="51">
        <v>56016</v>
      </c>
      <c r="B166" s="51" t="s">
        <v>567</v>
      </c>
      <c r="C166" s="120" t="s">
        <v>469</v>
      </c>
      <c r="D166" s="120" t="s">
        <v>469</v>
      </c>
      <c r="E166" s="51" t="s">
        <v>119</v>
      </c>
      <c r="F166" s="8" t="s">
        <v>113</v>
      </c>
      <c r="G166" s="8" t="s">
        <v>113</v>
      </c>
      <c r="H166" s="120">
        <v>38729.5625</v>
      </c>
      <c r="I166" s="120">
        <v>38729.586805555555</v>
      </c>
      <c r="J166" s="121">
        <v>2.28</v>
      </c>
      <c r="K166" s="51">
        <v>80</v>
      </c>
      <c r="L166" s="51">
        <v>60</v>
      </c>
      <c r="M166" s="51">
        <v>20</v>
      </c>
      <c r="N166" s="51" t="s">
        <v>937</v>
      </c>
      <c r="O166" s="51" t="s">
        <v>120</v>
      </c>
      <c r="P166" s="51" t="s">
        <v>122</v>
      </c>
      <c r="Q166" s="51" t="s">
        <v>467</v>
      </c>
      <c r="R166" s="51" t="s">
        <v>938</v>
      </c>
      <c r="S166" s="51">
        <v>0</v>
      </c>
      <c r="T166" s="51">
        <v>0</v>
      </c>
      <c r="U166" s="51" t="s">
        <v>164</v>
      </c>
      <c r="V166" s="51" t="s">
        <v>939</v>
      </c>
      <c r="W166" s="55" t="s">
        <v>940</v>
      </c>
      <c r="X166" s="51" t="s">
        <v>458</v>
      </c>
      <c r="Y166" s="51" t="s">
        <v>458</v>
      </c>
      <c r="Z166" s="51" t="s">
        <v>458</v>
      </c>
      <c r="AA166" s="51" t="s">
        <v>473</v>
      </c>
      <c r="AB166" s="51" t="s">
        <v>473</v>
      </c>
      <c r="AC166" s="51" t="s">
        <v>941</v>
      </c>
      <c r="AD166" s="51" t="s">
        <v>475</v>
      </c>
      <c r="AE166" s="51" t="s">
        <v>469</v>
      </c>
      <c r="AF166" s="51" t="s">
        <v>475</v>
      </c>
      <c r="AG166" s="51" t="s">
        <v>942</v>
      </c>
      <c r="AH166" s="51">
        <v>14</v>
      </c>
      <c r="AI166" s="55" t="s">
        <v>943</v>
      </c>
    </row>
    <row r="167" spans="1:35" ht="49.5" customHeight="1">
      <c r="A167" s="51">
        <v>56017</v>
      </c>
      <c r="B167" s="51" t="s">
        <v>567</v>
      </c>
      <c r="C167" s="120" t="s">
        <v>469</v>
      </c>
      <c r="D167" s="120" t="s">
        <v>469</v>
      </c>
      <c r="E167" s="51" t="s">
        <v>944</v>
      </c>
      <c r="F167" s="8" t="s">
        <v>113</v>
      </c>
      <c r="G167" s="8" t="s">
        <v>113</v>
      </c>
      <c r="H167" s="120">
        <v>38730.375</v>
      </c>
      <c r="I167" s="120">
        <v>38730.40277777778</v>
      </c>
      <c r="J167" s="121">
        <v>0.92</v>
      </c>
      <c r="K167" s="51">
        <v>37</v>
      </c>
      <c r="L167" s="51">
        <v>0</v>
      </c>
      <c r="M167" s="51">
        <v>37</v>
      </c>
      <c r="N167" s="51" t="s">
        <v>945</v>
      </c>
      <c r="O167" s="51" t="s">
        <v>120</v>
      </c>
      <c r="P167" s="51" t="s">
        <v>122</v>
      </c>
      <c r="Q167" s="51" t="s">
        <v>467</v>
      </c>
      <c r="R167" s="51" t="s">
        <v>938</v>
      </c>
      <c r="S167" s="51">
        <v>0</v>
      </c>
      <c r="T167" s="51">
        <v>0</v>
      </c>
      <c r="U167" s="51" t="s">
        <v>164</v>
      </c>
      <c r="V167" s="51" t="s">
        <v>946</v>
      </c>
      <c r="W167" s="55" t="s">
        <v>940</v>
      </c>
      <c r="X167" s="51" t="s">
        <v>458</v>
      </c>
      <c r="Y167" s="51" t="s">
        <v>475</v>
      </c>
      <c r="Z167" s="51" t="s">
        <v>458</v>
      </c>
      <c r="AA167" s="51" t="s">
        <v>473</v>
      </c>
      <c r="AB167" s="51" t="s">
        <v>473</v>
      </c>
      <c r="AC167" s="51" t="s">
        <v>947</v>
      </c>
      <c r="AD167" s="51" t="s">
        <v>475</v>
      </c>
      <c r="AE167" s="51" t="s">
        <v>469</v>
      </c>
      <c r="AF167" s="51" t="s">
        <v>475</v>
      </c>
      <c r="AG167" s="51" t="s">
        <v>948</v>
      </c>
      <c r="AH167" s="51">
        <v>14</v>
      </c>
      <c r="AI167" s="55" t="s">
        <v>949</v>
      </c>
    </row>
    <row r="168" spans="1:35" ht="49.5" customHeight="1">
      <c r="A168" s="51">
        <v>56019</v>
      </c>
      <c r="B168" s="51" t="s">
        <v>567</v>
      </c>
      <c r="C168" s="120" t="s">
        <v>469</v>
      </c>
      <c r="D168" s="120" t="s">
        <v>469</v>
      </c>
      <c r="E168" s="51" t="s">
        <v>950</v>
      </c>
      <c r="F168" s="8" t="s">
        <v>113</v>
      </c>
      <c r="G168" s="8" t="s">
        <v>113</v>
      </c>
      <c r="H168" s="120">
        <v>38748.40972222222</v>
      </c>
      <c r="I168" s="120">
        <v>38748.416666666664</v>
      </c>
      <c r="J168" s="121">
        <v>7.5</v>
      </c>
      <c r="K168" s="51">
        <v>75</v>
      </c>
      <c r="L168" s="51">
        <v>0</v>
      </c>
      <c r="M168" s="51">
        <v>75</v>
      </c>
      <c r="N168" s="51" t="s">
        <v>951</v>
      </c>
      <c r="O168" s="51" t="s">
        <v>120</v>
      </c>
      <c r="P168" s="51" t="s">
        <v>122</v>
      </c>
      <c r="Q168" s="51" t="s">
        <v>467</v>
      </c>
      <c r="R168" s="51" t="s">
        <v>952</v>
      </c>
      <c r="S168" s="51">
        <v>0</v>
      </c>
      <c r="T168" s="51">
        <v>0</v>
      </c>
      <c r="U168" s="51" t="s">
        <v>164</v>
      </c>
      <c r="V168" s="51" t="s">
        <v>953</v>
      </c>
      <c r="W168" s="55" t="s">
        <v>954</v>
      </c>
      <c r="X168" s="51" t="s">
        <v>458</v>
      </c>
      <c r="Y168" s="51" t="s">
        <v>458</v>
      </c>
      <c r="Z168" s="51" t="s">
        <v>458</v>
      </c>
      <c r="AA168" s="51" t="s">
        <v>473</v>
      </c>
      <c r="AB168" s="51" t="s">
        <v>473</v>
      </c>
      <c r="AC168" s="51" t="s">
        <v>935</v>
      </c>
      <c r="AD168" s="51" t="s">
        <v>475</v>
      </c>
      <c r="AE168" s="51" t="s">
        <v>29</v>
      </c>
      <c r="AF168" s="51" t="s">
        <v>458</v>
      </c>
      <c r="AG168" s="51" t="s">
        <v>469</v>
      </c>
      <c r="AH168" s="51" t="s">
        <v>469</v>
      </c>
      <c r="AI168" s="51" t="s">
        <v>955</v>
      </c>
    </row>
    <row r="169" spans="1:35" ht="49.5" customHeight="1">
      <c r="A169" s="51">
        <v>56020</v>
      </c>
      <c r="B169" s="51" t="s">
        <v>116</v>
      </c>
      <c r="C169" s="120">
        <v>38751.50069444445</v>
      </c>
      <c r="D169" s="51" t="s">
        <v>143</v>
      </c>
      <c r="E169" s="51" t="s">
        <v>119</v>
      </c>
      <c r="F169" s="8" t="s">
        <v>113</v>
      </c>
      <c r="G169" s="8" t="s">
        <v>113</v>
      </c>
      <c r="H169" s="120">
        <v>38749.6875</v>
      </c>
      <c r="I169" s="120">
        <v>38749.9375</v>
      </c>
      <c r="J169" s="121">
        <v>3.33</v>
      </c>
      <c r="K169" s="51">
        <v>1200</v>
      </c>
      <c r="L169" s="51">
        <v>0</v>
      </c>
      <c r="M169" s="51">
        <v>1200</v>
      </c>
      <c r="N169" s="51" t="s">
        <v>956</v>
      </c>
      <c r="O169" s="51" t="s">
        <v>120</v>
      </c>
      <c r="P169" s="51" t="s">
        <v>122</v>
      </c>
      <c r="Q169" s="51" t="s">
        <v>467</v>
      </c>
      <c r="R169" s="51" t="s">
        <v>957</v>
      </c>
      <c r="S169" s="51">
        <v>0</v>
      </c>
      <c r="T169" s="51">
        <v>0</v>
      </c>
      <c r="U169" s="51" t="s">
        <v>164</v>
      </c>
      <c r="V169" s="51" t="s">
        <v>958</v>
      </c>
      <c r="W169" s="55" t="s">
        <v>959</v>
      </c>
      <c r="X169" s="51" t="s">
        <v>458</v>
      </c>
      <c r="Y169" s="51" t="s">
        <v>458</v>
      </c>
      <c r="Z169" s="51" t="s">
        <v>458</v>
      </c>
      <c r="AA169" s="51" t="s">
        <v>473</v>
      </c>
      <c r="AB169" s="51" t="s">
        <v>473</v>
      </c>
      <c r="AC169" s="51" t="s">
        <v>935</v>
      </c>
      <c r="AD169" s="51" t="s">
        <v>475</v>
      </c>
      <c r="AE169" s="51" t="s">
        <v>475</v>
      </c>
      <c r="AF169" s="51" t="s">
        <v>458</v>
      </c>
      <c r="AG169" s="51" t="s">
        <v>960</v>
      </c>
      <c r="AH169" s="51" t="s">
        <v>469</v>
      </c>
      <c r="AI169" s="51" t="s">
        <v>961</v>
      </c>
    </row>
    <row r="170" spans="1:35" ht="49.5" customHeight="1">
      <c r="A170" s="51">
        <v>56021</v>
      </c>
      <c r="B170" s="51" t="s">
        <v>116</v>
      </c>
      <c r="C170" s="120">
        <v>38751.81805555556</v>
      </c>
      <c r="D170" s="51" t="s">
        <v>143</v>
      </c>
      <c r="E170" s="51" t="s">
        <v>119</v>
      </c>
      <c r="F170" s="8" t="s">
        <v>113</v>
      </c>
      <c r="G170" s="8" t="s">
        <v>113</v>
      </c>
      <c r="H170" s="120">
        <v>38751.604166666664</v>
      </c>
      <c r="I170" s="120">
        <v>38751.6875</v>
      </c>
      <c r="J170" s="121">
        <v>16.66</v>
      </c>
      <c r="K170" s="51">
        <v>2000</v>
      </c>
      <c r="L170" s="51">
        <v>1950</v>
      </c>
      <c r="M170" s="51">
        <v>50</v>
      </c>
      <c r="N170" s="51" t="s">
        <v>962</v>
      </c>
      <c r="O170" s="51" t="s">
        <v>120</v>
      </c>
      <c r="P170" s="51" t="s">
        <v>122</v>
      </c>
      <c r="Q170" s="51" t="s">
        <v>467</v>
      </c>
      <c r="R170" s="51" t="s">
        <v>963</v>
      </c>
      <c r="S170" s="51">
        <v>0</v>
      </c>
      <c r="T170" s="51">
        <v>0</v>
      </c>
      <c r="U170" s="51" t="s">
        <v>164</v>
      </c>
      <c r="V170" s="51" t="s">
        <v>964</v>
      </c>
      <c r="W170" s="51" t="s">
        <v>965</v>
      </c>
      <c r="X170" s="51" t="s">
        <v>458</v>
      </c>
      <c r="Y170" s="51" t="s">
        <v>458</v>
      </c>
      <c r="Z170" s="51" t="s">
        <v>458</v>
      </c>
      <c r="AA170" s="51" t="s">
        <v>473</v>
      </c>
      <c r="AB170" s="51" t="s">
        <v>473</v>
      </c>
      <c r="AC170" s="51" t="s">
        <v>966</v>
      </c>
      <c r="AD170" s="51" t="s">
        <v>475</v>
      </c>
      <c r="AE170" s="51" t="s">
        <v>475</v>
      </c>
      <c r="AF170" s="51" t="s">
        <v>475</v>
      </c>
      <c r="AG170" s="51" t="s">
        <v>469</v>
      </c>
      <c r="AH170" s="51" t="s">
        <v>469</v>
      </c>
      <c r="AI170" s="51" t="s">
        <v>967</v>
      </c>
    </row>
    <row r="171" spans="1:35" ht="49.5" customHeight="1">
      <c r="A171" s="51">
        <v>56022</v>
      </c>
      <c r="B171" s="51" t="s">
        <v>567</v>
      </c>
      <c r="C171" s="120" t="s">
        <v>469</v>
      </c>
      <c r="D171" s="120" t="s">
        <v>469</v>
      </c>
      <c r="E171" s="51" t="s">
        <v>119</v>
      </c>
      <c r="F171" s="8" t="s">
        <v>113</v>
      </c>
      <c r="G171" s="8" t="s">
        <v>113</v>
      </c>
      <c r="H171" s="120">
        <v>38762.38888888889</v>
      </c>
      <c r="I171" s="120">
        <v>38762.40277777778</v>
      </c>
      <c r="J171" s="121">
        <v>1</v>
      </c>
      <c r="K171" s="51">
        <v>20</v>
      </c>
      <c r="L171" s="51">
        <v>0</v>
      </c>
      <c r="M171" s="51">
        <v>20</v>
      </c>
      <c r="N171" s="51" t="s">
        <v>968</v>
      </c>
      <c r="O171" s="51" t="s">
        <v>120</v>
      </c>
      <c r="P171" s="51" t="s">
        <v>122</v>
      </c>
      <c r="Q171" s="51" t="s">
        <v>467</v>
      </c>
      <c r="R171" s="51" t="s">
        <v>938</v>
      </c>
      <c r="S171" s="51">
        <v>0</v>
      </c>
      <c r="T171" s="51">
        <v>0</v>
      </c>
      <c r="U171" s="51" t="s">
        <v>164</v>
      </c>
      <c r="V171" s="51" t="s">
        <v>969</v>
      </c>
      <c r="W171" s="55" t="s">
        <v>970</v>
      </c>
      <c r="X171" s="51" t="s">
        <v>458</v>
      </c>
      <c r="Y171" s="51" t="s">
        <v>458</v>
      </c>
      <c r="Z171" s="51" t="s">
        <v>458</v>
      </c>
      <c r="AA171" s="51" t="s">
        <v>473</v>
      </c>
      <c r="AB171" s="51" t="s">
        <v>473</v>
      </c>
      <c r="AC171" s="51" t="s">
        <v>971</v>
      </c>
      <c r="AD171" s="51" t="s">
        <v>475</v>
      </c>
      <c r="AE171" s="51" t="s">
        <v>29</v>
      </c>
      <c r="AF171" s="51" t="s">
        <v>458</v>
      </c>
      <c r="AG171" s="51" t="s">
        <v>29</v>
      </c>
      <c r="AH171" s="51" t="s">
        <v>469</v>
      </c>
      <c r="AI171" s="51" t="s">
        <v>972</v>
      </c>
    </row>
    <row r="172" spans="1:35" ht="49.5" customHeight="1">
      <c r="A172" s="51">
        <v>56023</v>
      </c>
      <c r="B172" s="51" t="s">
        <v>567</v>
      </c>
      <c r="C172" s="120" t="s">
        <v>469</v>
      </c>
      <c r="D172" s="120" t="s">
        <v>469</v>
      </c>
      <c r="E172" s="51" t="s">
        <v>119</v>
      </c>
      <c r="F172" s="8" t="s">
        <v>113</v>
      </c>
      <c r="G172" s="8" t="s">
        <v>113</v>
      </c>
      <c r="H172" s="120">
        <v>38776.375</v>
      </c>
      <c r="I172" s="120">
        <v>38776.381944444445</v>
      </c>
      <c r="J172" s="121">
        <v>7.5</v>
      </c>
      <c r="K172" s="51">
        <v>75</v>
      </c>
      <c r="L172" s="51">
        <v>0</v>
      </c>
      <c r="M172" s="51">
        <v>70</v>
      </c>
      <c r="N172" s="51" t="s">
        <v>974</v>
      </c>
      <c r="O172" s="51" t="s">
        <v>120</v>
      </c>
      <c r="P172" s="51" t="s">
        <v>122</v>
      </c>
      <c r="Q172" s="51" t="s">
        <v>467</v>
      </c>
      <c r="R172" s="51" t="s">
        <v>975</v>
      </c>
      <c r="S172" s="51">
        <v>0</v>
      </c>
      <c r="T172" s="51">
        <v>0</v>
      </c>
      <c r="U172" s="51" t="s">
        <v>973</v>
      </c>
      <c r="V172" s="51" t="s">
        <v>976</v>
      </c>
      <c r="W172" s="55" t="s">
        <v>977</v>
      </c>
      <c r="X172" s="51" t="s">
        <v>475</v>
      </c>
      <c r="Y172" s="51" t="s">
        <v>458</v>
      </c>
      <c r="Z172" s="51" t="s">
        <v>458</v>
      </c>
      <c r="AA172" s="51" t="s">
        <v>473</v>
      </c>
      <c r="AB172" s="51" t="s">
        <v>473</v>
      </c>
      <c r="AC172" s="51" t="s">
        <v>935</v>
      </c>
      <c r="AD172" s="51" t="s">
        <v>475</v>
      </c>
      <c r="AE172" s="51" t="s">
        <v>29</v>
      </c>
      <c r="AF172" s="51" t="s">
        <v>458</v>
      </c>
      <c r="AG172" s="51" t="s">
        <v>469</v>
      </c>
      <c r="AH172" s="51" t="s">
        <v>469</v>
      </c>
      <c r="AI172" s="51" t="s">
        <v>978</v>
      </c>
    </row>
    <row r="173" spans="1:35" ht="49.5" customHeight="1">
      <c r="A173" s="51">
        <v>56025</v>
      </c>
      <c r="B173" s="51" t="s">
        <v>141</v>
      </c>
      <c r="C173" s="122">
        <v>38794.95277777778</v>
      </c>
      <c r="D173" s="51" t="s">
        <v>979</v>
      </c>
      <c r="E173" s="51" t="s">
        <v>119</v>
      </c>
      <c r="F173" s="8" t="s">
        <v>113</v>
      </c>
      <c r="G173" s="8" t="s">
        <v>113</v>
      </c>
      <c r="H173" s="120">
        <v>38794.552083333336</v>
      </c>
      <c r="I173" s="120">
        <v>38794.572916666664</v>
      </c>
      <c r="J173" s="121">
        <v>277</v>
      </c>
      <c r="K173" s="51">
        <v>8300</v>
      </c>
      <c r="L173" s="51">
        <v>8000</v>
      </c>
      <c r="M173" s="51">
        <v>300</v>
      </c>
      <c r="N173" s="51" t="s">
        <v>980</v>
      </c>
      <c r="O173" s="51" t="s">
        <v>120</v>
      </c>
      <c r="P173" s="51" t="s">
        <v>122</v>
      </c>
      <c r="Q173" s="51" t="s">
        <v>467</v>
      </c>
      <c r="R173" s="55" t="s">
        <v>963</v>
      </c>
      <c r="S173" s="51">
        <v>1</v>
      </c>
      <c r="T173" s="53">
        <v>38751</v>
      </c>
      <c r="U173" s="51" t="s">
        <v>164</v>
      </c>
      <c r="V173" s="51" t="s">
        <v>1968</v>
      </c>
      <c r="W173" s="55" t="s">
        <v>1969</v>
      </c>
      <c r="X173" s="51" t="s">
        <v>475</v>
      </c>
      <c r="Y173" s="51" t="s">
        <v>475</v>
      </c>
      <c r="Z173" s="51" t="s">
        <v>458</v>
      </c>
      <c r="AA173" s="51" t="s">
        <v>473</v>
      </c>
      <c r="AB173" s="51" t="s">
        <v>473</v>
      </c>
      <c r="AC173" s="51" t="s">
        <v>1970</v>
      </c>
      <c r="AD173" s="51" t="s">
        <v>475</v>
      </c>
      <c r="AE173" s="51" t="s">
        <v>475</v>
      </c>
      <c r="AF173" s="51" t="s">
        <v>458</v>
      </c>
      <c r="AG173" s="51" t="s">
        <v>469</v>
      </c>
      <c r="AH173" s="51" t="s">
        <v>469</v>
      </c>
      <c r="AI173" s="55" t="s">
        <v>1971</v>
      </c>
    </row>
    <row r="174" spans="1:35" ht="49.5" customHeight="1">
      <c r="A174" s="10" t="s">
        <v>492</v>
      </c>
      <c r="B174" s="10" t="s">
        <v>118</v>
      </c>
      <c r="C174" s="15" t="s">
        <v>1974</v>
      </c>
      <c r="D174" s="10" t="s">
        <v>1343</v>
      </c>
      <c r="E174" s="14" t="s">
        <v>1333</v>
      </c>
      <c r="F174" s="10" t="s">
        <v>1328</v>
      </c>
      <c r="G174" s="10" t="s">
        <v>1328</v>
      </c>
      <c r="H174" s="15" t="s">
        <v>1972</v>
      </c>
      <c r="I174" s="15" t="s">
        <v>1973</v>
      </c>
      <c r="J174" s="12">
        <v>6</v>
      </c>
      <c r="K174" s="12">
        <v>36</v>
      </c>
      <c r="L174" s="12">
        <v>0</v>
      </c>
      <c r="M174" s="12">
        <v>36</v>
      </c>
      <c r="N174" s="16" t="s">
        <v>1975</v>
      </c>
      <c r="O174" s="16" t="s">
        <v>1334</v>
      </c>
      <c r="P174" s="16">
        <v>92069</v>
      </c>
      <c r="Q174" s="16" t="s">
        <v>467</v>
      </c>
      <c r="R174" s="17" t="s">
        <v>1976</v>
      </c>
      <c r="S174" s="18">
        <v>0</v>
      </c>
      <c r="T174" s="16" t="s">
        <v>469</v>
      </c>
      <c r="U174" s="16" t="s">
        <v>505</v>
      </c>
      <c r="V174" s="16" t="s">
        <v>1977</v>
      </c>
      <c r="W174" s="16" t="s">
        <v>1337</v>
      </c>
      <c r="X174" s="20" t="s">
        <v>475</v>
      </c>
      <c r="Y174" s="10" t="s">
        <v>475</v>
      </c>
      <c r="Z174" s="10" t="s">
        <v>475</v>
      </c>
      <c r="AA174" s="16" t="s">
        <v>1978</v>
      </c>
      <c r="AB174" s="16" t="s">
        <v>473</v>
      </c>
      <c r="AC174" s="17" t="s">
        <v>469</v>
      </c>
      <c r="AD174" s="10" t="s">
        <v>475</v>
      </c>
      <c r="AE174" s="10" t="s">
        <v>475</v>
      </c>
      <c r="AF174" s="10" t="s">
        <v>475</v>
      </c>
      <c r="AG174" s="10" t="s">
        <v>1975</v>
      </c>
      <c r="AH174" s="18">
        <v>3</v>
      </c>
      <c r="AI174" s="16" t="s">
        <v>473</v>
      </c>
    </row>
    <row r="175" spans="1:37" ht="49.5" customHeight="1">
      <c r="A175" s="10" t="s">
        <v>504</v>
      </c>
      <c r="B175" s="10" t="s">
        <v>1981</v>
      </c>
      <c r="C175" s="15" t="s">
        <v>1982</v>
      </c>
      <c r="D175" s="10" t="s">
        <v>1343</v>
      </c>
      <c r="E175" s="14" t="s">
        <v>1333</v>
      </c>
      <c r="F175" s="10" t="s">
        <v>1328</v>
      </c>
      <c r="G175" s="10" t="s">
        <v>1328</v>
      </c>
      <c r="H175" s="15" t="s">
        <v>1979</v>
      </c>
      <c r="I175" s="15" t="s">
        <v>1980</v>
      </c>
      <c r="J175" s="12">
        <v>15</v>
      </c>
      <c r="K175" s="12">
        <v>210</v>
      </c>
      <c r="L175" s="12">
        <v>210</v>
      </c>
      <c r="M175" s="12">
        <v>0</v>
      </c>
      <c r="N175" s="16" t="s">
        <v>1983</v>
      </c>
      <c r="O175" s="16" t="s">
        <v>1334</v>
      </c>
      <c r="P175" s="16">
        <v>92069</v>
      </c>
      <c r="Q175" s="16" t="s">
        <v>467</v>
      </c>
      <c r="R175" s="17" t="s">
        <v>1984</v>
      </c>
      <c r="S175" s="18">
        <v>0</v>
      </c>
      <c r="T175" s="16" t="s">
        <v>469</v>
      </c>
      <c r="U175" s="16" t="s">
        <v>505</v>
      </c>
      <c r="V175" s="16" t="s">
        <v>1336</v>
      </c>
      <c r="W175" s="16" t="s">
        <v>1337</v>
      </c>
      <c r="X175" s="20" t="s">
        <v>475</v>
      </c>
      <c r="Y175" s="10" t="s">
        <v>475</v>
      </c>
      <c r="Z175" s="10" t="s">
        <v>458</v>
      </c>
      <c r="AA175" s="16" t="s">
        <v>473</v>
      </c>
      <c r="AB175" s="16" t="s">
        <v>473</v>
      </c>
      <c r="AC175" s="17" t="s">
        <v>1985</v>
      </c>
      <c r="AD175" s="10" t="s">
        <v>475</v>
      </c>
      <c r="AE175" s="10" t="s">
        <v>475</v>
      </c>
      <c r="AF175" s="10" t="s">
        <v>458</v>
      </c>
      <c r="AG175" s="10" t="s">
        <v>469</v>
      </c>
      <c r="AH175" s="18">
        <v>0</v>
      </c>
      <c r="AI175" s="16" t="s">
        <v>473</v>
      </c>
      <c r="AK175" s="8" t="s">
        <v>526</v>
      </c>
    </row>
    <row r="176" spans="1:35" ht="49.5" customHeight="1">
      <c r="A176" s="10" t="s">
        <v>514</v>
      </c>
      <c r="B176" s="10" t="s">
        <v>1981</v>
      </c>
      <c r="C176" s="15" t="s">
        <v>1982</v>
      </c>
      <c r="D176" s="10" t="s">
        <v>1343</v>
      </c>
      <c r="E176" s="14" t="s">
        <v>1333</v>
      </c>
      <c r="F176" s="10" t="s">
        <v>1328</v>
      </c>
      <c r="G176" s="10" t="s">
        <v>1328</v>
      </c>
      <c r="H176" s="15" t="s">
        <v>1986</v>
      </c>
      <c r="I176" s="15" t="s">
        <v>1987</v>
      </c>
      <c r="J176" s="12">
        <v>100</v>
      </c>
      <c r="K176" s="12">
        <v>500</v>
      </c>
      <c r="L176" s="12">
        <v>500</v>
      </c>
      <c r="M176" s="12">
        <v>0</v>
      </c>
      <c r="N176" s="16" t="s">
        <v>1988</v>
      </c>
      <c r="O176" s="16" t="s">
        <v>1334</v>
      </c>
      <c r="P176" s="16">
        <v>92069</v>
      </c>
      <c r="Q176" s="16" t="s">
        <v>467</v>
      </c>
      <c r="R176" s="17" t="s">
        <v>1989</v>
      </c>
      <c r="S176" s="18">
        <v>0</v>
      </c>
      <c r="T176" s="16" t="s">
        <v>469</v>
      </c>
      <c r="U176" s="16" t="s">
        <v>457</v>
      </c>
      <c r="V176" s="16" t="s">
        <v>1990</v>
      </c>
      <c r="W176" s="16" t="s">
        <v>1337</v>
      </c>
      <c r="X176" s="20" t="s">
        <v>475</v>
      </c>
      <c r="Y176" s="10" t="s">
        <v>475</v>
      </c>
      <c r="Z176" s="10" t="s">
        <v>458</v>
      </c>
      <c r="AA176" s="16" t="s">
        <v>473</v>
      </c>
      <c r="AB176" s="16" t="s">
        <v>473</v>
      </c>
      <c r="AC176" s="17" t="s">
        <v>1985</v>
      </c>
      <c r="AD176" s="10" t="s">
        <v>475</v>
      </c>
      <c r="AE176" s="10" t="s">
        <v>475</v>
      </c>
      <c r="AF176" s="10" t="s">
        <v>458</v>
      </c>
      <c r="AG176" s="10" t="s">
        <v>469</v>
      </c>
      <c r="AH176" s="18">
        <v>0</v>
      </c>
      <c r="AI176" s="16" t="s">
        <v>473</v>
      </c>
    </row>
    <row r="177" spans="1:35" ht="49.5" customHeight="1">
      <c r="A177" s="65" t="s">
        <v>454</v>
      </c>
      <c r="B177" s="68" t="s">
        <v>1991</v>
      </c>
      <c r="C177" s="66">
        <v>38742.625</v>
      </c>
      <c r="D177" s="69" t="s">
        <v>1992</v>
      </c>
      <c r="E177" s="69" t="s">
        <v>1993</v>
      </c>
      <c r="F177" s="39" t="s">
        <v>161</v>
      </c>
      <c r="G177" s="39" t="s">
        <v>161</v>
      </c>
      <c r="H177" s="66">
        <v>38742.333333333336</v>
      </c>
      <c r="I177" s="66">
        <v>38742.625</v>
      </c>
      <c r="J177" s="70">
        <v>14.3</v>
      </c>
      <c r="K177" s="67">
        <v>100</v>
      </c>
      <c r="L177" s="67">
        <v>0</v>
      </c>
      <c r="M177" s="67">
        <v>100</v>
      </c>
      <c r="N177" s="68" t="s">
        <v>1994</v>
      </c>
      <c r="O177" s="68" t="s">
        <v>170</v>
      </c>
      <c r="P177" s="68">
        <v>92136</v>
      </c>
      <c r="Q177" s="68" t="s">
        <v>467</v>
      </c>
      <c r="R177" s="68" t="s">
        <v>1375</v>
      </c>
      <c r="S177" s="68">
        <v>0</v>
      </c>
      <c r="T177" s="66" t="s">
        <v>469</v>
      </c>
      <c r="U177" s="8" t="s">
        <v>872</v>
      </c>
      <c r="V177" s="68" t="s">
        <v>1995</v>
      </c>
      <c r="W177" s="68" t="s">
        <v>1996</v>
      </c>
      <c r="X177" s="68" t="s">
        <v>475</v>
      </c>
      <c r="Y177" s="68" t="s">
        <v>458</v>
      </c>
      <c r="Z177" s="68" t="s">
        <v>475</v>
      </c>
      <c r="AA177" s="68" t="s">
        <v>573</v>
      </c>
      <c r="AB177" s="68" t="s">
        <v>469</v>
      </c>
      <c r="AC177" s="68" t="s">
        <v>573</v>
      </c>
      <c r="AD177" s="68" t="s">
        <v>475</v>
      </c>
      <c r="AE177" s="68" t="s">
        <v>475</v>
      </c>
      <c r="AF177" s="68" t="s">
        <v>458</v>
      </c>
      <c r="AG177" s="68" t="s">
        <v>469</v>
      </c>
      <c r="AH177" s="68" t="s">
        <v>469</v>
      </c>
      <c r="AI177" s="69" t="s">
        <v>175</v>
      </c>
    </row>
    <row r="178" spans="1:35" ht="49.5" customHeight="1">
      <c r="A178" s="65" t="s">
        <v>478</v>
      </c>
      <c r="B178" s="68" t="s">
        <v>1997</v>
      </c>
      <c r="C178" s="66">
        <v>38743.625</v>
      </c>
      <c r="D178" s="69" t="s">
        <v>1992</v>
      </c>
      <c r="E178" s="69" t="s">
        <v>1998</v>
      </c>
      <c r="F178" s="39" t="s">
        <v>161</v>
      </c>
      <c r="G178" s="39" t="s">
        <v>161</v>
      </c>
      <c r="H178" s="66">
        <v>38742.333333333336</v>
      </c>
      <c r="I178" s="66">
        <v>38742.625</v>
      </c>
      <c r="J178" s="70">
        <v>14.3</v>
      </c>
      <c r="K178" s="67">
        <v>100</v>
      </c>
      <c r="L178" s="67">
        <v>0</v>
      </c>
      <c r="M178" s="67">
        <v>100</v>
      </c>
      <c r="N178" s="68" t="s">
        <v>1994</v>
      </c>
      <c r="O178" s="68" t="s">
        <v>170</v>
      </c>
      <c r="P178" s="68">
        <v>92137</v>
      </c>
      <c r="Q178" s="68" t="s">
        <v>467</v>
      </c>
      <c r="R178" s="68" t="s">
        <v>1375</v>
      </c>
      <c r="S178" s="68">
        <v>1</v>
      </c>
      <c r="T178" s="66" t="s">
        <v>469</v>
      </c>
      <c r="U178" s="8" t="s">
        <v>872</v>
      </c>
      <c r="V178" s="68" t="s">
        <v>1995</v>
      </c>
      <c r="W178" s="68" t="s">
        <v>1996</v>
      </c>
      <c r="X178" s="68" t="s">
        <v>475</v>
      </c>
      <c r="Y178" s="68" t="s">
        <v>458</v>
      </c>
      <c r="Z178" s="68" t="s">
        <v>475</v>
      </c>
      <c r="AA178" s="68" t="s">
        <v>573</v>
      </c>
      <c r="AB178" s="68" t="s">
        <v>469</v>
      </c>
      <c r="AC178" s="68" t="s">
        <v>573</v>
      </c>
      <c r="AD178" s="68" t="s">
        <v>475</v>
      </c>
      <c r="AE178" s="68" t="s">
        <v>475</v>
      </c>
      <c r="AF178" s="68" t="s">
        <v>458</v>
      </c>
      <c r="AG178" s="68" t="s">
        <v>469</v>
      </c>
      <c r="AH178" s="68" t="s">
        <v>469</v>
      </c>
      <c r="AI178" s="69" t="s">
        <v>175</v>
      </c>
    </row>
    <row r="179" spans="1:37" ht="49.5" customHeight="1">
      <c r="A179" s="35" t="s">
        <v>514</v>
      </c>
      <c r="B179" s="35" t="s">
        <v>1773</v>
      </c>
      <c r="C179" s="36">
        <v>38843.458333333336</v>
      </c>
      <c r="D179" s="35" t="s">
        <v>1762</v>
      </c>
      <c r="E179" s="117" t="s">
        <v>1763</v>
      </c>
      <c r="F179" s="116" t="s">
        <v>1759</v>
      </c>
      <c r="G179" s="116" t="s">
        <v>1759</v>
      </c>
      <c r="H179" s="36">
        <v>38843.447916666664</v>
      </c>
      <c r="I179" s="36">
        <v>38843.46666666667</v>
      </c>
      <c r="J179" s="37">
        <v>2</v>
      </c>
      <c r="K179" s="37">
        <v>60</v>
      </c>
      <c r="L179" s="37">
        <v>0</v>
      </c>
      <c r="M179" s="37">
        <v>60</v>
      </c>
      <c r="N179" s="38" t="s">
        <v>1999</v>
      </c>
      <c r="O179" s="118" t="s">
        <v>1765</v>
      </c>
      <c r="P179" s="118">
        <v>92065</v>
      </c>
      <c r="Q179" s="38" t="s">
        <v>467</v>
      </c>
      <c r="R179" s="38" t="s">
        <v>653</v>
      </c>
      <c r="S179" s="42">
        <v>0</v>
      </c>
      <c r="T179" s="38">
        <v>0</v>
      </c>
      <c r="U179" s="38" t="s">
        <v>64</v>
      </c>
      <c r="V179" s="38" t="s">
        <v>2000</v>
      </c>
      <c r="W179" s="38" t="s">
        <v>2001</v>
      </c>
      <c r="X179" s="44" t="s">
        <v>458</v>
      </c>
      <c r="Y179" s="35" t="s">
        <v>458</v>
      </c>
      <c r="Z179" s="35" t="s">
        <v>458</v>
      </c>
      <c r="AA179" s="38" t="s">
        <v>469</v>
      </c>
      <c r="AB179" s="38" t="s">
        <v>469</v>
      </c>
      <c r="AC179" s="38" t="s">
        <v>469</v>
      </c>
      <c r="AD179" s="35" t="s">
        <v>475</v>
      </c>
      <c r="AE179" s="35" t="s">
        <v>458</v>
      </c>
      <c r="AF179" s="35" t="s">
        <v>458</v>
      </c>
      <c r="AG179" s="35" t="s">
        <v>469</v>
      </c>
      <c r="AH179" s="42">
        <v>0</v>
      </c>
      <c r="AI179" s="38"/>
      <c r="AK179" s="8" t="s">
        <v>526</v>
      </c>
    </row>
    <row r="180" spans="1:35" ht="49.5" customHeight="1">
      <c r="A180" s="10" t="s">
        <v>2002</v>
      </c>
      <c r="B180" s="10" t="s">
        <v>460</v>
      </c>
      <c r="C180" s="13" t="s">
        <v>2006</v>
      </c>
      <c r="D180" s="10" t="s">
        <v>508</v>
      </c>
      <c r="E180" s="14" t="s">
        <v>463</v>
      </c>
      <c r="F180" s="10" t="s">
        <v>455</v>
      </c>
      <c r="G180" s="10" t="s">
        <v>455</v>
      </c>
      <c r="H180" s="16" t="s">
        <v>2003</v>
      </c>
      <c r="I180" s="15" t="s">
        <v>2004</v>
      </c>
      <c r="J180" s="12">
        <v>5</v>
      </c>
      <c r="K180" s="12">
        <v>750</v>
      </c>
      <c r="L180" s="12">
        <v>0</v>
      </c>
      <c r="M180" s="12">
        <v>750</v>
      </c>
      <c r="N180" s="16" t="s">
        <v>2007</v>
      </c>
      <c r="O180" s="16" t="s">
        <v>466</v>
      </c>
      <c r="P180" s="16">
        <v>92009</v>
      </c>
      <c r="Q180" s="16" t="s">
        <v>467</v>
      </c>
      <c r="R180" s="17" t="s">
        <v>468</v>
      </c>
      <c r="S180" s="18">
        <v>0</v>
      </c>
      <c r="T180" s="71" t="s">
        <v>469</v>
      </c>
      <c r="U180" s="16" t="s">
        <v>2005</v>
      </c>
      <c r="V180" s="16" t="s">
        <v>2008</v>
      </c>
      <c r="W180" s="16" t="s">
        <v>2009</v>
      </c>
      <c r="X180" s="20" t="s">
        <v>475</v>
      </c>
      <c r="Y180" s="10" t="s">
        <v>458</v>
      </c>
      <c r="Z180" s="10" t="s">
        <v>458</v>
      </c>
      <c r="AA180" s="16" t="s">
        <v>2010</v>
      </c>
      <c r="AB180" s="16" t="s">
        <v>473</v>
      </c>
      <c r="AC180" s="17" t="s">
        <v>2010</v>
      </c>
      <c r="AD180" s="10" t="s">
        <v>475</v>
      </c>
      <c r="AE180" s="10" t="s">
        <v>458</v>
      </c>
      <c r="AF180" s="10" t="s">
        <v>458</v>
      </c>
      <c r="AG180" s="10" t="s">
        <v>469</v>
      </c>
      <c r="AH180" s="18">
        <v>0</v>
      </c>
      <c r="AI180" s="16" t="s">
        <v>473</v>
      </c>
    </row>
    <row r="181" spans="1:37" ht="49.5" customHeight="1">
      <c r="A181" s="10" t="s">
        <v>2011</v>
      </c>
      <c r="B181" s="10" t="s">
        <v>460</v>
      </c>
      <c r="C181" s="15" t="s">
        <v>2014</v>
      </c>
      <c r="D181" s="10" t="s">
        <v>210</v>
      </c>
      <c r="E181" s="14" t="s">
        <v>483</v>
      </c>
      <c r="F181" s="10" t="s">
        <v>455</v>
      </c>
      <c r="G181" s="10" t="s">
        <v>455</v>
      </c>
      <c r="H181" s="15" t="s">
        <v>2012</v>
      </c>
      <c r="I181" s="15" t="s">
        <v>2013</v>
      </c>
      <c r="J181" s="12">
        <v>0</v>
      </c>
      <c r="K181" s="12">
        <v>0</v>
      </c>
      <c r="L181" s="12">
        <v>0</v>
      </c>
      <c r="M181" s="12">
        <v>0</v>
      </c>
      <c r="N181" s="16" t="s">
        <v>2015</v>
      </c>
      <c r="O181" s="16" t="s">
        <v>466</v>
      </c>
      <c r="P181" s="16">
        <v>92009</v>
      </c>
      <c r="Q181" s="16" t="s">
        <v>467</v>
      </c>
      <c r="R181" s="17" t="s">
        <v>2016</v>
      </c>
      <c r="S181" s="18">
        <v>0</v>
      </c>
      <c r="T181" s="34" t="s">
        <v>469</v>
      </c>
      <c r="U181" s="16" t="s">
        <v>510</v>
      </c>
      <c r="V181" s="16" t="s">
        <v>2017</v>
      </c>
      <c r="W181" s="16" t="s">
        <v>2018</v>
      </c>
      <c r="X181" s="20" t="s">
        <v>458</v>
      </c>
      <c r="Y181" s="10" t="s">
        <v>475</v>
      </c>
      <c r="Z181" s="10" t="s">
        <v>458</v>
      </c>
      <c r="AA181" s="16" t="s">
        <v>2019</v>
      </c>
      <c r="AB181" s="16" t="s">
        <v>473</v>
      </c>
      <c r="AC181" s="17" t="s">
        <v>2020</v>
      </c>
      <c r="AD181" s="10" t="s">
        <v>475</v>
      </c>
      <c r="AE181" s="10" t="s">
        <v>458</v>
      </c>
      <c r="AF181" s="10" t="s">
        <v>458</v>
      </c>
      <c r="AG181" s="10" t="s">
        <v>469</v>
      </c>
      <c r="AH181" s="18">
        <v>0</v>
      </c>
      <c r="AI181" s="16" t="s">
        <v>473</v>
      </c>
      <c r="AK181" s="8" t="s">
        <v>526</v>
      </c>
    </row>
    <row r="182" spans="1:35" ht="49.5" customHeight="1">
      <c r="A182" s="10" t="s">
        <v>2021</v>
      </c>
      <c r="B182" s="10" t="s">
        <v>460</v>
      </c>
      <c r="C182" s="15" t="s">
        <v>2024</v>
      </c>
      <c r="D182" s="10" t="s">
        <v>210</v>
      </c>
      <c r="E182" s="14" t="s">
        <v>483</v>
      </c>
      <c r="F182" s="10" t="s">
        <v>455</v>
      </c>
      <c r="G182" s="10" t="s">
        <v>455</v>
      </c>
      <c r="H182" s="15" t="s">
        <v>2022</v>
      </c>
      <c r="I182" s="15" t="s">
        <v>2023</v>
      </c>
      <c r="J182" s="12">
        <v>1</v>
      </c>
      <c r="K182" s="12">
        <v>10</v>
      </c>
      <c r="L182" s="12">
        <v>0</v>
      </c>
      <c r="M182" s="12">
        <v>10</v>
      </c>
      <c r="N182" s="16" t="s">
        <v>2025</v>
      </c>
      <c r="O182" s="16" t="s">
        <v>466</v>
      </c>
      <c r="P182" s="16">
        <v>92008</v>
      </c>
      <c r="Q182" s="16" t="s">
        <v>467</v>
      </c>
      <c r="R182" s="17" t="s">
        <v>2026</v>
      </c>
      <c r="S182" s="18">
        <v>0</v>
      </c>
      <c r="T182" s="34" t="s">
        <v>469</v>
      </c>
      <c r="U182" s="16" t="s">
        <v>499</v>
      </c>
      <c r="V182" s="16" t="s">
        <v>2027</v>
      </c>
      <c r="W182" s="16" t="s">
        <v>2028</v>
      </c>
      <c r="X182" s="20" t="s">
        <v>475</v>
      </c>
      <c r="Y182" s="10" t="s">
        <v>458</v>
      </c>
      <c r="Z182" s="10" t="s">
        <v>458</v>
      </c>
      <c r="AA182" s="16" t="s">
        <v>473</v>
      </c>
      <c r="AB182" s="16" t="s">
        <v>473</v>
      </c>
      <c r="AC182" s="17" t="s">
        <v>2029</v>
      </c>
      <c r="AD182" s="10" t="s">
        <v>475</v>
      </c>
      <c r="AE182" s="10" t="s">
        <v>458</v>
      </c>
      <c r="AF182" s="10" t="s">
        <v>458</v>
      </c>
      <c r="AG182" s="10" t="s">
        <v>469</v>
      </c>
      <c r="AH182" s="18">
        <v>0</v>
      </c>
      <c r="AI182" s="16" t="s">
        <v>473</v>
      </c>
    </row>
    <row r="183" spans="1:35" ht="49.5" customHeight="1">
      <c r="A183" s="10" t="s">
        <v>2030</v>
      </c>
      <c r="B183" s="10" t="s">
        <v>460</v>
      </c>
      <c r="C183" s="15" t="s">
        <v>2033</v>
      </c>
      <c r="D183" s="10" t="s">
        <v>2034</v>
      </c>
      <c r="E183" s="14" t="s">
        <v>483</v>
      </c>
      <c r="F183" s="10" t="s">
        <v>455</v>
      </c>
      <c r="G183" s="10" t="s">
        <v>455</v>
      </c>
      <c r="H183" s="15" t="s">
        <v>2031</v>
      </c>
      <c r="I183" s="15" t="s">
        <v>2032</v>
      </c>
      <c r="J183" s="12">
        <v>0.5</v>
      </c>
      <c r="K183" s="12">
        <v>38</v>
      </c>
      <c r="L183" s="12">
        <v>38</v>
      </c>
      <c r="M183" s="12">
        <v>0</v>
      </c>
      <c r="N183" s="16" t="s">
        <v>2035</v>
      </c>
      <c r="O183" s="16" t="s">
        <v>466</v>
      </c>
      <c r="P183" s="16">
        <v>92008</v>
      </c>
      <c r="Q183" s="16" t="s">
        <v>467</v>
      </c>
      <c r="R183" s="17" t="s">
        <v>1577</v>
      </c>
      <c r="S183" s="18">
        <v>0</v>
      </c>
      <c r="T183" s="34" t="s">
        <v>469</v>
      </c>
      <c r="U183" s="16" t="s">
        <v>510</v>
      </c>
      <c r="V183" s="16" t="s">
        <v>2036</v>
      </c>
      <c r="W183" s="16" t="s">
        <v>2037</v>
      </c>
      <c r="X183" s="20" t="s">
        <v>458</v>
      </c>
      <c r="Y183" s="10" t="s">
        <v>458</v>
      </c>
      <c r="Z183" s="10" t="s">
        <v>458</v>
      </c>
      <c r="AA183" s="16" t="s">
        <v>473</v>
      </c>
      <c r="AB183" s="16" t="s">
        <v>473</v>
      </c>
      <c r="AC183" s="17" t="s">
        <v>2038</v>
      </c>
      <c r="AD183" s="10" t="s">
        <v>475</v>
      </c>
      <c r="AE183" s="10" t="s">
        <v>458</v>
      </c>
      <c r="AF183" s="10" t="s">
        <v>458</v>
      </c>
      <c r="AG183" s="10" t="s">
        <v>469</v>
      </c>
      <c r="AH183" s="18">
        <v>0</v>
      </c>
      <c r="AI183" s="16" t="s">
        <v>473</v>
      </c>
    </row>
    <row r="184" spans="1:35" ht="49.5" customHeight="1">
      <c r="A184" s="10" t="s">
        <v>2039</v>
      </c>
      <c r="B184" s="10" t="s">
        <v>460</v>
      </c>
      <c r="C184" s="15" t="s">
        <v>2042</v>
      </c>
      <c r="D184" s="10" t="s">
        <v>210</v>
      </c>
      <c r="E184" s="14" t="s">
        <v>483</v>
      </c>
      <c r="F184" s="10" t="s">
        <v>455</v>
      </c>
      <c r="G184" s="10" t="s">
        <v>455</v>
      </c>
      <c r="H184" s="15" t="s">
        <v>2040</v>
      </c>
      <c r="I184" s="15" t="s">
        <v>2041</v>
      </c>
      <c r="J184" s="12">
        <v>0.5</v>
      </c>
      <c r="K184" s="12">
        <v>23</v>
      </c>
      <c r="L184" s="12">
        <v>23</v>
      </c>
      <c r="M184" s="12">
        <v>0</v>
      </c>
      <c r="N184" s="16" t="s">
        <v>2043</v>
      </c>
      <c r="O184" s="16" t="s">
        <v>466</v>
      </c>
      <c r="P184" s="16">
        <v>92009</v>
      </c>
      <c r="Q184" s="16" t="s">
        <v>467</v>
      </c>
      <c r="R184" s="17" t="s">
        <v>468</v>
      </c>
      <c r="S184" s="18">
        <v>0</v>
      </c>
      <c r="T184" s="34" t="s">
        <v>469</v>
      </c>
      <c r="U184" s="16" t="s">
        <v>47</v>
      </c>
      <c r="V184" s="16" t="s">
        <v>2044</v>
      </c>
      <c r="W184" s="16" t="s">
        <v>2045</v>
      </c>
      <c r="X184" s="20" t="s">
        <v>458</v>
      </c>
      <c r="Y184" s="10" t="s">
        <v>458</v>
      </c>
      <c r="Z184" s="10" t="s">
        <v>458</v>
      </c>
      <c r="AA184" s="16" t="s">
        <v>2046</v>
      </c>
      <c r="AB184" s="16" t="s">
        <v>473</v>
      </c>
      <c r="AC184" s="17" t="s">
        <v>2047</v>
      </c>
      <c r="AD184" s="10" t="s">
        <v>475</v>
      </c>
      <c r="AE184" s="10" t="s">
        <v>458</v>
      </c>
      <c r="AF184" s="10" t="s">
        <v>458</v>
      </c>
      <c r="AG184" s="10" t="s">
        <v>469</v>
      </c>
      <c r="AH184" s="18">
        <v>0</v>
      </c>
      <c r="AI184" s="16" t="s">
        <v>2048</v>
      </c>
    </row>
    <row r="185" spans="1:35" ht="49.5" customHeight="1">
      <c r="A185" s="10" t="s">
        <v>2049</v>
      </c>
      <c r="B185" s="10" t="s">
        <v>460</v>
      </c>
      <c r="C185" s="15" t="s">
        <v>2052</v>
      </c>
      <c r="D185" s="10" t="s">
        <v>210</v>
      </c>
      <c r="E185" s="14" t="s">
        <v>483</v>
      </c>
      <c r="F185" s="10" t="s">
        <v>455</v>
      </c>
      <c r="G185" s="10" t="s">
        <v>455</v>
      </c>
      <c r="H185" s="15" t="s">
        <v>2050</v>
      </c>
      <c r="I185" s="15" t="s">
        <v>2051</v>
      </c>
      <c r="J185" s="12">
        <v>1</v>
      </c>
      <c r="K185" s="12">
        <v>10</v>
      </c>
      <c r="L185" s="12">
        <v>10</v>
      </c>
      <c r="M185" s="12">
        <v>0</v>
      </c>
      <c r="N185" s="16" t="s">
        <v>2053</v>
      </c>
      <c r="O185" s="16" t="s">
        <v>466</v>
      </c>
      <c r="P185" s="16">
        <v>92008</v>
      </c>
      <c r="Q185" s="16" t="s">
        <v>467</v>
      </c>
      <c r="R185" s="17" t="s">
        <v>212</v>
      </c>
      <c r="S185" s="18">
        <v>0</v>
      </c>
      <c r="T185" s="34" t="s">
        <v>469</v>
      </c>
      <c r="U185" s="16" t="s">
        <v>510</v>
      </c>
      <c r="V185" s="16" t="s">
        <v>2054</v>
      </c>
      <c r="W185" s="16" t="s">
        <v>2055</v>
      </c>
      <c r="X185" s="20" t="s">
        <v>458</v>
      </c>
      <c r="Y185" s="10" t="s">
        <v>458</v>
      </c>
      <c r="Z185" s="10" t="s">
        <v>458</v>
      </c>
      <c r="AA185" s="16" t="s">
        <v>2056</v>
      </c>
      <c r="AB185" s="16" t="s">
        <v>473</v>
      </c>
      <c r="AC185" s="17" t="s">
        <v>2057</v>
      </c>
      <c r="AD185" s="10" t="s">
        <v>475</v>
      </c>
      <c r="AE185" s="10" t="s">
        <v>458</v>
      </c>
      <c r="AF185" s="10" t="s">
        <v>458</v>
      </c>
      <c r="AG185" s="10" t="s">
        <v>469</v>
      </c>
      <c r="AH185" s="18">
        <v>0</v>
      </c>
      <c r="AI185" s="16" t="s">
        <v>473</v>
      </c>
    </row>
    <row r="186" spans="1:38" ht="49.5" customHeight="1">
      <c r="A186" s="10" t="s">
        <v>2058</v>
      </c>
      <c r="B186" s="10" t="s">
        <v>460</v>
      </c>
      <c r="C186" s="15" t="s">
        <v>2061</v>
      </c>
      <c r="D186" s="10" t="s">
        <v>210</v>
      </c>
      <c r="E186" s="14" t="s">
        <v>483</v>
      </c>
      <c r="F186" s="10" t="s">
        <v>455</v>
      </c>
      <c r="G186" s="10" t="s">
        <v>455</v>
      </c>
      <c r="H186" s="15" t="s">
        <v>2059</v>
      </c>
      <c r="I186" s="15" t="s">
        <v>2060</v>
      </c>
      <c r="J186" s="12">
        <v>30</v>
      </c>
      <c r="K186" s="12">
        <v>900</v>
      </c>
      <c r="L186" s="12">
        <v>900</v>
      </c>
      <c r="M186" s="12">
        <v>0</v>
      </c>
      <c r="N186" s="64" t="s">
        <v>2062</v>
      </c>
      <c r="O186" s="16" t="s">
        <v>466</v>
      </c>
      <c r="P186" s="16">
        <v>92009</v>
      </c>
      <c r="Q186" s="16" t="s">
        <v>467</v>
      </c>
      <c r="R186" s="17" t="s">
        <v>2063</v>
      </c>
      <c r="S186" s="18">
        <v>0</v>
      </c>
      <c r="T186" s="16">
        <v>0</v>
      </c>
      <c r="U186" s="16" t="s">
        <v>47</v>
      </c>
      <c r="V186" s="16" t="s">
        <v>2064</v>
      </c>
      <c r="W186" s="16" t="s">
        <v>2065</v>
      </c>
      <c r="X186" s="20" t="s">
        <v>458</v>
      </c>
      <c r="Y186" s="10" t="s">
        <v>475</v>
      </c>
      <c r="Z186" s="10" t="s">
        <v>475</v>
      </c>
      <c r="AA186" s="16" t="s">
        <v>1625</v>
      </c>
      <c r="AB186" s="16" t="s">
        <v>2066</v>
      </c>
      <c r="AC186" s="17" t="s">
        <v>2066</v>
      </c>
      <c r="AD186" s="10" t="s">
        <v>475</v>
      </c>
      <c r="AE186" s="10" t="s">
        <v>458</v>
      </c>
      <c r="AF186" s="10" t="s">
        <v>458</v>
      </c>
      <c r="AG186" s="10" t="s">
        <v>469</v>
      </c>
      <c r="AH186" s="18">
        <v>0</v>
      </c>
      <c r="AI186" s="16" t="s">
        <v>2067</v>
      </c>
      <c r="AL186" s="8" t="s">
        <v>873</v>
      </c>
    </row>
    <row r="187" spans="1:35" ht="49.5" customHeight="1">
      <c r="A187" s="28" t="s">
        <v>514</v>
      </c>
      <c r="B187" s="28" t="s">
        <v>387</v>
      </c>
      <c r="C187" s="73">
        <v>38881.541666666664</v>
      </c>
      <c r="D187" s="28" t="s">
        <v>257</v>
      </c>
      <c r="E187" s="104" t="s">
        <v>555</v>
      </c>
      <c r="F187" s="104" t="s">
        <v>552</v>
      </c>
      <c r="G187" s="104" t="s">
        <v>552</v>
      </c>
      <c r="H187" s="73" t="s">
        <v>2068</v>
      </c>
      <c r="I187" s="73" t="s">
        <v>2069</v>
      </c>
      <c r="J187" s="28" t="s">
        <v>2070</v>
      </c>
      <c r="K187" s="29">
        <v>35</v>
      </c>
      <c r="L187" s="29">
        <v>5</v>
      </c>
      <c r="M187" s="29">
        <v>5</v>
      </c>
      <c r="N187" s="28" t="s">
        <v>2071</v>
      </c>
      <c r="O187" s="28" t="s">
        <v>2072</v>
      </c>
      <c r="P187" s="28">
        <v>91911</v>
      </c>
      <c r="Q187" s="27" t="s">
        <v>467</v>
      </c>
      <c r="R187" s="28" t="s">
        <v>368</v>
      </c>
      <c r="S187" s="29">
        <v>0</v>
      </c>
      <c r="T187" s="29" t="s">
        <v>469</v>
      </c>
      <c r="U187" s="8" t="s">
        <v>5</v>
      </c>
      <c r="V187" s="29" t="s">
        <v>2073</v>
      </c>
      <c r="W187" s="29" t="s">
        <v>2074</v>
      </c>
      <c r="X187" s="32" t="s">
        <v>561</v>
      </c>
      <c r="Y187" s="24" t="s">
        <v>561</v>
      </c>
      <c r="Z187" s="24" t="s">
        <v>561</v>
      </c>
      <c r="AA187" s="27" t="s">
        <v>473</v>
      </c>
      <c r="AB187" s="27" t="s">
        <v>473</v>
      </c>
      <c r="AC187" s="31" t="s">
        <v>2075</v>
      </c>
      <c r="AD187" s="24" t="s">
        <v>562</v>
      </c>
      <c r="AE187" s="27" t="s">
        <v>469</v>
      </c>
      <c r="AF187" s="8" t="s">
        <v>458</v>
      </c>
      <c r="AG187" s="24" t="s">
        <v>469</v>
      </c>
      <c r="AH187" s="24" t="s">
        <v>469</v>
      </c>
      <c r="AI187" s="27" t="s">
        <v>2076</v>
      </c>
    </row>
    <row r="188" spans="1:35" ht="49.5" customHeight="1">
      <c r="A188" s="10" t="s">
        <v>2077</v>
      </c>
      <c r="B188" s="10" t="s">
        <v>567</v>
      </c>
      <c r="C188" s="13"/>
      <c r="D188" s="10"/>
      <c r="E188" s="14"/>
      <c r="F188" s="10" t="s">
        <v>565</v>
      </c>
      <c r="G188" s="10" t="s">
        <v>565</v>
      </c>
      <c r="H188" s="15">
        <v>38823.666666666664</v>
      </c>
      <c r="I188" s="15">
        <v>38823.770833333336</v>
      </c>
      <c r="J188" s="12"/>
      <c r="K188" s="12">
        <v>45</v>
      </c>
      <c r="L188" s="12">
        <v>45</v>
      </c>
      <c r="M188" s="12">
        <v>0</v>
      </c>
      <c r="N188" s="16" t="s">
        <v>2078</v>
      </c>
      <c r="O188" s="16" t="s">
        <v>569</v>
      </c>
      <c r="P188" s="16">
        <v>92118</v>
      </c>
      <c r="Q188" s="16" t="s">
        <v>467</v>
      </c>
      <c r="R188" s="17" t="s">
        <v>2079</v>
      </c>
      <c r="S188" s="18">
        <v>0</v>
      </c>
      <c r="T188" s="16"/>
      <c r="U188" s="16" t="s">
        <v>5</v>
      </c>
      <c r="V188" s="16" t="s">
        <v>2080</v>
      </c>
      <c r="W188" s="16" t="s">
        <v>2081</v>
      </c>
      <c r="X188" s="20" t="s">
        <v>458</v>
      </c>
      <c r="Y188" s="10" t="s">
        <v>458</v>
      </c>
      <c r="Z188" s="10" t="s">
        <v>458</v>
      </c>
      <c r="AA188" s="16" t="s">
        <v>473</v>
      </c>
      <c r="AB188" s="16" t="s">
        <v>473</v>
      </c>
      <c r="AC188" s="17"/>
      <c r="AD188" s="10" t="s">
        <v>475</v>
      </c>
      <c r="AE188" s="10" t="s">
        <v>458</v>
      </c>
      <c r="AF188" s="10" t="s">
        <v>458</v>
      </c>
      <c r="AG188" s="10"/>
      <c r="AH188" s="18"/>
      <c r="AI188" s="16"/>
    </row>
    <row r="189" spans="1:38" ht="49.5" customHeight="1">
      <c r="A189" s="10" t="s">
        <v>2082</v>
      </c>
      <c r="B189" s="10" t="s">
        <v>588</v>
      </c>
      <c r="C189" s="15">
        <v>38870.604166666664</v>
      </c>
      <c r="D189" s="10" t="s">
        <v>2083</v>
      </c>
      <c r="E189" s="14" t="s">
        <v>2084</v>
      </c>
      <c r="F189" s="10" t="s">
        <v>565</v>
      </c>
      <c r="G189" s="10" t="s">
        <v>565</v>
      </c>
      <c r="H189" s="15">
        <v>38870.270833333336</v>
      </c>
      <c r="I189" s="15">
        <v>38870.28125</v>
      </c>
      <c r="J189" s="12">
        <v>1000</v>
      </c>
      <c r="K189" s="12">
        <v>15000</v>
      </c>
      <c r="L189" s="12">
        <v>0</v>
      </c>
      <c r="M189" s="12">
        <v>15000</v>
      </c>
      <c r="N189" s="16" t="s">
        <v>2085</v>
      </c>
      <c r="O189" s="16" t="s">
        <v>569</v>
      </c>
      <c r="P189" s="16">
        <v>92118</v>
      </c>
      <c r="Q189" s="16" t="s">
        <v>467</v>
      </c>
      <c r="R189" s="17" t="s">
        <v>2086</v>
      </c>
      <c r="S189" s="18">
        <v>0</v>
      </c>
      <c r="T189" s="16"/>
      <c r="U189" s="16" t="s">
        <v>872</v>
      </c>
      <c r="V189" s="16" t="s">
        <v>2087</v>
      </c>
      <c r="W189" s="16" t="s">
        <v>2088</v>
      </c>
      <c r="X189" s="20" t="s">
        <v>458</v>
      </c>
      <c r="Y189" s="10" t="s">
        <v>475</v>
      </c>
      <c r="Z189" s="10" t="s">
        <v>475</v>
      </c>
      <c r="AA189" s="16" t="s">
        <v>2089</v>
      </c>
      <c r="AB189" s="16" t="s">
        <v>573</v>
      </c>
      <c r="AC189" s="17"/>
      <c r="AD189" s="10" t="s">
        <v>475</v>
      </c>
      <c r="AE189" s="10" t="s">
        <v>458</v>
      </c>
      <c r="AF189" s="10" t="s">
        <v>458</v>
      </c>
      <c r="AG189" s="10"/>
      <c r="AH189" s="18"/>
      <c r="AI189" s="16" t="s">
        <v>2090</v>
      </c>
      <c r="AL189" s="8" t="s">
        <v>407</v>
      </c>
    </row>
    <row r="190" spans="1:38" ht="49.5" customHeight="1">
      <c r="A190" s="10" t="s">
        <v>2091</v>
      </c>
      <c r="B190" s="10" t="s">
        <v>567</v>
      </c>
      <c r="C190" s="15"/>
      <c r="D190" s="10"/>
      <c r="E190" s="14"/>
      <c r="F190" s="10" t="s">
        <v>565</v>
      </c>
      <c r="G190" s="10" t="s">
        <v>565</v>
      </c>
      <c r="H190" s="15">
        <v>38889.680555555555</v>
      </c>
      <c r="I190" s="15">
        <v>38889.697916666664</v>
      </c>
      <c r="J190" s="12">
        <v>40</v>
      </c>
      <c r="K190" s="12">
        <v>1000</v>
      </c>
      <c r="L190" s="12">
        <v>950</v>
      </c>
      <c r="M190" s="12">
        <v>50</v>
      </c>
      <c r="N190" s="16" t="s">
        <v>2092</v>
      </c>
      <c r="O190" s="16" t="s">
        <v>569</v>
      </c>
      <c r="P190" s="16">
        <v>92118</v>
      </c>
      <c r="Q190" s="16" t="s">
        <v>467</v>
      </c>
      <c r="R190" s="17" t="s">
        <v>2093</v>
      </c>
      <c r="S190" s="18">
        <v>0</v>
      </c>
      <c r="T190" s="16"/>
      <c r="U190" s="16" t="s">
        <v>872</v>
      </c>
      <c r="V190" s="16" t="s">
        <v>2094</v>
      </c>
      <c r="W190" s="16" t="s">
        <v>2095</v>
      </c>
      <c r="X190" s="20" t="s">
        <v>458</v>
      </c>
      <c r="Y190" s="10" t="s">
        <v>475</v>
      </c>
      <c r="Z190" s="10" t="s">
        <v>458</v>
      </c>
      <c r="AA190" s="16" t="s">
        <v>473</v>
      </c>
      <c r="AB190" s="16" t="s">
        <v>473</v>
      </c>
      <c r="AC190" s="17"/>
      <c r="AD190" s="10" t="s">
        <v>475</v>
      </c>
      <c r="AE190" s="10" t="s">
        <v>458</v>
      </c>
      <c r="AF190" s="10" t="s">
        <v>458</v>
      </c>
      <c r="AG190" s="10"/>
      <c r="AH190" s="18"/>
      <c r="AI190" s="16" t="s">
        <v>2090</v>
      </c>
      <c r="AL190" s="8" t="s">
        <v>407</v>
      </c>
    </row>
    <row r="191" spans="1:35" ht="49.5" customHeight="1">
      <c r="A191" s="10" t="s">
        <v>2096</v>
      </c>
      <c r="B191" s="10" t="s">
        <v>567</v>
      </c>
      <c r="C191" s="15"/>
      <c r="D191" s="10"/>
      <c r="E191" s="14"/>
      <c r="F191" s="10" t="s">
        <v>565</v>
      </c>
      <c r="G191" s="10" t="s">
        <v>565</v>
      </c>
      <c r="H191" s="15">
        <v>38896.427083333336</v>
      </c>
      <c r="I191" s="15">
        <v>38896.49652777778</v>
      </c>
      <c r="J191" s="12"/>
      <c r="K191" s="12">
        <v>15</v>
      </c>
      <c r="L191" s="12">
        <v>15</v>
      </c>
      <c r="M191" s="12">
        <v>0</v>
      </c>
      <c r="N191" s="16" t="s">
        <v>2097</v>
      </c>
      <c r="O191" s="16" t="s">
        <v>569</v>
      </c>
      <c r="P191" s="16">
        <v>92118</v>
      </c>
      <c r="Q191" s="16" t="s">
        <v>467</v>
      </c>
      <c r="R191" s="17" t="s">
        <v>2098</v>
      </c>
      <c r="S191" s="18">
        <v>0</v>
      </c>
      <c r="T191" s="16"/>
      <c r="U191" s="16" t="s">
        <v>5</v>
      </c>
      <c r="V191" s="16" t="s">
        <v>2099</v>
      </c>
      <c r="W191" s="16" t="s">
        <v>2100</v>
      </c>
      <c r="X191" s="20" t="s">
        <v>458</v>
      </c>
      <c r="Y191" s="10" t="s">
        <v>458</v>
      </c>
      <c r="Z191" s="10" t="s">
        <v>458</v>
      </c>
      <c r="AA191" s="16" t="s">
        <v>473</v>
      </c>
      <c r="AB191" s="16" t="s">
        <v>473</v>
      </c>
      <c r="AC191" s="17"/>
      <c r="AD191" s="10" t="s">
        <v>475</v>
      </c>
      <c r="AE191" s="10" t="s">
        <v>458</v>
      </c>
      <c r="AF191" s="10" t="s">
        <v>458</v>
      </c>
      <c r="AG191" s="10"/>
      <c r="AH191" s="18"/>
      <c r="AI191" s="16"/>
    </row>
    <row r="192" spans="1:35" ht="49.5" customHeight="1">
      <c r="A192" s="10" t="s">
        <v>306</v>
      </c>
      <c r="B192" s="10" t="s">
        <v>2101</v>
      </c>
      <c r="C192" s="15">
        <v>38817.46875</v>
      </c>
      <c r="D192" s="33" t="s">
        <v>2102</v>
      </c>
      <c r="E192" s="8" t="s">
        <v>590</v>
      </c>
      <c r="F192" s="10" t="s">
        <v>587</v>
      </c>
      <c r="G192" s="10" t="s">
        <v>587</v>
      </c>
      <c r="H192" s="15">
        <v>38817.46875</v>
      </c>
      <c r="I192" s="15">
        <v>38817.489583333336</v>
      </c>
      <c r="J192" s="12">
        <v>125</v>
      </c>
      <c r="K192" s="16">
        <f>30*I192</f>
        <v>1164524.6875</v>
      </c>
      <c r="L192" s="16">
        <v>250</v>
      </c>
      <c r="M192" s="16">
        <v>3500</v>
      </c>
      <c r="N192" s="33" t="s">
        <v>2103</v>
      </c>
      <c r="O192" s="16" t="s">
        <v>592</v>
      </c>
      <c r="P192" s="16">
        <v>92014</v>
      </c>
      <c r="Q192" s="16" t="s">
        <v>467</v>
      </c>
      <c r="R192" s="16" t="s">
        <v>2104</v>
      </c>
      <c r="S192" s="18">
        <v>0</v>
      </c>
      <c r="T192" s="34" t="s">
        <v>469</v>
      </c>
      <c r="U192" s="16" t="s">
        <v>505</v>
      </c>
      <c r="V192" s="16" t="s">
        <v>2105</v>
      </c>
      <c r="W192" s="16" t="s">
        <v>2106</v>
      </c>
      <c r="X192" s="20" t="s">
        <v>458</v>
      </c>
      <c r="Y192" s="10" t="s">
        <v>475</v>
      </c>
      <c r="Z192" s="10" t="s">
        <v>458</v>
      </c>
      <c r="AA192" s="16" t="s">
        <v>473</v>
      </c>
      <c r="AB192" s="16" t="s">
        <v>473</v>
      </c>
      <c r="AC192" s="16" t="s">
        <v>2107</v>
      </c>
      <c r="AD192" s="10" t="s">
        <v>475</v>
      </c>
      <c r="AE192" s="10" t="s">
        <v>475</v>
      </c>
      <c r="AF192" s="10" t="s">
        <v>458</v>
      </c>
      <c r="AG192" s="10" t="s">
        <v>469</v>
      </c>
      <c r="AH192" s="18">
        <v>0</v>
      </c>
      <c r="AI192" s="16" t="s">
        <v>2108</v>
      </c>
    </row>
    <row r="193" spans="1:37" ht="49.5" customHeight="1">
      <c r="A193" s="10" t="s">
        <v>328</v>
      </c>
      <c r="B193" s="10" t="s">
        <v>2109</v>
      </c>
      <c r="C193" s="13">
        <v>38817.6875</v>
      </c>
      <c r="D193" s="10" t="s">
        <v>994</v>
      </c>
      <c r="E193" s="14" t="s">
        <v>995</v>
      </c>
      <c r="F193" s="10" t="s">
        <v>524</v>
      </c>
      <c r="G193" s="10" t="s">
        <v>524</v>
      </c>
      <c r="H193" s="15">
        <v>38817.458333333336</v>
      </c>
      <c r="I193" s="15">
        <v>38817.555555555555</v>
      </c>
      <c r="J193" s="12">
        <v>1</v>
      </c>
      <c r="K193" s="12">
        <v>140</v>
      </c>
      <c r="L193" s="12">
        <v>140</v>
      </c>
      <c r="M193" s="12">
        <v>0</v>
      </c>
      <c r="N193" s="16" t="s">
        <v>2110</v>
      </c>
      <c r="O193" s="16" t="s">
        <v>531</v>
      </c>
      <c r="P193" s="16">
        <v>92029</v>
      </c>
      <c r="Q193" s="16" t="s">
        <v>467</v>
      </c>
      <c r="R193" s="17" t="s">
        <v>532</v>
      </c>
      <c r="S193" s="18">
        <v>0</v>
      </c>
      <c r="T193" s="16"/>
      <c r="U193" s="16" t="s">
        <v>525</v>
      </c>
      <c r="V193" s="16" t="s">
        <v>2111</v>
      </c>
      <c r="W193" s="16" t="s">
        <v>2112</v>
      </c>
      <c r="X193" s="20" t="s">
        <v>458</v>
      </c>
      <c r="Y193" s="10" t="s">
        <v>475</v>
      </c>
      <c r="Z193" s="10" t="s">
        <v>458</v>
      </c>
      <c r="AA193" s="16" t="s">
        <v>473</v>
      </c>
      <c r="AB193" s="16" t="s">
        <v>473</v>
      </c>
      <c r="AC193" s="17" t="s">
        <v>2113</v>
      </c>
      <c r="AD193" s="10" t="s">
        <v>475</v>
      </c>
      <c r="AE193" s="10" t="s">
        <v>458</v>
      </c>
      <c r="AF193" s="10" t="s">
        <v>458</v>
      </c>
      <c r="AG193" s="10"/>
      <c r="AH193" s="18"/>
      <c r="AI193" s="16"/>
      <c r="AK193" s="8" t="s">
        <v>526</v>
      </c>
    </row>
    <row r="194" spans="1:37" ht="49.5" customHeight="1">
      <c r="A194" s="10" t="s">
        <v>406</v>
      </c>
      <c r="B194" s="10" t="s">
        <v>2109</v>
      </c>
      <c r="C194" s="15">
        <v>38820.604166666664</v>
      </c>
      <c r="D194" s="10" t="s">
        <v>528</v>
      </c>
      <c r="E194" s="14" t="s">
        <v>529</v>
      </c>
      <c r="F194" s="10" t="s">
        <v>524</v>
      </c>
      <c r="G194" s="10" t="s">
        <v>524</v>
      </c>
      <c r="H194" s="15">
        <v>38820.458333333336</v>
      </c>
      <c r="I194" s="15">
        <v>38820.520833333336</v>
      </c>
      <c r="J194" s="12">
        <v>2</v>
      </c>
      <c r="K194" s="12">
        <v>180</v>
      </c>
      <c r="L194" s="12">
        <v>180</v>
      </c>
      <c r="M194" s="12">
        <v>0</v>
      </c>
      <c r="N194" s="16" t="s">
        <v>2114</v>
      </c>
      <c r="O194" s="16" t="s">
        <v>531</v>
      </c>
      <c r="P194" s="16">
        <v>92025</v>
      </c>
      <c r="Q194" s="16" t="s">
        <v>467</v>
      </c>
      <c r="R194" s="17" t="s">
        <v>532</v>
      </c>
      <c r="S194" s="18">
        <v>0</v>
      </c>
      <c r="T194" s="16"/>
      <c r="U194" s="16" t="s">
        <v>525</v>
      </c>
      <c r="V194" s="16" t="s">
        <v>2111</v>
      </c>
      <c r="W194" s="16" t="s">
        <v>2115</v>
      </c>
      <c r="X194" s="20" t="s">
        <v>458</v>
      </c>
      <c r="Y194" s="10" t="s">
        <v>475</v>
      </c>
      <c r="Z194" s="10" t="s">
        <v>458</v>
      </c>
      <c r="AA194" s="16" t="s">
        <v>473</v>
      </c>
      <c r="AB194" s="16" t="s">
        <v>473</v>
      </c>
      <c r="AC194" s="17" t="s">
        <v>2113</v>
      </c>
      <c r="AD194" s="10" t="s">
        <v>475</v>
      </c>
      <c r="AE194" s="10" t="s">
        <v>458</v>
      </c>
      <c r="AF194" s="10" t="s">
        <v>458</v>
      </c>
      <c r="AG194" s="10"/>
      <c r="AH194" s="18"/>
      <c r="AI194" s="16"/>
      <c r="AK194" s="8" t="s">
        <v>526</v>
      </c>
    </row>
    <row r="195" spans="1:37" ht="49.5" customHeight="1">
      <c r="A195" s="10" t="s">
        <v>413</v>
      </c>
      <c r="B195" s="10" t="s">
        <v>2109</v>
      </c>
      <c r="C195" s="15">
        <v>38841.520833333336</v>
      </c>
      <c r="D195" s="10" t="s">
        <v>528</v>
      </c>
      <c r="E195" s="14" t="s">
        <v>529</v>
      </c>
      <c r="F195" s="10" t="s">
        <v>524</v>
      </c>
      <c r="G195" s="10" t="s">
        <v>524</v>
      </c>
      <c r="H195" s="15">
        <v>38840.6875</v>
      </c>
      <c r="I195" s="15">
        <v>38840.9375</v>
      </c>
      <c r="J195" s="12">
        <v>3</v>
      </c>
      <c r="K195" s="12">
        <v>1080</v>
      </c>
      <c r="L195" s="12">
        <v>990</v>
      </c>
      <c r="M195" s="12">
        <v>90</v>
      </c>
      <c r="N195" s="16" t="s">
        <v>2116</v>
      </c>
      <c r="O195" s="16" t="s">
        <v>531</v>
      </c>
      <c r="P195" s="16">
        <v>92025</v>
      </c>
      <c r="Q195" s="16" t="s">
        <v>467</v>
      </c>
      <c r="R195" s="17" t="s">
        <v>532</v>
      </c>
      <c r="S195" s="18">
        <v>1</v>
      </c>
      <c r="T195" s="34">
        <v>38753</v>
      </c>
      <c r="U195" s="16" t="s">
        <v>525</v>
      </c>
      <c r="V195" s="16" t="s">
        <v>2111</v>
      </c>
      <c r="W195" s="16" t="s">
        <v>2115</v>
      </c>
      <c r="X195" s="20" t="s">
        <v>458</v>
      </c>
      <c r="Y195" s="10" t="s">
        <v>475</v>
      </c>
      <c r="Z195" s="10" t="s">
        <v>475</v>
      </c>
      <c r="AA195" s="16" t="s">
        <v>2117</v>
      </c>
      <c r="AB195" s="16" t="s">
        <v>540</v>
      </c>
      <c r="AC195" s="17"/>
      <c r="AD195" s="10" t="s">
        <v>475</v>
      </c>
      <c r="AE195" s="10" t="s">
        <v>458</v>
      </c>
      <c r="AF195" s="10" t="s">
        <v>458</v>
      </c>
      <c r="AG195" s="10"/>
      <c r="AH195" s="18"/>
      <c r="AI195" s="16"/>
      <c r="AK195" s="8" t="s">
        <v>526</v>
      </c>
    </row>
    <row r="196" spans="1:35" ht="49.5" customHeight="1">
      <c r="A196" s="10" t="s">
        <v>2077</v>
      </c>
      <c r="B196" s="10" t="s">
        <v>2109</v>
      </c>
      <c r="C196" s="15">
        <v>38874.645833333336</v>
      </c>
      <c r="D196" s="10" t="s">
        <v>994</v>
      </c>
      <c r="E196" s="14" t="s">
        <v>995</v>
      </c>
      <c r="F196" s="10" t="s">
        <v>524</v>
      </c>
      <c r="G196" s="10" t="s">
        <v>524</v>
      </c>
      <c r="H196" s="15">
        <v>38874.354166666664</v>
      </c>
      <c r="I196" s="15">
        <v>38874.520833333336</v>
      </c>
      <c r="J196" s="12">
        <v>3</v>
      </c>
      <c r="K196" s="12">
        <v>720</v>
      </c>
      <c r="L196" s="12">
        <v>400</v>
      </c>
      <c r="M196" s="12">
        <v>320</v>
      </c>
      <c r="N196" s="16" t="s">
        <v>2118</v>
      </c>
      <c r="O196" s="16" t="s">
        <v>531</v>
      </c>
      <c r="P196" s="16">
        <v>92029</v>
      </c>
      <c r="Q196" s="16" t="s">
        <v>467</v>
      </c>
      <c r="R196" s="17" t="s">
        <v>2119</v>
      </c>
      <c r="S196" s="18">
        <v>0</v>
      </c>
      <c r="T196" s="16"/>
      <c r="U196" s="16" t="s">
        <v>505</v>
      </c>
      <c r="V196" s="16" t="s">
        <v>2120</v>
      </c>
      <c r="W196" s="16" t="s">
        <v>2121</v>
      </c>
      <c r="X196" s="20" t="s">
        <v>458</v>
      </c>
      <c r="Y196" s="10" t="s">
        <v>475</v>
      </c>
      <c r="Z196" s="10" t="s">
        <v>475</v>
      </c>
      <c r="AA196" s="16" t="s">
        <v>638</v>
      </c>
      <c r="AB196" s="16" t="s">
        <v>473</v>
      </c>
      <c r="AC196" s="17" t="s">
        <v>2122</v>
      </c>
      <c r="AD196" s="10" t="s">
        <v>475</v>
      </c>
      <c r="AE196" s="10" t="s">
        <v>458</v>
      </c>
      <c r="AF196" s="10" t="s">
        <v>458</v>
      </c>
      <c r="AG196" s="10"/>
      <c r="AH196" s="18"/>
      <c r="AI196" s="16"/>
    </row>
    <row r="197" spans="1:37" ht="49.5" customHeight="1">
      <c r="A197" s="10" t="s">
        <v>2082</v>
      </c>
      <c r="B197" s="10" t="s">
        <v>2109</v>
      </c>
      <c r="C197" s="15">
        <v>38894.416666666664</v>
      </c>
      <c r="D197" s="10" t="s">
        <v>2123</v>
      </c>
      <c r="E197" s="14" t="s">
        <v>995</v>
      </c>
      <c r="F197" s="10" t="s">
        <v>524</v>
      </c>
      <c r="G197" s="10" t="s">
        <v>524</v>
      </c>
      <c r="H197" s="15">
        <v>38892.5</v>
      </c>
      <c r="I197" s="15">
        <v>38892.625</v>
      </c>
      <c r="J197" s="12">
        <v>1</v>
      </c>
      <c r="K197" s="12">
        <v>180</v>
      </c>
      <c r="L197" s="12">
        <v>90</v>
      </c>
      <c r="M197" s="12">
        <v>90</v>
      </c>
      <c r="N197" s="16" t="s">
        <v>2124</v>
      </c>
      <c r="O197" s="16" t="s">
        <v>531</v>
      </c>
      <c r="P197" s="16">
        <v>92025</v>
      </c>
      <c r="Q197" s="16" t="s">
        <v>467</v>
      </c>
      <c r="R197" s="17" t="s">
        <v>532</v>
      </c>
      <c r="S197" s="18">
        <v>0</v>
      </c>
      <c r="T197" s="16"/>
      <c r="U197" s="16" t="s">
        <v>525</v>
      </c>
      <c r="V197" s="16" t="s">
        <v>470</v>
      </c>
      <c r="W197" s="16" t="s">
        <v>2115</v>
      </c>
      <c r="X197" s="20" t="s">
        <v>458</v>
      </c>
      <c r="Y197" s="10" t="s">
        <v>475</v>
      </c>
      <c r="Z197" s="10" t="s">
        <v>475</v>
      </c>
      <c r="AA197" s="16" t="s">
        <v>540</v>
      </c>
      <c r="AB197" s="16" t="s">
        <v>541</v>
      </c>
      <c r="AC197" s="17"/>
      <c r="AD197" s="10" t="s">
        <v>475</v>
      </c>
      <c r="AE197" s="10" t="s">
        <v>458</v>
      </c>
      <c r="AF197" s="10" t="s">
        <v>458</v>
      </c>
      <c r="AG197" s="10"/>
      <c r="AH197" s="18"/>
      <c r="AI197" s="16"/>
      <c r="AK197" s="8" t="s">
        <v>526</v>
      </c>
    </row>
    <row r="198" spans="1:37" ht="49.5" customHeight="1">
      <c r="A198" s="35" t="s">
        <v>288</v>
      </c>
      <c r="B198" s="35" t="s">
        <v>567</v>
      </c>
      <c r="C198" s="36" t="s">
        <v>2127</v>
      </c>
      <c r="D198" s="35" t="s">
        <v>2128</v>
      </c>
      <c r="E198" s="40" t="s">
        <v>2129</v>
      </c>
      <c r="F198" s="35" t="s">
        <v>601</v>
      </c>
      <c r="G198" s="35" t="s">
        <v>601</v>
      </c>
      <c r="H198" s="36" t="s">
        <v>2125</v>
      </c>
      <c r="I198" s="36" t="s">
        <v>2126</v>
      </c>
      <c r="J198" s="37">
        <v>1</v>
      </c>
      <c r="K198" s="37">
        <v>25</v>
      </c>
      <c r="L198" s="37">
        <v>25</v>
      </c>
      <c r="M198" s="37">
        <v>0</v>
      </c>
      <c r="N198" s="38" t="s">
        <v>2130</v>
      </c>
      <c r="O198" s="35" t="s">
        <v>601</v>
      </c>
      <c r="P198" s="38">
        <v>91932</v>
      </c>
      <c r="Q198" s="38" t="s">
        <v>467</v>
      </c>
      <c r="R198" s="41" t="s">
        <v>629</v>
      </c>
      <c r="S198" s="42">
        <v>0</v>
      </c>
      <c r="T198" s="43" t="s">
        <v>469</v>
      </c>
      <c r="U198" s="38" t="s">
        <v>525</v>
      </c>
      <c r="V198" s="38"/>
      <c r="W198" s="38" t="s">
        <v>2131</v>
      </c>
      <c r="X198" s="123" t="s">
        <v>458</v>
      </c>
      <c r="Y198" s="105" t="s">
        <v>458</v>
      </c>
      <c r="Z198" s="105"/>
      <c r="AA198" s="124"/>
      <c r="AB198" s="124"/>
      <c r="AC198" s="125"/>
      <c r="AD198" s="105"/>
      <c r="AE198" s="105"/>
      <c r="AF198" s="10" t="s">
        <v>458</v>
      </c>
      <c r="AG198" s="105" t="s">
        <v>469</v>
      </c>
      <c r="AH198" s="126">
        <v>0</v>
      </c>
      <c r="AI198" s="124" t="s">
        <v>2132</v>
      </c>
      <c r="AK198" s="8" t="s">
        <v>526</v>
      </c>
    </row>
    <row r="199" spans="1:37" ht="49.5" customHeight="1">
      <c r="A199" s="35" t="s">
        <v>294</v>
      </c>
      <c r="B199" s="35" t="s">
        <v>567</v>
      </c>
      <c r="C199" s="36" t="s">
        <v>2133</v>
      </c>
      <c r="D199" s="35" t="s">
        <v>2128</v>
      </c>
      <c r="E199" s="40" t="s">
        <v>2129</v>
      </c>
      <c r="F199" s="35" t="s">
        <v>601</v>
      </c>
      <c r="G199" s="35" t="s">
        <v>601</v>
      </c>
      <c r="H199" s="36" t="s">
        <v>2133</v>
      </c>
      <c r="I199" s="36" t="s">
        <v>2134</v>
      </c>
      <c r="J199" s="37">
        <v>1</v>
      </c>
      <c r="K199" s="37">
        <v>25</v>
      </c>
      <c r="L199" s="37">
        <v>25</v>
      </c>
      <c r="M199" s="37">
        <v>0</v>
      </c>
      <c r="N199" s="38" t="s">
        <v>2135</v>
      </c>
      <c r="O199" s="35" t="s">
        <v>601</v>
      </c>
      <c r="P199" s="38">
        <v>91932</v>
      </c>
      <c r="Q199" s="38" t="s">
        <v>467</v>
      </c>
      <c r="R199" s="41" t="s">
        <v>629</v>
      </c>
      <c r="S199" s="42">
        <v>0</v>
      </c>
      <c r="T199" s="38" t="s">
        <v>469</v>
      </c>
      <c r="U199" s="38" t="s">
        <v>525</v>
      </c>
      <c r="V199" s="38"/>
      <c r="W199" s="38" t="s">
        <v>2136</v>
      </c>
      <c r="X199" s="123" t="s">
        <v>458</v>
      </c>
      <c r="Y199" s="105" t="s">
        <v>458</v>
      </c>
      <c r="Z199" s="105"/>
      <c r="AA199" s="124"/>
      <c r="AB199" s="124"/>
      <c r="AC199" s="125"/>
      <c r="AD199" s="105"/>
      <c r="AE199" s="105"/>
      <c r="AF199" s="105" t="s">
        <v>458</v>
      </c>
      <c r="AG199" s="105" t="s">
        <v>469</v>
      </c>
      <c r="AH199" s="126">
        <v>0</v>
      </c>
      <c r="AI199" s="124" t="s">
        <v>2137</v>
      </c>
      <c r="AK199" s="8" t="s">
        <v>526</v>
      </c>
    </row>
    <row r="200" spans="1:37" ht="49.5" customHeight="1">
      <c r="A200" s="48" t="s">
        <v>312</v>
      </c>
      <c r="B200" s="49" t="s">
        <v>32</v>
      </c>
      <c r="C200" s="50">
        <v>38860.58888888889</v>
      </c>
      <c r="D200" s="51" t="s">
        <v>48</v>
      </c>
      <c r="E200" s="49" t="s">
        <v>2138</v>
      </c>
      <c r="F200" s="49" t="s">
        <v>18</v>
      </c>
      <c r="G200" s="49" t="s">
        <v>18</v>
      </c>
      <c r="H200" s="50">
        <v>38855.5</v>
      </c>
      <c r="I200" s="50">
        <v>38855.5</v>
      </c>
      <c r="J200" s="51">
        <v>1</v>
      </c>
      <c r="K200" s="51">
        <v>40</v>
      </c>
      <c r="L200" s="51">
        <v>0</v>
      </c>
      <c r="M200" s="51">
        <v>40</v>
      </c>
      <c r="N200" s="49" t="s">
        <v>2139</v>
      </c>
      <c r="O200" s="33" t="s">
        <v>23</v>
      </c>
      <c r="P200" s="52">
        <v>92651</v>
      </c>
      <c r="Q200" s="33" t="s">
        <v>24</v>
      </c>
      <c r="R200" s="49" t="s">
        <v>42</v>
      </c>
      <c r="S200" s="33">
        <v>0</v>
      </c>
      <c r="T200" s="53"/>
      <c r="U200" s="33" t="s">
        <v>164</v>
      </c>
      <c r="V200" s="54" t="s">
        <v>2140</v>
      </c>
      <c r="W200" s="55" t="s">
        <v>2141</v>
      </c>
      <c r="X200" s="51" t="s">
        <v>458</v>
      </c>
      <c r="Y200" s="51" t="s">
        <v>458</v>
      </c>
      <c r="Z200" s="51" t="s">
        <v>458</v>
      </c>
      <c r="AA200" s="51" t="s">
        <v>597</v>
      </c>
      <c r="AB200" s="51" t="s">
        <v>597</v>
      </c>
      <c r="AC200" s="51" t="s">
        <v>2142</v>
      </c>
      <c r="AD200" s="51" t="s">
        <v>475</v>
      </c>
      <c r="AE200" s="51" t="s">
        <v>29</v>
      </c>
      <c r="AF200" s="51" t="s">
        <v>458</v>
      </c>
      <c r="AG200" s="51"/>
      <c r="AH200" s="51">
        <v>0</v>
      </c>
      <c r="AI200" s="56" t="s">
        <v>1593</v>
      </c>
      <c r="AK200" s="8" t="s">
        <v>526</v>
      </c>
    </row>
    <row r="201" spans="1:35" ht="49.5" customHeight="1">
      <c r="A201" s="10"/>
      <c r="B201" s="10" t="s">
        <v>588</v>
      </c>
      <c r="C201" s="13">
        <v>38825.291666666664</v>
      </c>
      <c r="D201" s="10" t="s">
        <v>1012</v>
      </c>
      <c r="E201" s="14" t="s">
        <v>1022</v>
      </c>
      <c r="F201" s="10" t="s">
        <v>1010</v>
      </c>
      <c r="G201" s="10" t="s">
        <v>1010</v>
      </c>
      <c r="H201" s="15">
        <v>38824.520833333336</v>
      </c>
      <c r="I201" s="15">
        <v>38824.541666666664</v>
      </c>
      <c r="J201" s="12">
        <v>10</v>
      </c>
      <c r="K201" s="12">
        <v>200</v>
      </c>
      <c r="L201" s="12">
        <v>200</v>
      </c>
      <c r="M201" s="12">
        <v>0</v>
      </c>
      <c r="N201" s="16" t="s">
        <v>2143</v>
      </c>
      <c r="O201" s="16" t="s">
        <v>1015</v>
      </c>
      <c r="P201" s="16">
        <v>91950</v>
      </c>
      <c r="Q201" s="16" t="s">
        <v>467</v>
      </c>
      <c r="R201" s="17">
        <v>898</v>
      </c>
      <c r="S201" s="18">
        <v>1</v>
      </c>
      <c r="T201" s="34">
        <v>38685</v>
      </c>
      <c r="U201" s="16" t="s">
        <v>493</v>
      </c>
      <c r="V201" s="16" t="s">
        <v>2144</v>
      </c>
      <c r="W201" s="16" t="s">
        <v>2145</v>
      </c>
      <c r="X201" s="20" t="s">
        <v>475</v>
      </c>
      <c r="Y201" s="10" t="s">
        <v>458</v>
      </c>
      <c r="Z201" s="10" t="s">
        <v>458</v>
      </c>
      <c r="AA201" s="16" t="s">
        <v>597</v>
      </c>
      <c r="AB201" s="16" t="s">
        <v>597</v>
      </c>
      <c r="AC201" s="17" t="s">
        <v>2146</v>
      </c>
      <c r="AD201" s="10" t="s">
        <v>458</v>
      </c>
      <c r="AE201" s="10" t="s">
        <v>458</v>
      </c>
      <c r="AF201" s="10" t="s">
        <v>458</v>
      </c>
      <c r="AG201" s="10" t="s">
        <v>469</v>
      </c>
      <c r="AH201" s="18">
        <v>0</v>
      </c>
      <c r="AI201" s="16" t="s">
        <v>2147</v>
      </c>
    </row>
    <row r="202" spans="1:35" ht="49.5" customHeight="1">
      <c r="A202" s="10"/>
      <c r="B202" s="10" t="s">
        <v>588</v>
      </c>
      <c r="C202" s="15">
        <v>38848.322916666664</v>
      </c>
      <c r="D202" s="10" t="s">
        <v>1012</v>
      </c>
      <c r="E202" s="14" t="s">
        <v>1022</v>
      </c>
      <c r="F202" s="10" t="s">
        <v>1010</v>
      </c>
      <c r="G202" s="10" t="s">
        <v>1010</v>
      </c>
      <c r="H202" s="15">
        <v>38847.4375</v>
      </c>
      <c r="I202" s="15">
        <v>38847.489583333336</v>
      </c>
      <c r="J202" s="12">
        <v>10</v>
      </c>
      <c r="K202" s="12">
        <v>900</v>
      </c>
      <c r="L202" s="12">
        <v>900</v>
      </c>
      <c r="M202" s="12">
        <v>0</v>
      </c>
      <c r="N202" s="16" t="s">
        <v>2148</v>
      </c>
      <c r="O202" s="16" t="s">
        <v>1015</v>
      </c>
      <c r="P202" s="16">
        <v>91950</v>
      </c>
      <c r="Q202" s="16" t="s">
        <v>467</v>
      </c>
      <c r="R202" s="17" t="s">
        <v>597</v>
      </c>
      <c r="S202" s="18">
        <v>0</v>
      </c>
      <c r="T202" s="16" t="s">
        <v>469</v>
      </c>
      <c r="U202" s="16" t="s">
        <v>505</v>
      </c>
      <c r="V202" s="16" t="s">
        <v>2149</v>
      </c>
      <c r="W202" s="16" t="s">
        <v>2150</v>
      </c>
      <c r="X202" s="20" t="s">
        <v>458</v>
      </c>
      <c r="Y202" s="10" t="s">
        <v>458</v>
      </c>
      <c r="Z202" s="10" t="s">
        <v>458</v>
      </c>
      <c r="AA202" s="16" t="s">
        <v>597</v>
      </c>
      <c r="AB202" s="16" t="s">
        <v>597</v>
      </c>
      <c r="AC202" s="17" t="s">
        <v>2151</v>
      </c>
      <c r="AD202" s="10" t="s">
        <v>458</v>
      </c>
      <c r="AE202" s="10" t="s">
        <v>458</v>
      </c>
      <c r="AF202" s="10" t="s">
        <v>458</v>
      </c>
      <c r="AG202" s="10" t="s">
        <v>469</v>
      </c>
      <c r="AH202" s="18">
        <v>0</v>
      </c>
      <c r="AI202" s="16" t="s">
        <v>2152</v>
      </c>
    </row>
    <row r="203" spans="1:35" ht="49.5" customHeight="1">
      <c r="A203" s="10" t="s">
        <v>317</v>
      </c>
      <c r="B203" s="10" t="s">
        <v>567</v>
      </c>
      <c r="C203" s="13"/>
      <c r="D203" s="10" t="s">
        <v>1619</v>
      </c>
      <c r="E203" s="39" t="s">
        <v>2153</v>
      </c>
      <c r="F203" s="10" t="s">
        <v>1036</v>
      </c>
      <c r="G203" s="10" t="s">
        <v>1036</v>
      </c>
      <c r="H203" s="15">
        <v>38827.458333333336</v>
      </c>
      <c r="I203" s="15">
        <v>38827.47222222222</v>
      </c>
      <c r="J203" s="12">
        <v>1</v>
      </c>
      <c r="K203" s="12">
        <v>20</v>
      </c>
      <c r="L203" s="12">
        <v>20</v>
      </c>
      <c r="M203" s="12">
        <v>0</v>
      </c>
      <c r="N203" s="16" t="s">
        <v>2154</v>
      </c>
      <c r="O203" s="16" t="s">
        <v>1598</v>
      </c>
      <c r="P203" s="16">
        <v>92054</v>
      </c>
      <c r="Q203" s="16" t="s">
        <v>467</v>
      </c>
      <c r="R203" s="17" t="s">
        <v>468</v>
      </c>
      <c r="S203" s="18">
        <v>0</v>
      </c>
      <c r="T203" s="16">
        <v>0</v>
      </c>
      <c r="U203" s="16" t="s">
        <v>457</v>
      </c>
      <c r="V203" s="16" t="s">
        <v>2155</v>
      </c>
      <c r="W203" s="16" t="s">
        <v>2156</v>
      </c>
      <c r="X203" s="20" t="s">
        <v>458</v>
      </c>
      <c r="Y203" s="10" t="s">
        <v>458</v>
      </c>
      <c r="Z203" s="10" t="s">
        <v>458</v>
      </c>
      <c r="AA203" s="16" t="s">
        <v>2157</v>
      </c>
      <c r="AB203" s="16" t="s">
        <v>2158</v>
      </c>
      <c r="AC203" s="17" t="s">
        <v>2159</v>
      </c>
      <c r="AD203" s="10" t="s">
        <v>458</v>
      </c>
      <c r="AE203" s="10" t="s">
        <v>458</v>
      </c>
      <c r="AG203" s="10"/>
      <c r="AH203" s="18"/>
      <c r="AI203" s="16" t="s">
        <v>2160</v>
      </c>
    </row>
    <row r="204" spans="1:35" ht="49.5" customHeight="1">
      <c r="A204" s="10" t="s">
        <v>514</v>
      </c>
      <c r="B204" s="10" t="s">
        <v>53</v>
      </c>
      <c r="C204" s="13">
        <v>38845.614583333336</v>
      </c>
      <c r="D204" s="10" t="s">
        <v>54</v>
      </c>
      <c r="E204" s="14" t="s">
        <v>1065</v>
      </c>
      <c r="F204" s="10" t="s">
        <v>52</v>
      </c>
      <c r="G204" s="10" t="s">
        <v>52</v>
      </c>
      <c r="H204" s="15">
        <v>38845.40625</v>
      </c>
      <c r="I204" s="15">
        <v>38845.416666666664</v>
      </c>
      <c r="J204" s="12">
        <v>20</v>
      </c>
      <c r="K204" s="12">
        <v>300</v>
      </c>
      <c r="L204" s="12">
        <v>50</v>
      </c>
      <c r="M204" s="12">
        <v>250</v>
      </c>
      <c r="N204" s="16" t="s">
        <v>2161</v>
      </c>
      <c r="O204" s="16" t="s">
        <v>57</v>
      </c>
      <c r="P204" s="16">
        <v>92064</v>
      </c>
      <c r="Q204" s="16" t="s">
        <v>467</v>
      </c>
      <c r="R204" s="17" t="s">
        <v>468</v>
      </c>
      <c r="S204" s="18">
        <v>0</v>
      </c>
      <c r="T204" s="16" t="s">
        <v>469</v>
      </c>
      <c r="U204" s="16" t="s">
        <v>505</v>
      </c>
      <c r="V204" s="16" t="s">
        <v>2162</v>
      </c>
      <c r="W204" s="16" t="s">
        <v>2163</v>
      </c>
      <c r="X204" s="20" t="s">
        <v>458</v>
      </c>
      <c r="Y204" s="10" t="s">
        <v>475</v>
      </c>
      <c r="Z204" s="10" t="s">
        <v>475</v>
      </c>
      <c r="AA204" s="16" t="s">
        <v>2164</v>
      </c>
      <c r="AB204" s="16" t="s">
        <v>2165</v>
      </c>
      <c r="AC204" s="17" t="s">
        <v>469</v>
      </c>
      <c r="AD204" s="10" t="s">
        <v>475</v>
      </c>
      <c r="AE204" s="10" t="s">
        <v>458</v>
      </c>
      <c r="AF204" s="10" t="s">
        <v>458</v>
      </c>
      <c r="AG204" s="10" t="s">
        <v>469</v>
      </c>
      <c r="AH204" s="18">
        <v>0</v>
      </c>
      <c r="AI204" s="16" t="s">
        <v>2166</v>
      </c>
    </row>
    <row r="205" spans="1:37" ht="49.5" customHeight="1">
      <c r="A205" s="10"/>
      <c r="B205" s="10" t="s">
        <v>660</v>
      </c>
      <c r="C205" s="13">
        <v>38833.479166666664</v>
      </c>
      <c r="D205" s="10" t="s">
        <v>66</v>
      </c>
      <c r="E205" s="14" t="s">
        <v>67</v>
      </c>
      <c r="F205" s="10" t="s">
        <v>63</v>
      </c>
      <c r="G205" s="10" t="s">
        <v>63</v>
      </c>
      <c r="H205" s="15"/>
      <c r="I205" s="15">
        <v>38832.873611111114</v>
      </c>
      <c r="J205" s="12"/>
      <c r="K205" s="12">
        <v>20</v>
      </c>
      <c r="L205" s="12">
        <v>0</v>
      </c>
      <c r="M205" s="12">
        <v>20</v>
      </c>
      <c r="N205" s="16" t="s">
        <v>2167</v>
      </c>
      <c r="O205" s="16" t="s">
        <v>69</v>
      </c>
      <c r="P205" s="16">
        <v>92672</v>
      </c>
      <c r="Q205" s="16" t="s">
        <v>70</v>
      </c>
      <c r="R205" s="17" t="s">
        <v>653</v>
      </c>
      <c r="S205" s="18">
        <v>0</v>
      </c>
      <c r="T205" s="16">
        <v>0</v>
      </c>
      <c r="U205" s="16" t="s">
        <v>164</v>
      </c>
      <c r="V205" s="16" t="s">
        <v>653</v>
      </c>
      <c r="W205" s="16" t="s">
        <v>653</v>
      </c>
      <c r="X205" s="20" t="s">
        <v>1080</v>
      </c>
      <c r="Y205" s="10" t="s">
        <v>1082</v>
      </c>
      <c r="Z205" s="10" t="s">
        <v>1082</v>
      </c>
      <c r="AA205" s="16"/>
      <c r="AB205" s="16"/>
      <c r="AC205" s="17" t="s">
        <v>542</v>
      </c>
      <c r="AD205" s="10" t="s">
        <v>1082</v>
      </c>
      <c r="AE205" s="10" t="s">
        <v>1080</v>
      </c>
      <c r="AF205" s="10" t="s">
        <v>1082</v>
      </c>
      <c r="AG205" s="10" t="s">
        <v>2168</v>
      </c>
      <c r="AH205" s="18">
        <v>3</v>
      </c>
      <c r="AI205" s="16" t="s">
        <v>653</v>
      </c>
      <c r="AK205" s="8" t="s">
        <v>526</v>
      </c>
    </row>
    <row r="206" spans="1:37" ht="49.5" customHeight="1">
      <c r="A206" s="10"/>
      <c r="B206" s="10" t="s">
        <v>53</v>
      </c>
      <c r="C206" s="15">
        <v>38841.625</v>
      </c>
      <c r="D206" s="10" t="s">
        <v>66</v>
      </c>
      <c r="E206" s="14" t="s">
        <v>67</v>
      </c>
      <c r="F206" s="10" t="s">
        <v>63</v>
      </c>
      <c r="G206" s="10" t="s">
        <v>63</v>
      </c>
      <c r="H206" s="15"/>
      <c r="I206" s="15">
        <v>38841.53125</v>
      </c>
      <c r="J206" s="12"/>
      <c r="K206" s="12">
        <v>50</v>
      </c>
      <c r="L206" s="12">
        <v>0</v>
      </c>
      <c r="M206" s="12">
        <v>50</v>
      </c>
      <c r="N206" s="16" t="s">
        <v>2169</v>
      </c>
      <c r="O206" s="16" t="s">
        <v>69</v>
      </c>
      <c r="P206" s="16">
        <v>92672</v>
      </c>
      <c r="Q206" s="16" t="s">
        <v>70</v>
      </c>
      <c r="R206" s="17" t="s">
        <v>653</v>
      </c>
      <c r="S206" s="18">
        <v>0</v>
      </c>
      <c r="T206" s="16">
        <v>0</v>
      </c>
      <c r="U206" s="16" t="s">
        <v>164</v>
      </c>
      <c r="V206" s="16" t="s">
        <v>653</v>
      </c>
      <c r="W206" s="16" t="s">
        <v>653</v>
      </c>
      <c r="X206" s="20" t="s">
        <v>1080</v>
      </c>
      <c r="Y206" s="10" t="s">
        <v>1082</v>
      </c>
      <c r="Z206" s="10" t="s">
        <v>1082</v>
      </c>
      <c r="AA206" s="16"/>
      <c r="AB206" s="16"/>
      <c r="AC206" s="17" t="s">
        <v>542</v>
      </c>
      <c r="AD206" s="10" t="s">
        <v>1082</v>
      </c>
      <c r="AE206" s="10" t="s">
        <v>1080</v>
      </c>
      <c r="AF206" s="10" t="s">
        <v>1082</v>
      </c>
      <c r="AG206" s="10" t="s">
        <v>2168</v>
      </c>
      <c r="AH206" s="18">
        <v>4</v>
      </c>
      <c r="AI206" s="16" t="s">
        <v>653</v>
      </c>
      <c r="AK206" s="8" t="s">
        <v>526</v>
      </c>
    </row>
    <row r="207" spans="1:35" ht="49.5" customHeight="1">
      <c r="A207" s="10" t="s">
        <v>2170</v>
      </c>
      <c r="B207" s="10" t="s">
        <v>464</v>
      </c>
      <c r="C207" s="13" t="s">
        <v>464</v>
      </c>
      <c r="D207" s="10" t="s">
        <v>464</v>
      </c>
      <c r="E207" s="14" t="s">
        <v>464</v>
      </c>
      <c r="F207" s="10" t="s">
        <v>794</v>
      </c>
      <c r="G207" s="10" t="s">
        <v>794</v>
      </c>
      <c r="H207" s="15">
        <v>38889</v>
      </c>
      <c r="I207" s="15">
        <v>38889</v>
      </c>
      <c r="J207" s="12">
        <v>0</v>
      </c>
      <c r="K207" s="12">
        <v>10</v>
      </c>
      <c r="L207" s="12">
        <v>0</v>
      </c>
      <c r="M207" s="12">
        <v>0</v>
      </c>
      <c r="N207" s="16" t="s">
        <v>2171</v>
      </c>
      <c r="O207" s="16" t="s">
        <v>796</v>
      </c>
      <c r="P207" s="16">
        <v>92562</v>
      </c>
      <c r="Q207" s="16" t="s">
        <v>797</v>
      </c>
      <c r="R207" s="17" t="s">
        <v>2172</v>
      </c>
      <c r="S207" s="18">
        <v>0</v>
      </c>
      <c r="T207" s="16">
        <v>0</v>
      </c>
      <c r="U207" s="16" t="s">
        <v>457</v>
      </c>
      <c r="V207" s="16" t="s">
        <v>2173</v>
      </c>
      <c r="W207" s="16" t="s">
        <v>2174</v>
      </c>
      <c r="X207" s="20" t="s">
        <v>458</v>
      </c>
      <c r="Y207" s="10"/>
      <c r="Z207" s="10"/>
      <c r="AA207" s="16" t="s">
        <v>469</v>
      </c>
      <c r="AB207" s="16" t="s">
        <v>469</v>
      </c>
      <c r="AC207" s="17" t="s">
        <v>801</v>
      </c>
      <c r="AD207" s="10" t="s">
        <v>475</v>
      </c>
      <c r="AE207" s="10" t="s">
        <v>458</v>
      </c>
      <c r="AF207" s="10" t="s">
        <v>458</v>
      </c>
      <c r="AG207" s="10"/>
      <c r="AH207" s="18"/>
      <c r="AI207" s="16" t="s">
        <v>2175</v>
      </c>
    </row>
    <row r="208" spans="1:35" ht="49.5" customHeight="1">
      <c r="A208" s="10" t="s">
        <v>306</v>
      </c>
      <c r="B208" s="10" t="s">
        <v>812</v>
      </c>
      <c r="C208" s="15" t="s">
        <v>2180</v>
      </c>
      <c r="D208" s="10" t="s">
        <v>814</v>
      </c>
      <c r="E208" s="14" t="s">
        <v>815</v>
      </c>
      <c r="F208" s="10" t="s">
        <v>807</v>
      </c>
      <c r="G208" s="10" t="s">
        <v>807</v>
      </c>
      <c r="H208" s="15" t="s">
        <v>2176</v>
      </c>
      <c r="I208" s="15" t="s">
        <v>2177</v>
      </c>
      <c r="J208" s="12" t="s">
        <v>847</v>
      </c>
      <c r="K208" s="12" t="s">
        <v>2178</v>
      </c>
      <c r="L208" s="12" t="s">
        <v>2179</v>
      </c>
      <c r="M208" s="12" t="s">
        <v>832</v>
      </c>
      <c r="N208" s="16" t="s">
        <v>2181</v>
      </c>
      <c r="O208" s="16" t="s">
        <v>818</v>
      </c>
      <c r="P208" s="16" t="s">
        <v>819</v>
      </c>
      <c r="Q208" s="16" t="s">
        <v>467</v>
      </c>
      <c r="R208" s="17" t="s">
        <v>468</v>
      </c>
      <c r="S208" s="18" t="s">
        <v>821</v>
      </c>
      <c r="T208" s="34" t="s">
        <v>29</v>
      </c>
      <c r="U208" s="16" t="s">
        <v>457</v>
      </c>
      <c r="V208" s="16" t="s">
        <v>2182</v>
      </c>
      <c r="W208" s="16" t="s">
        <v>2183</v>
      </c>
      <c r="X208" s="20" t="s">
        <v>458</v>
      </c>
      <c r="Y208" s="10" t="s">
        <v>475</v>
      </c>
      <c r="Z208" s="10" t="s">
        <v>458</v>
      </c>
      <c r="AA208" s="16" t="s">
        <v>838</v>
      </c>
      <c r="AB208" s="16" t="s">
        <v>838</v>
      </c>
      <c r="AC208" s="17" t="s">
        <v>2184</v>
      </c>
      <c r="AD208" s="10" t="s">
        <v>475</v>
      </c>
      <c r="AE208" s="10" t="s">
        <v>458</v>
      </c>
      <c r="AF208" s="10" t="s">
        <v>458</v>
      </c>
      <c r="AG208" s="10"/>
      <c r="AH208" s="18" t="s">
        <v>821</v>
      </c>
      <c r="AI208" s="16" t="s">
        <v>2185</v>
      </c>
    </row>
    <row r="209" spans="1:35" ht="49.5" customHeight="1">
      <c r="A209" s="10" t="s">
        <v>312</v>
      </c>
      <c r="B209" s="10" t="s">
        <v>812</v>
      </c>
      <c r="C209" s="15" t="s">
        <v>2189</v>
      </c>
      <c r="D209" s="10" t="s">
        <v>814</v>
      </c>
      <c r="E209" s="14" t="s">
        <v>815</v>
      </c>
      <c r="F209" s="10" t="s">
        <v>807</v>
      </c>
      <c r="G209" s="10" t="s">
        <v>807</v>
      </c>
      <c r="H209" s="15" t="s">
        <v>2186</v>
      </c>
      <c r="I209" s="15" t="s">
        <v>2187</v>
      </c>
      <c r="J209" s="12" t="s">
        <v>2190</v>
      </c>
      <c r="K209" s="12" t="s">
        <v>2188</v>
      </c>
      <c r="L209" s="12" t="s">
        <v>811</v>
      </c>
      <c r="M209" s="12" t="s">
        <v>2191</v>
      </c>
      <c r="N209" s="16" t="s">
        <v>2192</v>
      </c>
      <c r="O209" s="16" t="s">
        <v>818</v>
      </c>
      <c r="P209" s="16" t="s">
        <v>819</v>
      </c>
      <c r="Q209" s="16" t="s">
        <v>467</v>
      </c>
      <c r="R209" s="17" t="s">
        <v>468</v>
      </c>
      <c r="S209" s="18" t="s">
        <v>821</v>
      </c>
      <c r="T209" s="16" t="s">
        <v>29</v>
      </c>
      <c r="U209" s="16" t="s">
        <v>5</v>
      </c>
      <c r="V209" s="16" t="s">
        <v>2193</v>
      </c>
      <c r="W209" s="16" t="s">
        <v>2194</v>
      </c>
      <c r="X209" s="20" t="s">
        <v>458</v>
      </c>
      <c r="Y209" s="10" t="s">
        <v>475</v>
      </c>
      <c r="Z209" s="10" t="s">
        <v>475</v>
      </c>
      <c r="AA209" s="16" t="s">
        <v>824</v>
      </c>
      <c r="AB209" s="16" t="s">
        <v>825</v>
      </c>
      <c r="AC209" s="17"/>
      <c r="AD209" s="10" t="s">
        <v>475</v>
      </c>
      <c r="AE209" s="10" t="s">
        <v>475</v>
      </c>
      <c r="AF209" s="10" t="s">
        <v>475</v>
      </c>
      <c r="AG209" s="10" t="s">
        <v>2195</v>
      </c>
      <c r="AH209" s="18" t="s">
        <v>827</v>
      </c>
      <c r="AI209" s="16" t="s">
        <v>2196</v>
      </c>
    </row>
    <row r="210" spans="1:35" ht="49.5" customHeight="1">
      <c r="A210" s="106" t="s">
        <v>778</v>
      </c>
      <c r="B210" s="8" t="s">
        <v>766</v>
      </c>
      <c r="C210" s="107">
        <v>38811.447916666664</v>
      </c>
      <c r="D210" s="8" t="s">
        <v>1154</v>
      </c>
      <c r="E210" s="109" t="s">
        <v>767</v>
      </c>
      <c r="F210" s="90" t="s">
        <v>1153</v>
      </c>
      <c r="G210" s="90" t="s">
        <v>1153</v>
      </c>
      <c r="H210" s="107">
        <v>38811.37152777778</v>
      </c>
      <c r="I210" s="107">
        <v>38811.37986111111</v>
      </c>
      <c r="J210" s="107" t="s">
        <v>1104</v>
      </c>
      <c r="K210" s="106" t="s">
        <v>779</v>
      </c>
      <c r="L210" s="106" t="s">
        <v>821</v>
      </c>
      <c r="M210" s="106" t="s">
        <v>779</v>
      </c>
      <c r="N210" s="59" t="s">
        <v>780</v>
      </c>
      <c r="O210" s="8" t="s">
        <v>466</v>
      </c>
      <c r="P210" s="108">
        <v>92009</v>
      </c>
      <c r="Q210" s="8" t="s">
        <v>467</v>
      </c>
      <c r="R210" s="8" t="s">
        <v>781</v>
      </c>
      <c r="S210" s="108">
        <v>0</v>
      </c>
      <c r="T210" s="108" t="s">
        <v>469</v>
      </c>
      <c r="U210" s="8" t="s">
        <v>499</v>
      </c>
      <c r="V210" s="8" t="s">
        <v>782</v>
      </c>
      <c r="W210" s="8" t="s">
        <v>783</v>
      </c>
      <c r="X210" s="8" t="s">
        <v>475</v>
      </c>
      <c r="Y210" s="8" t="s">
        <v>475</v>
      </c>
      <c r="Z210" s="8" t="s">
        <v>475</v>
      </c>
      <c r="AA210" s="8" t="s">
        <v>1162</v>
      </c>
      <c r="AB210" s="8" t="s">
        <v>542</v>
      </c>
      <c r="AC210" s="8" t="s">
        <v>542</v>
      </c>
      <c r="AD210" s="8" t="s">
        <v>475</v>
      </c>
      <c r="AE210" s="8" t="s">
        <v>458</v>
      </c>
      <c r="AF210" s="8" t="s">
        <v>458</v>
      </c>
      <c r="AG210" s="8" t="s">
        <v>469</v>
      </c>
      <c r="AH210" s="108" t="s">
        <v>469</v>
      </c>
      <c r="AI210" s="8" t="s">
        <v>2197</v>
      </c>
    </row>
    <row r="211" spans="1:37" ht="49.5" customHeight="1">
      <c r="A211" s="35" t="s">
        <v>514</v>
      </c>
      <c r="B211" s="35" t="s">
        <v>1773</v>
      </c>
      <c r="C211" s="36">
        <v>38843.458333333336</v>
      </c>
      <c r="D211" s="35" t="s">
        <v>1762</v>
      </c>
      <c r="E211" s="117" t="s">
        <v>1763</v>
      </c>
      <c r="F211" s="116" t="s">
        <v>1759</v>
      </c>
      <c r="G211" s="116" t="s">
        <v>1759</v>
      </c>
      <c r="H211" s="36">
        <v>38843.447916666664</v>
      </c>
      <c r="I211" s="36">
        <v>38843.46666666667</v>
      </c>
      <c r="J211" s="37">
        <v>2</v>
      </c>
      <c r="K211" s="37">
        <v>60</v>
      </c>
      <c r="L211" s="37">
        <v>0</v>
      </c>
      <c r="M211" s="37">
        <v>60</v>
      </c>
      <c r="N211" s="38" t="s">
        <v>1999</v>
      </c>
      <c r="O211" s="118" t="s">
        <v>1765</v>
      </c>
      <c r="P211" s="118">
        <v>92065</v>
      </c>
      <c r="Q211" s="38" t="s">
        <v>467</v>
      </c>
      <c r="R211" s="38" t="s">
        <v>653</v>
      </c>
      <c r="S211" s="42">
        <v>0</v>
      </c>
      <c r="T211" s="38">
        <v>0</v>
      </c>
      <c r="U211" s="38" t="s">
        <v>64</v>
      </c>
      <c r="V211" s="38" t="s">
        <v>2000</v>
      </c>
      <c r="W211" s="38" t="s">
        <v>2001</v>
      </c>
      <c r="X211" s="44" t="s">
        <v>458</v>
      </c>
      <c r="Y211" s="35" t="s">
        <v>458</v>
      </c>
      <c r="Z211" s="35" t="s">
        <v>458</v>
      </c>
      <c r="AA211" s="38" t="s">
        <v>469</v>
      </c>
      <c r="AB211" s="38" t="s">
        <v>469</v>
      </c>
      <c r="AC211" s="38" t="s">
        <v>469</v>
      </c>
      <c r="AD211" s="35" t="s">
        <v>475</v>
      </c>
      <c r="AE211" s="35" t="s">
        <v>458</v>
      </c>
      <c r="AF211" s="35" t="s">
        <v>458</v>
      </c>
      <c r="AG211" s="35" t="s">
        <v>469</v>
      </c>
      <c r="AH211" s="42">
        <v>0</v>
      </c>
      <c r="AI211" s="38"/>
      <c r="AK211" s="8" t="s">
        <v>526</v>
      </c>
    </row>
    <row r="212" spans="1:38" ht="49.5" customHeight="1">
      <c r="A212" s="10" t="s">
        <v>2198</v>
      </c>
      <c r="B212" s="10" t="s">
        <v>2201</v>
      </c>
      <c r="C212" s="15" t="s">
        <v>2202</v>
      </c>
      <c r="D212" s="10" t="s">
        <v>876</v>
      </c>
      <c r="E212" s="14" t="s">
        <v>1786</v>
      </c>
      <c r="F212" s="10" t="s">
        <v>869</v>
      </c>
      <c r="G212" s="10" t="s">
        <v>869</v>
      </c>
      <c r="H212" s="15" t="s">
        <v>2199</v>
      </c>
      <c r="I212" s="15" t="s">
        <v>2200</v>
      </c>
      <c r="J212" s="12">
        <v>200</v>
      </c>
      <c r="K212" s="12">
        <v>70000</v>
      </c>
      <c r="L212" s="12">
        <v>0</v>
      </c>
      <c r="M212" s="12">
        <v>70000</v>
      </c>
      <c r="N212" s="16" t="s">
        <v>2203</v>
      </c>
      <c r="O212" s="16" t="s">
        <v>890</v>
      </c>
      <c r="P212" s="16">
        <v>92589</v>
      </c>
      <c r="Q212" s="16" t="s">
        <v>797</v>
      </c>
      <c r="R212" s="17" t="s">
        <v>2204</v>
      </c>
      <c r="S212" s="18">
        <v>1</v>
      </c>
      <c r="T212" s="34">
        <v>38477</v>
      </c>
      <c r="U212" s="16" t="s">
        <v>914</v>
      </c>
      <c r="V212" s="16" t="s">
        <v>2205</v>
      </c>
      <c r="W212" s="16" t="s">
        <v>2206</v>
      </c>
      <c r="X212" s="20" t="s">
        <v>458</v>
      </c>
      <c r="Y212" s="10" t="s">
        <v>458</v>
      </c>
      <c r="Z212" s="10" t="s">
        <v>458</v>
      </c>
      <c r="AA212" s="16" t="s">
        <v>473</v>
      </c>
      <c r="AB212" s="16" t="s">
        <v>473</v>
      </c>
      <c r="AC212" s="17" t="s">
        <v>2207</v>
      </c>
      <c r="AD212" s="10" t="s">
        <v>475</v>
      </c>
      <c r="AE212" s="10" t="s">
        <v>475</v>
      </c>
      <c r="AF212" s="10" t="s">
        <v>458</v>
      </c>
      <c r="AG212" s="10" t="s">
        <v>464</v>
      </c>
      <c r="AH212" s="18"/>
      <c r="AI212" s="16" t="s">
        <v>2208</v>
      </c>
      <c r="AL212" s="8" t="s">
        <v>873</v>
      </c>
    </row>
    <row r="213" spans="1:35" ht="49.5" customHeight="1">
      <c r="A213" s="91" t="s">
        <v>504</v>
      </c>
      <c r="B213" s="91" t="s">
        <v>812</v>
      </c>
      <c r="C213" s="92">
        <v>38896.54861111111</v>
      </c>
      <c r="D213" s="91" t="s">
        <v>1805</v>
      </c>
      <c r="E213" s="95" t="s">
        <v>2209</v>
      </c>
      <c r="F213" s="91" t="s">
        <v>1185</v>
      </c>
      <c r="G213" s="91" t="s">
        <v>1185</v>
      </c>
      <c r="H213" s="92">
        <v>38896.53125</v>
      </c>
      <c r="I213" s="92">
        <v>38896.5625</v>
      </c>
      <c r="J213" s="93">
        <v>5</v>
      </c>
      <c r="K213" s="93">
        <v>225</v>
      </c>
      <c r="L213" s="93">
        <v>100</v>
      </c>
      <c r="M213" s="93">
        <v>125</v>
      </c>
      <c r="N213" s="94" t="s">
        <v>2210</v>
      </c>
      <c r="O213" s="94" t="s">
        <v>2211</v>
      </c>
      <c r="P213" s="94">
        <v>92679</v>
      </c>
      <c r="Q213" s="94" t="s">
        <v>70</v>
      </c>
      <c r="R213" s="94" t="s">
        <v>1809</v>
      </c>
      <c r="S213" s="96">
        <v>0</v>
      </c>
      <c r="T213" s="94">
        <v>0</v>
      </c>
      <c r="U213" s="94" t="s">
        <v>505</v>
      </c>
      <c r="V213" s="94" t="s">
        <v>2212</v>
      </c>
      <c r="W213" s="94" t="s">
        <v>2213</v>
      </c>
      <c r="X213" s="97" t="s">
        <v>458</v>
      </c>
      <c r="Y213" s="91" t="s">
        <v>458</v>
      </c>
      <c r="Z213" s="91" t="s">
        <v>475</v>
      </c>
      <c r="AA213" s="94" t="s">
        <v>2214</v>
      </c>
      <c r="AB213" s="94" t="s">
        <v>473</v>
      </c>
      <c r="AC213" s="94" t="s">
        <v>2215</v>
      </c>
      <c r="AD213" s="91" t="s">
        <v>475</v>
      </c>
      <c r="AE213" s="91" t="s">
        <v>475</v>
      </c>
      <c r="AF213" s="91" t="s">
        <v>458</v>
      </c>
      <c r="AG213" s="91" t="s">
        <v>469</v>
      </c>
      <c r="AH213" s="96"/>
      <c r="AI213" s="94" t="s">
        <v>2216</v>
      </c>
    </row>
    <row r="214" spans="1:37" ht="49.5" customHeight="1">
      <c r="A214" s="10" t="s">
        <v>324</v>
      </c>
      <c r="B214" s="10" t="s">
        <v>898</v>
      </c>
      <c r="C214" s="13">
        <v>38827.51388888889</v>
      </c>
      <c r="D214" s="10" t="s">
        <v>899</v>
      </c>
      <c r="E214" s="14" t="s">
        <v>900</v>
      </c>
      <c r="F214" s="10" t="s">
        <v>896</v>
      </c>
      <c r="G214" s="10" t="s">
        <v>896</v>
      </c>
      <c r="H214" s="15">
        <v>38818.645833333336</v>
      </c>
      <c r="I214" s="15">
        <v>38818.708333333336</v>
      </c>
      <c r="J214" s="12">
        <v>0</v>
      </c>
      <c r="K214" s="12">
        <v>30</v>
      </c>
      <c r="L214" s="12">
        <v>20</v>
      </c>
      <c r="M214" s="12">
        <v>10</v>
      </c>
      <c r="N214" s="16" t="s">
        <v>2217</v>
      </c>
      <c r="O214" s="16" t="s">
        <v>902</v>
      </c>
      <c r="P214" s="16">
        <v>92651</v>
      </c>
      <c r="Q214" s="16" t="s">
        <v>70</v>
      </c>
      <c r="R214" s="17" t="s">
        <v>2218</v>
      </c>
      <c r="S214" s="18">
        <v>0</v>
      </c>
      <c r="T214" s="16" t="s">
        <v>904</v>
      </c>
      <c r="U214" s="16" t="s">
        <v>505</v>
      </c>
      <c r="V214" s="16" t="s">
        <v>1197</v>
      </c>
      <c r="W214" s="16" t="s">
        <v>1198</v>
      </c>
      <c r="X214" s="20" t="s">
        <v>458</v>
      </c>
      <c r="Y214" s="10" t="s">
        <v>475</v>
      </c>
      <c r="Z214" s="10" t="s">
        <v>475</v>
      </c>
      <c r="AA214" s="16" t="s">
        <v>1122</v>
      </c>
      <c r="AB214" s="16" t="s">
        <v>464</v>
      </c>
      <c r="AC214" s="17" t="s">
        <v>464</v>
      </c>
      <c r="AD214" s="10" t="s">
        <v>475</v>
      </c>
      <c r="AE214" s="10" t="s">
        <v>458</v>
      </c>
      <c r="AF214" s="10" t="s">
        <v>464</v>
      </c>
      <c r="AG214" s="10" t="s">
        <v>464</v>
      </c>
      <c r="AH214" s="18">
        <v>0</v>
      </c>
      <c r="AI214" s="16" t="s">
        <v>908</v>
      </c>
      <c r="AK214" s="8" t="s">
        <v>526</v>
      </c>
    </row>
    <row r="215" spans="1:35" ht="49.5" customHeight="1">
      <c r="A215" s="65" t="s">
        <v>492</v>
      </c>
      <c r="B215" s="68" t="s">
        <v>1199</v>
      </c>
      <c r="C215" s="66">
        <v>38888.40625</v>
      </c>
      <c r="D215" s="69" t="s">
        <v>1200</v>
      </c>
      <c r="E215" s="69" t="s">
        <v>1201</v>
      </c>
      <c r="F215" s="8" t="s">
        <v>161</v>
      </c>
      <c r="G215" s="8" t="s">
        <v>161</v>
      </c>
      <c r="H215" s="66">
        <v>38887.708333333336</v>
      </c>
      <c r="I215" s="66">
        <v>38887.71875</v>
      </c>
      <c r="J215" s="70">
        <v>10</v>
      </c>
      <c r="K215" s="67">
        <v>150</v>
      </c>
      <c r="L215" s="67">
        <v>0</v>
      </c>
      <c r="M215" s="67" t="s">
        <v>1202</v>
      </c>
      <c r="N215" s="68" t="s">
        <v>1203</v>
      </c>
      <c r="O215" s="68" t="s">
        <v>1204</v>
      </c>
      <c r="P215" s="68">
        <v>91932</v>
      </c>
      <c r="Q215" s="68" t="s">
        <v>467</v>
      </c>
      <c r="R215" s="68" t="s">
        <v>1205</v>
      </c>
      <c r="S215" s="68">
        <v>0</v>
      </c>
      <c r="T215" s="66" t="s">
        <v>469</v>
      </c>
      <c r="U215" s="8" t="s">
        <v>872</v>
      </c>
      <c r="V215" s="68" t="s">
        <v>1206</v>
      </c>
      <c r="W215" s="68" t="s">
        <v>1207</v>
      </c>
      <c r="X215" s="68" t="s">
        <v>458</v>
      </c>
      <c r="Y215" s="68" t="s">
        <v>458</v>
      </c>
      <c r="Z215" s="68" t="s">
        <v>458</v>
      </c>
      <c r="AA215" s="68" t="s">
        <v>1208</v>
      </c>
      <c r="AB215" s="68" t="s">
        <v>542</v>
      </c>
      <c r="AC215" s="68" t="s">
        <v>1734</v>
      </c>
      <c r="AD215" s="68" t="s">
        <v>475</v>
      </c>
      <c r="AE215" s="68" t="s">
        <v>458</v>
      </c>
      <c r="AF215" s="68" t="s">
        <v>458</v>
      </c>
      <c r="AG215" s="68" t="s">
        <v>469</v>
      </c>
      <c r="AH215" s="68" t="s">
        <v>469</v>
      </c>
      <c r="AI215" s="69" t="s">
        <v>1209</v>
      </c>
    </row>
    <row r="216" spans="1:35" ht="49.5" customHeight="1">
      <c r="A216" s="8">
        <v>504586</v>
      </c>
      <c r="B216" s="8" t="s">
        <v>1211</v>
      </c>
      <c r="C216" s="22">
        <v>38546.59722222222</v>
      </c>
      <c r="D216" s="8" t="s">
        <v>1212</v>
      </c>
      <c r="E216" s="8" t="s">
        <v>1213</v>
      </c>
      <c r="F216" s="8" t="s">
        <v>1210</v>
      </c>
      <c r="G216" s="8" t="s">
        <v>1210</v>
      </c>
      <c r="H216" s="22">
        <v>38537.95208333333</v>
      </c>
      <c r="I216" s="22">
        <v>38537.979166666664</v>
      </c>
      <c r="J216" s="8">
        <v>5</v>
      </c>
      <c r="K216" s="8">
        <v>195</v>
      </c>
      <c r="L216" s="8">
        <v>0</v>
      </c>
      <c r="M216" s="8">
        <v>195</v>
      </c>
      <c r="N216" s="8" t="s">
        <v>1214</v>
      </c>
      <c r="O216" s="8" t="s">
        <v>170</v>
      </c>
      <c r="P216" s="8" t="s">
        <v>1215</v>
      </c>
      <c r="Q216" s="8" t="s">
        <v>467</v>
      </c>
      <c r="R216" s="8" t="s">
        <v>1216</v>
      </c>
      <c r="S216" s="8">
        <v>0</v>
      </c>
      <c r="T216" s="8" t="s">
        <v>469</v>
      </c>
      <c r="U216" s="8" t="s">
        <v>64</v>
      </c>
      <c r="V216" s="8" t="s">
        <v>1217</v>
      </c>
      <c r="W216" s="8" t="s">
        <v>1218</v>
      </c>
      <c r="X216" s="8" t="s">
        <v>458</v>
      </c>
      <c r="Y216" s="8" t="s">
        <v>458</v>
      </c>
      <c r="Z216" s="8" t="s">
        <v>458</v>
      </c>
      <c r="AA216" s="8" t="s">
        <v>473</v>
      </c>
      <c r="AB216" s="8" t="s">
        <v>473</v>
      </c>
      <c r="AC216" s="8" t="s">
        <v>1219</v>
      </c>
      <c r="AD216" s="8" t="s">
        <v>475</v>
      </c>
      <c r="AE216" s="8" t="s">
        <v>475</v>
      </c>
      <c r="AF216" s="8" t="s">
        <v>458</v>
      </c>
      <c r="AG216" s="8" t="s">
        <v>1220</v>
      </c>
      <c r="AH216" s="8">
        <v>0</v>
      </c>
      <c r="AI216" s="8" t="s">
        <v>1220</v>
      </c>
    </row>
    <row r="217" spans="1:35" ht="49.5" customHeight="1">
      <c r="A217" s="8">
        <v>505653</v>
      </c>
      <c r="B217" s="8" t="s">
        <v>1211</v>
      </c>
      <c r="C217" s="22">
        <v>38542.677083333336</v>
      </c>
      <c r="D217" s="8" t="s">
        <v>1221</v>
      </c>
      <c r="E217" s="8" t="s">
        <v>1222</v>
      </c>
      <c r="F217" s="8" t="s">
        <v>1210</v>
      </c>
      <c r="G217" s="8" t="s">
        <v>1210</v>
      </c>
      <c r="H217" s="22">
        <v>38542.51111111111</v>
      </c>
      <c r="I217" s="22">
        <v>38542.62152777778</v>
      </c>
      <c r="J217" s="8">
        <v>0.5</v>
      </c>
      <c r="K217" s="8">
        <v>79.5</v>
      </c>
      <c r="L217" s="8">
        <v>0</v>
      </c>
      <c r="M217" s="8">
        <v>79.5</v>
      </c>
      <c r="N217" s="8" t="s">
        <v>1223</v>
      </c>
      <c r="O217" s="8" t="s">
        <v>170</v>
      </c>
      <c r="P217" s="8" t="s">
        <v>1224</v>
      </c>
      <c r="Q217" s="8" t="s">
        <v>467</v>
      </c>
      <c r="R217" s="8" t="s">
        <v>1225</v>
      </c>
      <c r="S217" s="8">
        <v>0</v>
      </c>
      <c r="T217" s="8" t="s">
        <v>821</v>
      </c>
      <c r="U217" s="8" t="s">
        <v>914</v>
      </c>
      <c r="V217" s="8" t="s">
        <v>1226</v>
      </c>
      <c r="W217" s="8" t="s">
        <v>1227</v>
      </c>
      <c r="X217" s="8" t="s">
        <v>458</v>
      </c>
      <c r="Y217" s="8" t="s">
        <v>458</v>
      </c>
      <c r="Z217" s="8" t="s">
        <v>458</v>
      </c>
      <c r="AA217" s="8" t="s">
        <v>473</v>
      </c>
      <c r="AB217" s="8" t="s">
        <v>473</v>
      </c>
      <c r="AC217" s="8" t="s">
        <v>1228</v>
      </c>
      <c r="AD217" s="8" t="s">
        <v>458</v>
      </c>
      <c r="AE217" s="8" t="s">
        <v>475</v>
      </c>
      <c r="AF217" s="8" t="s">
        <v>458</v>
      </c>
      <c r="AG217" s="8" t="s">
        <v>1220</v>
      </c>
      <c r="AH217" s="8" t="s">
        <v>1220</v>
      </c>
      <c r="AI217" s="8" t="s">
        <v>1220</v>
      </c>
    </row>
    <row r="218" spans="1:35" ht="49.5" customHeight="1">
      <c r="A218" s="8">
        <v>506031</v>
      </c>
      <c r="B218" s="8" t="s">
        <v>1211</v>
      </c>
      <c r="C218" s="22">
        <v>38559.5</v>
      </c>
      <c r="D218" s="8" t="s">
        <v>1230</v>
      </c>
      <c r="E218" s="8" t="s">
        <v>1213</v>
      </c>
      <c r="F218" s="8" t="s">
        <v>1210</v>
      </c>
      <c r="G218" s="8" t="s">
        <v>1210</v>
      </c>
      <c r="H218" s="22">
        <v>38545.364583333336</v>
      </c>
      <c r="I218" s="22">
        <v>38546.5625</v>
      </c>
      <c r="J218" s="8">
        <v>250</v>
      </c>
      <c r="K218" s="8">
        <v>250</v>
      </c>
      <c r="L218" s="8">
        <v>250</v>
      </c>
      <c r="M218" s="8">
        <v>0</v>
      </c>
      <c r="N218" s="8" t="s">
        <v>1231</v>
      </c>
      <c r="O218" s="8" t="s">
        <v>170</v>
      </c>
      <c r="P218" s="8" t="s">
        <v>1232</v>
      </c>
      <c r="Q218" s="8" t="s">
        <v>467</v>
      </c>
      <c r="R218" s="8" t="s">
        <v>1233</v>
      </c>
      <c r="S218" s="8">
        <v>0</v>
      </c>
      <c r="T218" s="8" t="s">
        <v>469</v>
      </c>
      <c r="U218" s="8" t="s">
        <v>1229</v>
      </c>
      <c r="V218" s="8" t="s">
        <v>1234</v>
      </c>
      <c r="W218" s="8" t="s">
        <v>1235</v>
      </c>
      <c r="X218" s="8" t="s">
        <v>458</v>
      </c>
      <c r="Y218" s="8" t="s">
        <v>475</v>
      </c>
      <c r="Z218" s="8" t="s">
        <v>475</v>
      </c>
      <c r="AA218" s="8" t="s">
        <v>473</v>
      </c>
      <c r="AB218" s="8" t="s">
        <v>473</v>
      </c>
      <c r="AC218" s="8" t="s">
        <v>1236</v>
      </c>
      <c r="AD218" s="8" t="s">
        <v>475</v>
      </c>
      <c r="AE218" s="8" t="s">
        <v>475</v>
      </c>
      <c r="AF218" s="8" t="s">
        <v>458</v>
      </c>
      <c r="AG218" s="8" t="s">
        <v>1220</v>
      </c>
      <c r="AH218" s="8" t="s">
        <v>1220</v>
      </c>
      <c r="AI218" s="8" t="s">
        <v>1237</v>
      </c>
    </row>
    <row r="219" spans="1:35" ht="49.5" customHeight="1">
      <c r="A219" s="8">
        <v>506545</v>
      </c>
      <c r="B219" s="8" t="s">
        <v>1211</v>
      </c>
      <c r="C219" s="22">
        <v>38548.625</v>
      </c>
      <c r="D219" s="8" t="s">
        <v>1212</v>
      </c>
      <c r="E219" s="8" t="s">
        <v>1213</v>
      </c>
      <c r="F219" s="8" t="s">
        <v>1210</v>
      </c>
      <c r="G219" s="8" t="s">
        <v>1210</v>
      </c>
      <c r="H219" s="22">
        <v>38548.316666666666</v>
      </c>
      <c r="I219" s="22">
        <v>38548.520833333336</v>
      </c>
      <c r="J219" s="8">
        <v>25</v>
      </c>
      <c r="K219" s="8">
        <v>7350</v>
      </c>
      <c r="L219" s="8">
        <v>7000</v>
      </c>
      <c r="M219" s="8">
        <v>350</v>
      </c>
      <c r="N219" s="8" t="s">
        <v>1238</v>
      </c>
      <c r="O219" s="8" t="s">
        <v>170</v>
      </c>
      <c r="P219" s="8" t="s">
        <v>1215</v>
      </c>
      <c r="Q219" s="8" t="s">
        <v>467</v>
      </c>
      <c r="R219" s="8" t="s">
        <v>1239</v>
      </c>
      <c r="S219" s="8">
        <v>0</v>
      </c>
      <c r="T219" s="8" t="s">
        <v>469</v>
      </c>
      <c r="U219" s="8" t="s">
        <v>1229</v>
      </c>
      <c r="V219" s="8" t="s">
        <v>1240</v>
      </c>
      <c r="W219" s="8" t="s">
        <v>1241</v>
      </c>
      <c r="X219" s="8" t="s">
        <v>458</v>
      </c>
      <c r="Y219" s="8" t="s">
        <v>475</v>
      </c>
      <c r="Z219" s="8" t="s">
        <v>475</v>
      </c>
      <c r="AA219" s="8" t="s">
        <v>473</v>
      </c>
      <c r="AB219" s="8" t="s">
        <v>473</v>
      </c>
      <c r="AC219" s="8" t="s">
        <v>1242</v>
      </c>
      <c r="AD219" s="8" t="s">
        <v>475</v>
      </c>
      <c r="AE219" s="8" t="s">
        <v>475</v>
      </c>
      <c r="AF219" s="8" t="s">
        <v>458</v>
      </c>
      <c r="AG219" s="8" t="s">
        <v>1220</v>
      </c>
      <c r="AH219" s="8">
        <v>0</v>
      </c>
      <c r="AI219" s="8" t="s">
        <v>1243</v>
      </c>
    </row>
    <row r="220" spans="1:35" ht="49.5" customHeight="1">
      <c r="A220" s="8">
        <v>506746</v>
      </c>
      <c r="B220" s="8" t="s">
        <v>1211</v>
      </c>
      <c r="C220" s="22">
        <v>38566.385416666664</v>
      </c>
      <c r="D220" s="8" t="s">
        <v>1212</v>
      </c>
      <c r="E220" s="8" t="s">
        <v>1213</v>
      </c>
      <c r="F220" s="8" t="s">
        <v>1210</v>
      </c>
      <c r="G220" s="8" t="s">
        <v>1210</v>
      </c>
      <c r="H220" s="22">
        <v>38550.870833333334</v>
      </c>
      <c r="I220" s="22">
        <v>38550.90625</v>
      </c>
      <c r="J220" s="8">
        <v>0.5</v>
      </c>
      <c r="K220" s="8">
        <v>25.5</v>
      </c>
      <c r="L220" s="8">
        <v>10</v>
      </c>
      <c r="M220" s="8">
        <v>15.5</v>
      </c>
      <c r="N220" s="8" t="s">
        <v>1244</v>
      </c>
      <c r="O220" s="8" t="s">
        <v>170</v>
      </c>
      <c r="P220" s="8" t="s">
        <v>1245</v>
      </c>
      <c r="Q220" s="8" t="s">
        <v>467</v>
      </c>
      <c r="R220" s="8" t="s">
        <v>1246</v>
      </c>
      <c r="S220" s="8">
        <v>0</v>
      </c>
      <c r="T220" s="8" t="s">
        <v>469</v>
      </c>
      <c r="U220" s="8" t="s">
        <v>1229</v>
      </c>
      <c r="V220" s="8" t="s">
        <v>1247</v>
      </c>
      <c r="W220" s="8" t="s">
        <v>1248</v>
      </c>
      <c r="X220" s="8" t="s">
        <v>458</v>
      </c>
      <c r="Y220" s="8" t="s">
        <v>475</v>
      </c>
      <c r="Z220" s="8" t="s">
        <v>458</v>
      </c>
      <c r="AA220" s="8" t="s">
        <v>473</v>
      </c>
      <c r="AB220" s="8" t="s">
        <v>473</v>
      </c>
      <c r="AC220" s="8" t="s">
        <v>1249</v>
      </c>
      <c r="AD220" s="8" t="s">
        <v>475</v>
      </c>
      <c r="AE220" s="8" t="s">
        <v>475</v>
      </c>
      <c r="AF220" s="8" t="s">
        <v>458</v>
      </c>
      <c r="AG220" s="8" t="s">
        <v>1220</v>
      </c>
      <c r="AH220" s="8" t="s">
        <v>1220</v>
      </c>
      <c r="AI220" s="8" t="s">
        <v>1220</v>
      </c>
    </row>
    <row r="221" spans="1:35" ht="49.5" customHeight="1">
      <c r="A221" s="8">
        <v>508655</v>
      </c>
      <c r="B221" s="8" t="s">
        <v>1211</v>
      </c>
      <c r="C221" s="22">
        <v>38566.395833333336</v>
      </c>
      <c r="D221" s="8" t="s">
        <v>1212</v>
      </c>
      <c r="E221" s="8" t="s">
        <v>1213</v>
      </c>
      <c r="F221" s="8" t="s">
        <v>1210</v>
      </c>
      <c r="G221" s="8" t="s">
        <v>1210</v>
      </c>
      <c r="H221" s="22">
        <v>38560.58263888889</v>
      </c>
      <c r="I221" s="22">
        <v>38560.73611111111</v>
      </c>
      <c r="J221" s="8">
        <v>12</v>
      </c>
      <c r="K221" s="8">
        <v>2172</v>
      </c>
      <c r="L221" s="8">
        <v>2000</v>
      </c>
      <c r="M221" s="8">
        <v>172</v>
      </c>
      <c r="N221" s="8" t="s">
        <v>1250</v>
      </c>
      <c r="O221" s="8" t="s">
        <v>170</v>
      </c>
      <c r="P221" s="8" t="s">
        <v>1251</v>
      </c>
      <c r="Q221" s="8" t="s">
        <v>467</v>
      </c>
      <c r="R221" s="8" t="s">
        <v>1252</v>
      </c>
      <c r="S221" s="8">
        <v>2</v>
      </c>
      <c r="T221" s="8" t="s">
        <v>1253</v>
      </c>
      <c r="U221" s="8" t="s">
        <v>64</v>
      </c>
      <c r="V221" s="8" t="s">
        <v>1254</v>
      </c>
      <c r="W221" s="8" t="s">
        <v>1255</v>
      </c>
      <c r="X221" s="8" t="s">
        <v>458</v>
      </c>
      <c r="Y221" s="8" t="s">
        <v>475</v>
      </c>
      <c r="Z221" s="8" t="s">
        <v>458</v>
      </c>
      <c r="AA221" s="8" t="s">
        <v>473</v>
      </c>
      <c r="AB221" s="8" t="s">
        <v>473</v>
      </c>
      <c r="AC221" s="8" t="s">
        <v>1256</v>
      </c>
      <c r="AD221" s="8" t="s">
        <v>475</v>
      </c>
      <c r="AE221" s="8" t="s">
        <v>475</v>
      </c>
      <c r="AF221" s="8" t="s">
        <v>458</v>
      </c>
      <c r="AG221" s="8" t="s">
        <v>1220</v>
      </c>
      <c r="AH221" s="8">
        <v>0</v>
      </c>
      <c r="AI221" s="8" t="s">
        <v>1257</v>
      </c>
    </row>
    <row r="222" spans="1:35" ht="49.5" customHeight="1">
      <c r="A222" s="8">
        <v>509658</v>
      </c>
      <c r="B222" s="8" t="s">
        <v>1211</v>
      </c>
      <c r="C222" s="22">
        <v>38567.666666666664</v>
      </c>
      <c r="D222" s="8" t="s">
        <v>1258</v>
      </c>
      <c r="E222" s="8" t="s">
        <v>1213</v>
      </c>
      <c r="F222" s="8" t="s">
        <v>1210</v>
      </c>
      <c r="G222" s="8" t="s">
        <v>1210</v>
      </c>
      <c r="H222" s="22">
        <v>38567.501388888886</v>
      </c>
      <c r="I222" s="22">
        <v>38567.552083333336</v>
      </c>
      <c r="J222" s="8">
        <v>10</v>
      </c>
      <c r="K222" s="8">
        <v>730</v>
      </c>
      <c r="L222" s="8">
        <v>0</v>
      </c>
      <c r="M222" s="8">
        <v>730</v>
      </c>
      <c r="N222" s="8" t="s">
        <v>1259</v>
      </c>
      <c r="O222" s="8" t="s">
        <v>170</v>
      </c>
      <c r="P222" s="8" t="s">
        <v>1251</v>
      </c>
      <c r="Q222" s="8" t="s">
        <v>467</v>
      </c>
      <c r="R222" s="8" t="s">
        <v>1260</v>
      </c>
      <c r="S222" s="8">
        <v>0</v>
      </c>
      <c r="T222" s="8" t="s">
        <v>904</v>
      </c>
      <c r="U222" s="8" t="s">
        <v>505</v>
      </c>
      <c r="V222" s="8" t="s">
        <v>1261</v>
      </c>
      <c r="W222" s="8" t="s">
        <v>1262</v>
      </c>
      <c r="X222" s="8" t="s">
        <v>458</v>
      </c>
      <c r="Y222" s="8" t="s">
        <v>458</v>
      </c>
      <c r="Z222" s="8" t="s">
        <v>458</v>
      </c>
      <c r="AA222" s="8" t="s">
        <v>473</v>
      </c>
      <c r="AB222" s="8" t="s">
        <v>473</v>
      </c>
      <c r="AC222" s="8" t="s">
        <v>1263</v>
      </c>
      <c r="AD222" s="8" t="s">
        <v>475</v>
      </c>
      <c r="AE222" s="8" t="s">
        <v>475</v>
      </c>
      <c r="AF222" s="8" t="s">
        <v>458</v>
      </c>
      <c r="AG222" s="8" t="s">
        <v>1220</v>
      </c>
      <c r="AH222" s="8">
        <v>0</v>
      </c>
      <c r="AI222" s="8" t="s">
        <v>1220</v>
      </c>
    </row>
    <row r="223" spans="1:35" ht="49.5" customHeight="1">
      <c r="A223" s="10">
        <v>511141</v>
      </c>
      <c r="B223" s="10" t="s">
        <v>1211</v>
      </c>
      <c r="C223" s="15">
        <v>38577.395833333336</v>
      </c>
      <c r="D223" s="10" t="s">
        <v>1212</v>
      </c>
      <c r="E223" s="14" t="s">
        <v>1213</v>
      </c>
      <c r="F223" s="8" t="s">
        <v>1210</v>
      </c>
      <c r="G223" s="8" t="s">
        <v>1210</v>
      </c>
      <c r="H223" s="15">
        <v>38576.95277777778</v>
      </c>
      <c r="I223" s="15">
        <v>38577.09375</v>
      </c>
      <c r="J223" s="12">
        <v>0.5</v>
      </c>
      <c r="K223" s="12">
        <v>101.5</v>
      </c>
      <c r="L223" s="12">
        <v>101.5</v>
      </c>
      <c r="M223" s="12">
        <v>0</v>
      </c>
      <c r="N223" s="16" t="s">
        <v>1264</v>
      </c>
      <c r="O223" s="16" t="s">
        <v>170</v>
      </c>
      <c r="P223" s="16" t="s">
        <v>1265</v>
      </c>
      <c r="Q223" s="16" t="s">
        <v>467</v>
      </c>
      <c r="R223" s="17" t="s">
        <v>1266</v>
      </c>
      <c r="S223" s="18">
        <v>0</v>
      </c>
      <c r="T223" s="16" t="s">
        <v>469</v>
      </c>
      <c r="U223" s="16" t="s">
        <v>457</v>
      </c>
      <c r="V223" s="16" t="s">
        <v>1267</v>
      </c>
      <c r="W223" s="16" t="s">
        <v>1268</v>
      </c>
      <c r="X223" s="20" t="s">
        <v>458</v>
      </c>
      <c r="Y223" s="10" t="s">
        <v>458</v>
      </c>
      <c r="Z223" s="10" t="s">
        <v>458</v>
      </c>
      <c r="AA223" s="16" t="s">
        <v>473</v>
      </c>
      <c r="AB223" s="16" t="s">
        <v>473</v>
      </c>
      <c r="AC223" s="17" t="s">
        <v>1269</v>
      </c>
      <c r="AD223" s="10" t="s">
        <v>475</v>
      </c>
      <c r="AE223" s="10" t="s">
        <v>475</v>
      </c>
      <c r="AF223" s="10" t="s">
        <v>458</v>
      </c>
      <c r="AG223" s="10" t="s">
        <v>1220</v>
      </c>
      <c r="AH223" s="18">
        <v>0</v>
      </c>
      <c r="AI223" s="16" t="s">
        <v>1270</v>
      </c>
    </row>
    <row r="224" spans="1:35" ht="49.5" customHeight="1">
      <c r="A224" s="10">
        <v>511574</v>
      </c>
      <c r="B224" s="10" t="s">
        <v>1211</v>
      </c>
      <c r="C224" s="13">
        <v>38588.604166666664</v>
      </c>
      <c r="D224" s="10" t="s">
        <v>1212</v>
      </c>
      <c r="E224" s="14" t="s">
        <v>1213</v>
      </c>
      <c r="F224" s="8" t="s">
        <v>1210</v>
      </c>
      <c r="G224" s="8" t="s">
        <v>1210</v>
      </c>
      <c r="H224" s="16">
        <v>38580.65069444444</v>
      </c>
      <c r="I224" s="15">
        <v>38580.680555555555</v>
      </c>
      <c r="J224" s="12">
        <v>5</v>
      </c>
      <c r="K224" s="12">
        <v>215</v>
      </c>
      <c r="L224" s="12">
        <v>65</v>
      </c>
      <c r="M224" s="12">
        <v>150</v>
      </c>
      <c r="N224" s="16" t="s">
        <v>1271</v>
      </c>
      <c r="O224" s="16" t="s">
        <v>170</v>
      </c>
      <c r="P224" s="16" t="s">
        <v>1251</v>
      </c>
      <c r="Q224" s="16" t="s">
        <v>467</v>
      </c>
      <c r="R224" s="17" t="s">
        <v>1272</v>
      </c>
      <c r="S224" s="18">
        <v>1</v>
      </c>
      <c r="T224" s="71" t="s">
        <v>1273</v>
      </c>
      <c r="U224" s="16" t="s">
        <v>1229</v>
      </c>
      <c r="V224" s="16" t="s">
        <v>1274</v>
      </c>
      <c r="W224" s="16" t="s">
        <v>1275</v>
      </c>
      <c r="X224" s="20" t="s">
        <v>458</v>
      </c>
      <c r="Y224" s="10" t="s">
        <v>475</v>
      </c>
      <c r="Z224" s="10" t="s">
        <v>458</v>
      </c>
      <c r="AA224" s="16" t="s">
        <v>473</v>
      </c>
      <c r="AB224" s="16" t="s">
        <v>473</v>
      </c>
      <c r="AC224" s="17" t="s">
        <v>1276</v>
      </c>
      <c r="AD224" s="10" t="s">
        <v>475</v>
      </c>
      <c r="AE224" s="10" t="s">
        <v>475</v>
      </c>
      <c r="AF224" s="10" t="s">
        <v>458</v>
      </c>
      <c r="AG224" s="10" t="s">
        <v>1220</v>
      </c>
      <c r="AH224" s="18" t="s">
        <v>1220</v>
      </c>
      <c r="AI224" s="16" t="s">
        <v>1277</v>
      </c>
    </row>
    <row r="225" spans="1:35" ht="49.5" customHeight="1">
      <c r="A225" s="10">
        <v>511893</v>
      </c>
      <c r="B225" s="10" t="s">
        <v>1211</v>
      </c>
      <c r="C225" s="15">
        <v>38582.645833333336</v>
      </c>
      <c r="D225" s="10" t="s">
        <v>1212</v>
      </c>
      <c r="E225" s="14" t="s">
        <v>1213</v>
      </c>
      <c r="F225" s="8" t="s">
        <v>1210</v>
      </c>
      <c r="G225" s="8" t="s">
        <v>1210</v>
      </c>
      <c r="H225" s="15">
        <v>38582.44861111111</v>
      </c>
      <c r="I225" s="15">
        <v>38582.53125</v>
      </c>
      <c r="J225" s="12">
        <v>3</v>
      </c>
      <c r="K225" s="12">
        <v>357</v>
      </c>
      <c r="L225" s="12">
        <v>300</v>
      </c>
      <c r="M225" s="12">
        <v>57</v>
      </c>
      <c r="N225" s="16" t="s">
        <v>1278</v>
      </c>
      <c r="O225" s="16" t="s">
        <v>170</v>
      </c>
      <c r="P225" s="16" t="s">
        <v>1279</v>
      </c>
      <c r="Q225" s="16" t="s">
        <v>467</v>
      </c>
      <c r="R225" s="17" t="s">
        <v>1260</v>
      </c>
      <c r="S225" s="18">
        <v>0</v>
      </c>
      <c r="T225" s="34" t="s">
        <v>469</v>
      </c>
      <c r="U225" s="16" t="s">
        <v>1229</v>
      </c>
      <c r="V225" s="16" t="s">
        <v>1274</v>
      </c>
      <c r="W225" s="16" t="s">
        <v>1280</v>
      </c>
      <c r="X225" s="20" t="s">
        <v>458</v>
      </c>
      <c r="Y225" s="10" t="s">
        <v>475</v>
      </c>
      <c r="Z225" s="10" t="s">
        <v>458</v>
      </c>
      <c r="AA225" s="16" t="s">
        <v>473</v>
      </c>
      <c r="AB225" s="16" t="s">
        <v>473</v>
      </c>
      <c r="AC225" s="17" t="s">
        <v>1281</v>
      </c>
      <c r="AD225" s="10" t="s">
        <v>475</v>
      </c>
      <c r="AE225" s="10" t="s">
        <v>475</v>
      </c>
      <c r="AF225" s="10" t="s">
        <v>458</v>
      </c>
      <c r="AG225" s="10" t="s">
        <v>1220</v>
      </c>
      <c r="AH225" s="18">
        <v>0</v>
      </c>
      <c r="AI225" s="16" t="s">
        <v>1220</v>
      </c>
    </row>
    <row r="226" spans="1:35" ht="49.5" customHeight="1">
      <c r="A226" s="10">
        <v>512187</v>
      </c>
      <c r="B226" s="10" t="s">
        <v>1211</v>
      </c>
      <c r="C226" s="15">
        <v>38584.645833333336</v>
      </c>
      <c r="D226" s="10" t="s">
        <v>1230</v>
      </c>
      <c r="E226" s="14" t="s">
        <v>1222</v>
      </c>
      <c r="F226" s="8" t="s">
        <v>1210</v>
      </c>
      <c r="G226" s="8" t="s">
        <v>1210</v>
      </c>
      <c r="H226" s="15">
        <v>38584.490277777775</v>
      </c>
      <c r="I226" s="15">
        <v>38584.53125</v>
      </c>
      <c r="J226" s="12">
        <v>0.5</v>
      </c>
      <c r="K226" s="12">
        <v>30.5</v>
      </c>
      <c r="L226" s="12">
        <v>0</v>
      </c>
      <c r="M226" s="12">
        <v>30.5</v>
      </c>
      <c r="N226" s="16" t="s">
        <v>1282</v>
      </c>
      <c r="O226" s="16" t="s">
        <v>170</v>
      </c>
      <c r="P226" s="16" t="s">
        <v>1283</v>
      </c>
      <c r="Q226" s="16" t="s">
        <v>467</v>
      </c>
      <c r="R226" s="17" t="s">
        <v>468</v>
      </c>
      <c r="S226" s="18">
        <v>0</v>
      </c>
      <c r="T226" s="34" t="s">
        <v>1220</v>
      </c>
      <c r="U226" s="16" t="s">
        <v>505</v>
      </c>
      <c r="V226" s="16" t="s">
        <v>1284</v>
      </c>
      <c r="W226" s="16" t="s">
        <v>1285</v>
      </c>
      <c r="X226" s="20" t="s">
        <v>458</v>
      </c>
      <c r="Y226" s="10" t="s">
        <v>458</v>
      </c>
      <c r="Z226" s="10" t="s">
        <v>458</v>
      </c>
      <c r="AA226" s="16" t="s">
        <v>473</v>
      </c>
      <c r="AB226" s="16" t="s">
        <v>473</v>
      </c>
      <c r="AC226" s="17" t="s">
        <v>1286</v>
      </c>
      <c r="AD226" s="10" t="s">
        <v>475</v>
      </c>
      <c r="AE226" s="10" t="s">
        <v>475</v>
      </c>
      <c r="AF226" s="10" t="s">
        <v>458</v>
      </c>
      <c r="AG226" s="10" t="s">
        <v>1220</v>
      </c>
      <c r="AH226" s="18">
        <v>0</v>
      </c>
      <c r="AI226" s="16" t="s">
        <v>1220</v>
      </c>
    </row>
    <row r="227" spans="1:35" ht="49.5" customHeight="1">
      <c r="A227" s="10">
        <v>512910</v>
      </c>
      <c r="B227" s="10" t="s">
        <v>1211</v>
      </c>
      <c r="C227" s="15">
        <v>38589.5</v>
      </c>
      <c r="D227" s="10" t="s">
        <v>1212</v>
      </c>
      <c r="E227" s="14" t="s">
        <v>1213</v>
      </c>
      <c r="F227" s="8" t="s">
        <v>1210</v>
      </c>
      <c r="G227" s="8" t="s">
        <v>1210</v>
      </c>
      <c r="H227" s="15">
        <v>38586.853472222225</v>
      </c>
      <c r="I227" s="15">
        <v>38586.87430555555</v>
      </c>
      <c r="J227" s="12">
        <v>200</v>
      </c>
      <c r="K227" s="12">
        <v>6000</v>
      </c>
      <c r="L227" s="12">
        <v>6000</v>
      </c>
      <c r="M227" s="12">
        <v>0</v>
      </c>
      <c r="N227" s="16" t="s">
        <v>1287</v>
      </c>
      <c r="O227" s="16" t="s">
        <v>170</v>
      </c>
      <c r="P227" s="16" t="s">
        <v>1245</v>
      </c>
      <c r="Q227" s="16" t="s">
        <v>467</v>
      </c>
      <c r="R227" s="17" t="s">
        <v>1288</v>
      </c>
      <c r="S227" s="18">
        <v>1</v>
      </c>
      <c r="T227" s="34" t="s">
        <v>1289</v>
      </c>
      <c r="U227" s="16" t="s">
        <v>914</v>
      </c>
      <c r="V227" s="16" t="s">
        <v>1290</v>
      </c>
      <c r="W227" s="16" t="s">
        <v>1291</v>
      </c>
      <c r="X227" s="20" t="s">
        <v>458</v>
      </c>
      <c r="Y227" s="10" t="s">
        <v>475</v>
      </c>
      <c r="Z227" s="10" t="s">
        <v>458</v>
      </c>
      <c r="AA227" s="16" t="s">
        <v>1292</v>
      </c>
      <c r="AB227" s="16" t="s">
        <v>473</v>
      </c>
      <c r="AC227" s="17" t="s">
        <v>1293</v>
      </c>
      <c r="AD227" s="10" t="s">
        <v>475</v>
      </c>
      <c r="AE227" s="10" t="s">
        <v>475</v>
      </c>
      <c r="AF227" s="10" t="s">
        <v>458</v>
      </c>
      <c r="AG227" s="10" t="s">
        <v>1220</v>
      </c>
      <c r="AH227" s="18">
        <v>0</v>
      </c>
      <c r="AI227" s="16" t="s">
        <v>1294</v>
      </c>
    </row>
    <row r="228" spans="1:35" ht="49.5" customHeight="1">
      <c r="A228" s="10">
        <v>513052</v>
      </c>
      <c r="B228" s="10" t="s">
        <v>1211</v>
      </c>
      <c r="C228" s="15">
        <v>38589.645833333336</v>
      </c>
      <c r="D228" s="10" t="s">
        <v>1295</v>
      </c>
      <c r="E228" s="14" t="s">
        <v>1213</v>
      </c>
      <c r="F228" s="8" t="s">
        <v>1210</v>
      </c>
      <c r="G228" s="8" t="s">
        <v>1210</v>
      </c>
      <c r="H228" s="15">
        <v>38589.51666666667</v>
      </c>
      <c r="I228" s="15">
        <v>38589.558333333334</v>
      </c>
      <c r="J228" s="12">
        <v>1</v>
      </c>
      <c r="K228" s="12">
        <v>60</v>
      </c>
      <c r="L228" s="12">
        <v>60</v>
      </c>
      <c r="M228" s="12">
        <v>0</v>
      </c>
      <c r="N228" s="16" t="s">
        <v>1296</v>
      </c>
      <c r="O228" s="16" t="s">
        <v>170</v>
      </c>
      <c r="P228" s="16" t="s">
        <v>1279</v>
      </c>
      <c r="Q228" s="16" t="s">
        <v>467</v>
      </c>
      <c r="R228" s="17" t="s">
        <v>1260</v>
      </c>
      <c r="S228" s="18">
        <v>1</v>
      </c>
      <c r="T228" s="34" t="s">
        <v>1297</v>
      </c>
      <c r="U228" s="16" t="s">
        <v>5</v>
      </c>
      <c r="V228" s="16" t="s">
        <v>1298</v>
      </c>
      <c r="W228" s="16" t="s">
        <v>1299</v>
      </c>
      <c r="X228" s="20" t="s">
        <v>458</v>
      </c>
      <c r="Y228" s="10" t="s">
        <v>458</v>
      </c>
      <c r="Z228" s="10" t="s">
        <v>458</v>
      </c>
      <c r="AA228" s="16" t="s">
        <v>473</v>
      </c>
      <c r="AB228" s="16" t="s">
        <v>473</v>
      </c>
      <c r="AC228" s="17" t="s">
        <v>1300</v>
      </c>
      <c r="AD228" s="10" t="s">
        <v>475</v>
      </c>
      <c r="AE228" s="10" t="s">
        <v>475</v>
      </c>
      <c r="AF228" s="10" t="s">
        <v>458</v>
      </c>
      <c r="AG228" s="10" t="s">
        <v>1220</v>
      </c>
      <c r="AH228" s="18">
        <v>0</v>
      </c>
      <c r="AI228" s="16" t="s">
        <v>1220</v>
      </c>
    </row>
    <row r="229" spans="1:35" ht="49.5" customHeight="1">
      <c r="A229" s="8">
        <v>513557</v>
      </c>
      <c r="B229" s="8" t="s">
        <v>1211</v>
      </c>
      <c r="C229" s="127">
        <v>38594.479166666664</v>
      </c>
      <c r="D229" s="8" t="s">
        <v>1295</v>
      </c>
      <c r="E229" s="8" t="s">
        <v>1213</v>
      </c>
      <c r="F229" s="8" t="s">
        <v>1210</v>
      </c>
      <c r="G229" s="8" t="s">
        <v>1210</v>
      </c>
      <c r="H229" s="127">
        <v>38594.40069444444</v>
      </c>
      <c r="I229" s="127">
        <v>38594.43402777778</v>
      </c>
      <c r="J229" s="8">
        <v>3</v>
      </c>
      <c r="K229" s="8">
        <v>144</v>
      </c>
      <c r="L229" s="8">
        <v>144</v>
      </c>
      <c r="M229" s="8">
        <v>0</v>
      </c>
      <c r="N229" s="8" t="s">
        <v>1301</v>
      </c>
      <c r="O229" s="8" t="s">
        <v>170</v>
      </c>
      <c r="P229" s="8" t="s">
        <v>1302</v>
      </c>
      <c r="Q229" s="8" t="s">
        <v>467</v>
      </c>
      <c r="R229" s="8" t="s">
        <v>1216</v>
      </c>
      <c r="S229" s="8">
        <v>0</v>
      </c>
      <c r="T229" s="8" t="s">
        <v>469</v>
      </c>
      <c r="U229" s="8" t="s">
        <v>457</v>
      </c>
      <c r="V229" s="8" t="s">
        <v>1303</v>
      </c>
      <c r="W229" s="8" t="s">
        <v>1636</v>
      </c>
      <c r="X229" s="8" t="s">
        <v>458</v>
      </c>
      <c r="Y229" s="8" t="s">
        <v>458</v>
      </c>
      <c r="Z229" s="8" t="s">
        <v>458</v>
      </c>
      <c r="AA229" s="8" t="s">
        <v>473</v>
      </c>
      <c r="AB229" s="8" t="s">
        <v>473</v>
      </c>
      <c r="AC229" s="8" t="s">
        <v>1637</v>
      </c>
      <c r="AD229" s="8" t="s">
        <v>475</v>
      </c>
      <c r="AE229" s="8" t="s">
        <v>475</v>
      </c>
      <c r="AF229" s="8" t="s">
        <v>458</v>
      </c>
      <c r="AG229" s="8" t="s">
        <v>1220</v>
      </c>
      <c r="AH229" s="8">
        <v>0</v>
      </c>
      <c r="AI229" s="8" t="s">
        <v>1638</v>
      </c>
    </row>
    <row r="230" spans="1:35" ht="49.5" customHeight="1">
      <c r="A230" s="8">
        <v>514334</v>
      </c>
      <c r="B230" s="8" t="s">
        <v>1211</v>
      </c>
      <c r="C230" s="127">
        <v>38597.8125</v>
      </c>
      <c r="D230" s="8" t="s">
        <v>1639</v>
      </c>
      <c r="E230" s="8" t="s">
        <v>1222</v>
      </c>
      <c r="F230" s="8" t="s">
        <v>1210</v>
      </c>
      <c r="G230" s="8" t="s">
        <v>1210</v>
      </c>
      <c r="H230" s="127">
        <v>38597.64375</v>
      </c>
      <c r="I230" s="127">
        <v>38597.67361111111</v>
      </c>
      <c r="J230" s="8">
        <v>1</v>
      </c>
      <c r="K230" s="8">
        <v>43</v>
      </c>
      <c r="L230" s="8">
        <v>0</v>
      </c>
      <c r="M230" s="8">
        <v>43</v>
      </c>
      <c r="N230" s="8" t="s">
        <v>1640</v>
      </c>
      <c r="O230" s="8" t="s">
        <v>170</v>
      </c>
      <c r="P230" s="8" t="s">
        <v>1641</v>
      </c>
      <c r="Q230" s="8" t="s">
        <v>467</v>
      </c>
      <c r="R230" s="8" t="s">
        <v>1642</v>
      </c>
      <c r="S230" s="8">
        <v>0</v>
      </c>
      <c r="T230" s="8" t="s">
        <v>1220</v>
      </c>
      <c r="U230" s="8" t="s">
        <v>457</v>
      </c>
      <c r="V230" s="8" t="s">
        <v>1267</v>
      </c>
      <c r="W230" s="8" t="s">
        <v>1643</v>
      </c>
      <c r="X230" s="8" t="s">
        <v>458</v>
      </c>
      <c r="Y230" s="8" t="s">
        <v>458</v>
      </c>
      <c r="Z230" s="8" t="s">
        <v>458</v>
      </c>
      <c r="AA230" s="8" t="s">
        <v>904</v>
      </c>
      <c r="AB230" s="8" t="s">
        <v>473</v>
      </c>
      <c r="AC230" s="8" t="s">
        <v>1644</v>
      </c>
      <c r="AD230" s="8" t="s">
        <v>458</v>
      </c>
      <c r="AE230" s="8" t="s">
        <v>475</v>
      </c>
      <c r="AF230" s="8" t="s">
        <v>458</v>
      </c>
      <c r="AG230" s="8" t="s">
        <v>1220</v>
      </c>
      <c r="AH230" s="8">
        <v>0</v>
      </c>
      <c r="AI230" s="8" t="s">
        <v>1645</v>
      </c>
    </row>
    <row r="231" spans="1:35" ht="49.5" customHeight="1">
      <c r="A231" s="8">
        <v>516187</v>
      </c>
      <c r="B231" s="8" t="s">
        <v>1211</v>
      </c>
      <c r="C231" s="127">
        <v>38609.916666666664</v>
      </c>
      <c r="D231" s="8" t="s">
        <v>1646</v>
      </c>
      <c r="E231" s="8" t="s">
        <v>1647</v>
      </c>
      <c r="F231" s="8" t="s">
        <v>1210</v>
      </c>
      <c r="G231" s="8" t="s">
        <v>1210</v>
      </c>
      <c r="H231" s="127">
        <v>38609.756944444445</v>
      </c>
      <c r="I231" s="127">
        <v>38609.84027777778</v>
      </c>
      <c r="J231" s="8">
        <v>20</v>
      </c>
      <c r="K231" s="8">
        <v>2400</v>
      </c>
      <c r="L231" s="8">
        <v>2400</v>
      </c>
      <c r="M231" s="8">
        <v>0</v>
      </c>
      <c r="N231" s="8" t="s">
        <v>1648</v>
      </c>
      <c r="O231" s="8" t="s">
        <v>170</v>
      </c>
      <c r="P231" s="8" t="s">
        <v>1245</v>
      </c>
      <c r="Q231" s="8" t="s">
        <v>467</v>
      </c>
      <c r="R231" s="8" t="s">
        <v>1649</v>
      </c>
      <c r="S231" s="8">
        <v>3</v>
      </c>
      <c r="T231" s="8" t="s">
        <v>1650</v>
      </c>
      <c r="U231" s="8" t="s">
        <v>914</v>
      </c>
      <c r="V231" s="8" t="s">
        <v>1651</v>
      </c>
      <c r="W231" s="8" t="s">
        <v>1652</v>
      </c>
      <c r="X231" s="8" t="s">
        <v>458</v>
      </c>
      <c r="Y231" s="8" t="s">
        <v>475</v>
      </c>
      <c r="Z231" s="8" t="s">
        <v>458</v>
      </c>
      <c r="AA231" s="8" t="s">
        <v>1292</v>
      </c>
      <c r="AB231" s="8" t="s">
        <v>473</v>
      </c>
      <c r="AC231" s="8" t="s">
        <v>1653</v>
      </c>
      <c r="AD231" s="8" t="s">
        <v>475</v>
      </c>
      <c r="AE231" s="8" t="s">
        <v>475</v>
      </c>
      <c r="AF231" s="8" t="s">
        <v>458</v>
      </c>
      <c r="AG231" s="8" t="s">
        <v>1220</v>
      </c>
      <c r="AH231" s="8" t="s">
        <v>1220</v>
      </c>
      <c r="AI231" s="8" t="s">
        <v>1654</v>
      </c>
    </row>
    <row r="232" spans="1:35" ht="49.5" customHeight="1">
      <c r="A232" s="8">
        <v>517868</v>
      </c>
      <c r="B232" s="8" t="s">
        <v>1211</v>
      </c>
      <c r="C232" s="127">
        <v>38621.645833333336</v>
      </c>
      <c r="D232" s="8" t="s">
        <v>1655</v>
      </c>
      <c r="E232" s="8" t="s">
        <v>1213</v>
      </c>
      <c r="F232" s="8" t="s">
        <v>1210</v>
      </c>
      <c r="G232" s="8" t="s">
        <v>1210</v>
      </c>
      <c r="H232" s="127">
        <v>38621.416666666664</v>
      </c>
      <c r="I232" s="127">
        <v>38621.47430555556</v>
      </c>
      <c r="J232" s="8">
        <v>50</v>
      </c>
      <c r="K232" s="8">
        <v>4150</v>
      </c>
      <c r="L232" s="8">
        <v>2900</v>
      </c>
      <c r="M232" s="8">
        <v>1250</v>
      </c>
      <c r="N232" s="8" t="s">
        <v>1656</v>
      </c>
      <c r="O232" s="8" t="s">
        <v>170</v>
      </c>
      <c r="P232" s="8" t="s">
        <v>1657</v>
      </c>
      <c r="Q232" s="8" t="s">
        <v>467</v>
      </c>
      <c r="R232" s="8" t="s">
        <v>1216</v>
      </c>
      <c r="S232" s="8">
        <v>0</v>
      </c>
      <c r="T232" s="8" t="s">
        <v>904</v>
      </c>
      <c r="U232" s="8" t="s">
        <v>505</v>
      </c>
      <c r="V232" s="8" t="s">
        <v>1977</v>
      </c>
      <c r="W232" s="8" t="s">
        <v>1658</v>
      </c>
      <c r="X232" s="8" t="s">
        <v>458</v>
      </c>
      <c r="Y232" s="8" t="s">
        <v>475</v>
      </c>
      <c r="Z232" s="8" t="s">
        <v>458</v>
      </c>
      <c r="AA232" s="8" t="s">
        <v>473</v>
      </c>
      <c r="AB232" s="8" t="s">
        <v>473</v>
      </c>
      <c r="AC232" s="8" t="s">
        <v>1659</v>
      </c>
      <c r="AD232" s="8" t="s">
        <v>475</v>
      </c>
      <c r="AE232" s="8" t="s">
        <v>475</v>
      </c>
      <c r="AF232" s="8" t="s">
        <v>458</v>
      </c>
      <c r="AG232" s="8" t="s">
        <v>1220</v>
      </c>
      <c r="AH232" s="8">
        <v>0</v>
      </c>
      <c r="AI232" s="8" t="s">
        <v>1660</v>
      </c>
    </row>
    <row r="233" spans="1:35" ht="49.5" customHeight="1">
      <c r="A233" s="10">
        <v>519891</v>
      </c>
      <c r="B233" s="10" t="s">
        <v>1211</v>
      </c>
      <c r="C233" s="15">
        <v>38630.6875</v>
      </c>
      <c r="D233" s="10" t="s">
        <v>1212</v>
      </c>
      <c r="E233" s="14" t="s">
        <v>1213</v>
      </c>
      <c r="F233" s="8" t="s">
        <v>1210</v>
      </c>
      <c r="G233" s="8" t="s">
        <v>1210</v>
      </c>
      <c r="H233" s="15">
        <v>38630.35555555556</v>
      </c>
      <c r="I233" s="15">
        <v>38630.395833333336</v>
      </c>
      <c r="J233" s="12">
        <v>5</v>
      </c>
      <c r="K233" s="12">
        <v>290</v>
      </c>
      <c r="L233" s="12">
        <v>290</v>
      </c>
      <c r="M233" s="12">
        <v>0</v>
      </c>
      <c r="N233" s="16" t="s">
        <v>1662</v>
      </c>
      <c r="O233" s="16" t="s">
        <v>170</v>
      </c>
      <c r="P233" s="16" t="s">
        <v>1251</v>
      </c>
      <c r="Q233" s="16" t="s">
        <v>467</v>
      </c>
      <c r="R233" s="17" t="s">
        <v>1663</v>
      </c>
      <c r="S233" s="18">
        <v>0</v>
      </c>
      <c r="T233" s="16" t="s">
        <v>469</v>
      </c>
      <c r="U233" s="16" t="s">
        <v>1661</v>
      </c>
      <c r="V233" s="16" t="s">
        <v>1664</v>
      </c>
      <c r="W233" s="16" t="s">
        <v>1665</v>
      </c>
      <c r="X233" s="20" t="s">
        <v>458</v>
      </c>
      <c r="Y233" s="10" t="s">
        <v>475</v>
      </c>
      <c r="Z233" s="10" t="s">
        <v>458</v>
      </c>
      <c r="AA233" s="16" t="s">
        <v>473</v>
      </c>
      <c r="AB233" s="16" t="s">
        <v>473</v>
      </c>
      <c r="AC233" s="17" t="s">
        <v>1666</v>
      </c>
      <c r="AD233" s="10" t="s">
        <v>475</v>
      </c>
      <c r="AE233" s="10" t="s">
        <v>475</v>
      </c>
      <c r="AF233" s="10" t="s">
        <v>458</v>
      </c>
      <c r="AG233" s="10" t="s">
        <v>1220</v>
      </c>
      <c r="AH233" s="18">
        <v>0</v>
      </c>
      <c r="AI233" s="16" t="s">
        <v>1667</v>
      </c>
    </row>
    <row r="234" spans="1:35" ht="49.5" customHeight="1">
      <c r="A234" s="45">
        <v>521864</v>
      </c>
      <c r="B234" s="33" t="s">
        <v>1211</v>
      </c>
      <c r="C234" s="128">
        <v>38642.416666666664</v>
      </c>
      <c r="D234" s="33" t="s">
        <v>1212</v>
      </c>
      <c r="E234" s="33" t="s">
        <v>1213</v>
      </c>
      <c r="F234" s="8" t="s">
        <v>1210</v>
      </c>
      <c r="G234" s="8" t="s">
        <v>1210</v>
      </c>
      <c r="H234" s="128">
        <v>38638.62847222222</v>
      </c>
      <c r="I234" s="128">
        <v>38638.75</v>
      </c>
      <c r="J234" s="33">
        <v>2</v>
      </c>
      <c r="K234" s="33">
        <v>350</v>
      </c>
      <c r="L234" s="33">
        <v>0</v>
      </c>
      <c r="M234" s="33">
        <v>350</v>
      </c>
      <c r="N234" s="33" t="s">
        <v>1668</v>
      </c>
      <c r="O234" s="33" t="s">
        <v>170</v>
      </c>
      <c r="P234" s="33" t="s">
        <v>1232</v>
      </c>
      <c r="Q234" s="33" t="s">
        <v>467</v>
      </c>
      <c r="R234" s="33" t="s">
        <v>1669</v>
      </c>
      <c r="S234" s="33">
        <v>1</v>
      </c>
      <c r="T234" s="33" t="s">
        <v>1670</v>
      </c>
      <c r="U234" s="33" t="s">
        <v>64</v>
      </c>
      <c r="V234" s="33" t="s">
        <v>1671</v>
      </c>
      <c r="W234" s="33" t="s">
        <v>1672</v>
      </c>
      <c r="X234" s="33" t="s">
        <v>458</v>
      </c>
      <c r="Y234" s="33" t="s">
        <v>458</v>
      </c>
      <c r="Z234" s="33" t="s">
        <v>458</v>
      </c>
      <c r="AA234" s="33" t="s">
        <v>473</v>
      </c>
      <c r="AB234" s="33" t="s">
        <v>473</v>
      </c>
      <c r="AC234" s="33" t="s">
        <v>1673</v>
      </c>
      <c r="AD234" s="33" t="s">
        <v>475</v>
      </c>
      <c r="AE234" s="33" t="s">
        <v>475</v>
      </c>
      <c r="AF234" s="33" t="s">
        <v>458</v>
      </c>
      <c r="AG234" s="33" t="s">
        <v>1220</v>
      </c>
      <c r="AH234" s="33">
        <v>0</v>
      </c>
      <c r="AI234" s="33" t="s">
        <v>1674</v>
      </c>
    </row>
    <row r="235" spans="1:35" ht="49.5" customHeight="1">
      <c r="A235" s="10">
        <v>522370</v>
      </c>
      <c r="B235" s="10" t="s">
        <v>1211</v>
      </c>
      <c r="C235" s="13">
        <v>38651.458333333336</v>
      </c>
      <c r="D235" s="17" t="s">
        <v>1212</v>
      </c>
      <c r="E235" s="17" t="s">
        <v>1213</v>
      </c>
      <c r="F235" s="8" t="s">
        <v>1210</v>
      </c>
      <c r="G235" s="8" t="s">
        <v>1210</v>
      </c>
      <c r="H235" s="15">
        <v>38643.44652777778</v>
      </c>
      <c r="I235" s="15">
        <v>38643.489583333336</v>
      </c>
      <c r="J235" s="12">
        <v>50</v>
      </c>
      <c r="K235" s="12">
        <v>3100</v>
      </c>
      <c r="L235" s="12">
        <v>1100</v>
      </c>
      <c r="M235" s="12">
        <v>2000</v>
      </c>
      <c r="N235" s="16" t="s">
        <v>1675</v>
      </c>
      <c r="O235" s="16" t="s">
        <v>170</v>
      </c>
      <c r="P235" s="16" t="s">
        <v>1232</v>
      </c>
      <c r="Q235" s="16" t="s">
        <v>467</v>
      </c>
      <c r="R235" s="17" t="s">
        <v>1663</v>
      </c>
      <c r="S235" s="18">
        <v>2</v>
      </c>
      <c r="T235" s="16" t="s">
        <v>1676</v>
      </c>
      <c r="U235" s="16" t="s">
        <v>64</v>
      </c>
      <c r="V235" s="16" t="s">
        <v>1677</v>
      </c>
      <c r="W235" s="16" t="s">
        <v>1678</v>
      </c>
      <c r="X235" s="20" t="s">
        <v>458</v>
      </c>
      <c r="Y235" s="10" t="s">
        <v>475</v>
      </c>
      <c r="Z235" s="10" t="s">
        <v>475</v>
      </c>
      <c r="AA235" s="16" t="s">
        <v>573</v>
      </c>
      <c r="AB235" s="16" t="s">
        <v>542</v>
      </c>
      <c r="AC235" s="17" t="s">
        <v>542</v>
      </c>
      <c r="AD235" s="10" t="s">
        <v>475</v>
      </c>
      <c r="AE235" s="10" t="s">
        <v>475</v>
      </c>
      <c r="AF235" s="10" t="s">
        <v>475</v>
      </c>
      <c r="AG235" s="10" t="s">
        <v>1679</v>
      </c>
      <c r="AH235" s="18">
        <v>10</v>
      </c>
      <c r="AI235" s="16" t="s">
        <v>1680</v>
      </c>
    </row>
    <row r="236" spans="1:35" ht="49.5" customHeight="1">
      <c r="A236" s="10">
        <v>522576</v>
      </c>
      <c r="B236" s="10" t="s">
        <v>1211</v>
      </c>
      <c r="C236" s="13">
        <v>38651.375</v>
      </c>
      <c r="D236" s="10" t="s">
        <v>1681</v>
      </c>
      <c r="E236" s="14" t="s">
        <v>1682</v>
      </c>
      <c r="F236" s="8" t="s">
        <v>1210</v>
      </c>
      <c r="G236" s="8" t="s">
        <v>1210</v>
      </c>
      <c r="H236" s="15">
        <v>38644.626388888886</v>
      </c>
      <c r="I236" s="15">
        <v>38644.79722222222</v>
      </c>
      <c r="J236" s="17">
        <v>50</v>
      </c>
      <c r="K236" s="17">
        <v>12300</v>
      </c>
      <c r="L236" s="17">
        <v>0</v>
      </c>
      <c r="M236" s="17">
        <v>12300</v>
      </c>
      <c r="N236" s="17" t="s">
        <v>1683</v>
      </c>
      <c r="O236" s="17" t="s">
        <v>170</v>
      </c>
      <c r="P236" s="17" t="s">
        <v>1215</v>
      </c>
      <c r="Q236" s="17" t="s">
        <v>467</v>
      </c>
      <c r="R236" s="17" t="s">
        <v>1684</v>
      </c>
      <c r="S236" s="17">
        <v>0</v>
      </c>
      <c r="T236" s="17" t="s">
        <v>1220</v>
      </c>
      <c r="U236" s="17" t="s">
        <v>64</v>
      </c>
      <c r="V236" s="17" t="s">
        <v>1685</v>
      </c>
      <c r="W236" s="17" t="s">
        <v>1686</v>
      </c>
      <c r="X236" s="17" t="s">
        <v>475</v>
      </c>
      <c r="Y236" s="17" t="s">
        <v>458</v>
      </c>
      <c r="Z236" s="17" t="s">
        <v>475</v>
      </c>
      <c r="AA236" s="17" t="s">
        <v>1687</v>
      </c>
      <c r="AB236" s="17" t="s">
        <v>473</v>
      </c>
      <c r="AC236" s="17" t="s">
        <v>1688</v>
      </c>
      <c r="AD236" s="17" t="s">
        <v>475</v>
      </c>
      <c r="AE236" s="17" t="s">
        <v>475</v>
      </c>
      <c r="AF236" s="17" t="s">
        <v>458</v>
      </c>
      <c r="AG236" s="17" t="s">
        <v>1220</v>
      </c>
      <c r="AH236" s="17" t="s">
        <v>1220</v>
      </c>
      <c r="AI236" s="17" t="s">
        <v>1689</v>
      </c>
    </row>
    <row r="237" spans="1:35" ht="49.5" customHeight="1">
      <c r="A237" s="10">
        <v>522924</v>
      </c>
      <c r="B237" s="10" t="s">
        <v>1211</v>
      </c>
      <c r="C237" s="15">
        <v>38658.416666666664</v>
      </c>
      <c r="D237" s="10" t="s">
        <v>1212</v>
      </c>
      <c r="E237" s="14" t="s">
        <v>1690</v>
      </c>
      <c r="F237" s="8" t="s">
        <v>1210</v>
      </c>
      <c r="G237" s="8" t="s">
        <v>1210</v>
      </c>
      <c r="H237" s="15">
        <v>38646.71597222222</v>
      </c>
      <c r="I237" s="15">
        <v>38646.73611111111</v>
      </c>
      <c r="J237" s="12">
        <v>0.5</v>
      </c>
      <c r="K237" s="12">
        <v>14.5</v>
      </c>
      <c r="L237" s="12">
        <v>11</v>
      </c>
      <c r="M237" s="12">
        <v>3.5</v>
      </c>
      <c r="N237" s="16" t="s">
        <v>1691</v>
      </c>
      <c r="O237" s="16" t="s">
        <v>170</v>
      </c>
      <c r="P237" s="16" t="s">
        <v>1245</v>
      </c>
      <c r="Q237" s="16" t="s">
        <v>467</v>
      </c>
      <c r="R237" s="17" t="s">
        <v>1692</v>
      </c>
      <c r="S237" s="18">
        <v>0</v>
      </c>
      <c r="T237" s="16" t="s">
        <v>821</v>
      </c>
      <c r="U237" s="16" t="s">
        <v>1229</v>
      </c>
      <c r="V237" s="16" t="s">
        <v>1240</v>
      </c>
      <c r="W237" s="16" t="s">
        <v>1693</v>
      </c>
      <c r="X237" s="20" t="s">
        <v>458</v>
      </c>
      <c r="Y237" s="10" t="s">
        <v>458</v>
      </c>
      <c r="Z237" s="10" t="s">
        <v>458</v>
      </c>
      <c r="AA237" s="16" t="s">
        <v>473</v>
      </c>
      <c r="AB237" s="16" t="s">
        <v>473</v>
      </c>
      <c r="AC237" s="17" t="s">
        <v>1694</v>
      </c>
      <c r="AD237" s="10" t="s">
        <v>475</v>
      </c>
      <c r="AE237" s="10" t="s">
        <v>475</v>
      </c>
      <c r="AF237" s="10" t="s">
        <v>458</v>
      </c>
      <c r="AG237" s="10" t="s">
        <v>1220</v>
      </c>
      <c r="AH237" s="18">
        <v>0</v>
      </c>
      <c r="AI237" s="16" t="s">
        <v>1695</v>
      </c>
    </row>
    <row r="238" spans="1:35" ht="49.5" customHeight="1">
      <c r="A238" s="8">
        <v>525491</v>
      </c>
      <c r="B238" s="8" t="s">
        <v>1211</v>
      </c>
      <c r="C238" s="22">
        <v>38664.041666666664</v>
      </c>
      <c r="D238" s="8" t="s">
        <v>1646</v>
      </c>
      <c r="E238" s="8" t="s">
        <v>1647</v>
      </c>
      <c r="F238" s="8" t="s">
        <v>1210</v>
      </c>
      <c r="G238" s="8" t="s">
        <v>1210</v>
      </c>
      <c r="H238" s="22">
        <v>38663.80486111111</v>
      </c>
      <c r="I238" s="22">
        <v>38663.854166666664</v>
      </c>
      <c r="J238" s="8">
        <v>50</v>
      </c>
      <c r="K238" s="8">
        <v>3550</v>
      </c>
      <c r="L238" s="8">
        <v>2000</v>
      </c>
      <c r="M238" s="8">
        <v>1550</v>
      </c>
      <c r="N238" s="8" t="s">
        <v>1696</v>
      </c>
      <c r="O238" s="8" t="s">
        <v>170</v>
      </c>
      <c r="P238" s="8" t="s">
        <v>1697</v>
      </c>
      <c r="Q238" s="8" t="s">
        <v>467</v>
      </c>
      <c r="R238" s="8" t="s">
        <v>1684</v>
      </c>
      <c r="S238" s="8">
        <v>1</v>
      </c>
      <c r="T238" s="8" t="s">
        <v>1698</v>
      </c>
      <c r="U238" s="8" t="s">
        <v>505</v>
      </c>
      <c r="V238" s="8" t="s">
        <v>1699</v>
      </c>
      <c r="W238" s="8" t="s">
        <v>1700</v>
      </c>
      <c r="X238" s="8" t="s">
        <v>458</v>
      </c>
      <c r="Y238" s="10" t="s">
        <v>475</v>
      </c>
      <c r="Z238" s="10" t="s">
        <v>458</v>
      </c>
      <c r="AA238" s="8" t="s">
        <v>473</v>
      </c>
      <c r="AB238" s="8" t="s">
        <v>473</v>
      </c>
      <c r="AC238" s="8" t="s">
        <v>1701</v>
      </c>
      <c r="AD238" s="8" t="s">
        <v>475</v>
      </c>
      <c r="AE238" s="8" t="s">
        <v>475</v>
      </c>
      <c r="AF238" s="8" t="s">
        <v>458</v>
      </c>
      <c r="AG238" s="8" t="s">
        <v>1220</v>
      </c>
      <c r="AH238" s="8" t="s">
        <v>1220</v>
      </c>
      <c r="AI238" s="8" t="s">
        <v>1702</v>
      </c>
    </row>
    <row r="239" spans="1:35" ht="49.5" customHeight="1">
      <c r="A239" s="8">
        <v>527903</v>
      </c>
      <c r="B239" s="8" t="s">
        <v>1211</v>
      </c>
      <c r="C239" s="22">
        <v>38682.666666666664</v>
      </c>
      <c r="D239" s="8" t="s">
        <v>1230</v>
      </c>
      <c r="E239" s="8" t="s">
        <v>1222</v>
      </c>
      <c r="F239" s="8" t="s">
        <v>1210</v>
      </c>
      <c r="G239" s="8" t="s">
        <v>1210</v>
      </c>
      <c r="H239" s="22">
        <v>38682.47708333333</v>
      </c>
      <c r="I239" s="22">
        <v>38682.49097222222</v>
      </c>
      <c r="J239" s="8">
        <v>2</v>
      </c>
      <c r="K239" s="8">
        <v>40</v>
      </c>
      <c r="L239" s="8">
        <v>0</v>
      </c>
      <c r="M239" s="8">
        <v>40</v>
      </c>
      <c r="N239" s="8" t="s">
        <v>1703</v>
      </c>
      <c r="O239" s="8" t="s">
        <v>170</v>
      </c>
      <c r="P239" s="8" t="s">
        <v>1251</v>
      </c>
      <c r="Q239" s="8" t="s">
        <v>467</v>
      </c>
      <c r="R239" s="8" t="s">
        <v>1225</v>
      </c>
      <c r="S239" s="8">
        <v>0</v>
      </c>
      <c r="T239" s="8" t="s">
        <v>1220</v>
      </c>
      <c r="U239" s="8" t="s">
        <v>457</v>
      </c>
      <c r="V239" s="8" t="s">
        <v>1704</v>
      </c>
      <c r="W239" s="8" t="s">
        <v>1705</v>
      </c>
      <c r="X239" s="8" t="s">
        <v>458</v>
      </c>
      <c r="Y239" s="10" t="s">
        <v>458</v>
      </c>
      <c r="Z239" s="10" t="s">
        <v>458</v>
      </c>
      <c r="AA239" s="8" t="s">
        <v>473</v>
      </c>
      <c r="AB239" s="8" t="s">
        <v>473</v>
      </c>
      <c r="AC239" s="8" t="s">
        <v>1706</v>
      </c>
      <c r="AD239" s="8" t="s">
        <v>475</v>
      </c>
      <c r="AE239" s="8" t="s">
        <v>475</v>
      </c>
      <c r="AF239" s="8" t="s">
        <v>458</v>
      </c>
      <c r="AG239" s="8" t="s">
        <v>1220</v>
      </c>
      <c r="AH239" s="8">
        <v>0</v>
      </c>
      <c r="AI239" s="8" t="s">
        <v>1220</v>
      </c>
    </row>
    <row r="240" spans="1:35" ht="49.5" customHeight="1">
      <c r="A240" s="8">
        <v>528236</v>
      </c>
      <c r="B240" s="8" t="s">
        <v>1211</v>
      </c>
      <c r="C240" s="22">
        <v>38686.67361111111</v>
      </c>
      <c r="D240" s="8" t="s">
        <v>1230</v>
      </c>
      <c r="E240" s="8" t="s">
        <v>1647</v>
      </c>
      <c r="F240" s="8" t="s">
        <v>1210</v>
      </c>
      <c r="G240" s="8" t="s">
        <v>1210</v>
      </c>
      <c r="H240" s="22">
        <v>38685.67569444444</v>
      </c>
      <c r="I240" s="22">
        <v>38685.69513888889</v>
      </c>
      <c r="J240" s="8">
        <v>3</v>
      </c>
      <c r="K240" s="8">
        <v>84</v>
      </c>
      <c r="L240" s="8">
        <v>20</v>
      </c>
      <c r="M240" s="8">
        <v>64</v>
      </c>
      <c r="N240" s="8" t="s">
        <v>1707</v>
      </c>
      <c r="O240" s="8" t="s">
        <v>170</v>
      </c>
      <c r="P240" s="8" t="s">
        <v>1641</v>
      </c>
      <c r="Q240" s="8" t="s">
        <v>467</v>
      </c>
      <c r="R240" s="8" t="s">
        <v>1708</v>
      </c>
      <c r="S240" s="8">
        <v>0</v>
      </c>
      <c r="T240" s="8" t="s">
        <v>1220</v>
      </c>
      <c r="U240" s="8" t="s">
        <v>914</v>
      </c>
      <c r="V240" s="8" t="s">
        <v>1709</v>
      </c>
      <c r="W240" s="8" t="s">
        <v>1710</v>
      </c>
      <c r="X240" s="8" t="s">
        <v>458</v>
      </c>
      <c r="Y240" s="8" t="s">
        <v>475</v>
      </c>
      <c r="Z240" s="8" t="s">
        <v>458</v>
      </c>
      <c r="AA240" s="8" t="s">
        <v>473</v>
      </c>
      <c r="AB240" s="8" t="s">
        <v>473</v>
      </c>
      <c r="AC240" s="8" t="s">
        <v>1711</v>
      </c>
      <c r="AD240" s="8" t="s">
        <v>475</v>
      </c>
      <c r="AE240" s="8" t="s">
        <v>475</v>
      </c>
      <c r="AF240" s="8" t="s">
        <v>458</v>
      </c>
      <c r="AG240" s="8" t="s">
        <v>1220</v>
      </c>
      <c r="AH240" s="8">
        <v>0</v>
      </c>
      <c r="AI240" s="8" t="s">
        <v>1712</v>
      </c>
    </row>
    <row r="241" spans="1:35" ht="49.5" customHeight="1">
      <c r="A241" s="8">
        <v>528927</v>
      </c>
      <c r="B241" s="8" t="s">
        <v>1211</v>
      </c>
      <c r="C241" s="22">
        <v>38691.375</v>
      </c>
      <c r="D241" s="8" t="s">
        <v>1212</v>
      </c>
      <c r="E241" s="8" t="s">
        <v>1213</v>
      </c>
      <c r="F241" s="8" t="s">
        <v>1210</v>
      </c>
      <c r="G241" s="8" t="s">
        <v>1210</v>
      </c>
      <c r="H241" s="22">
        <v>38689.67986111111</v>
      </c>
      <c r="I241" s="22">
        <v>38689.70138888889</v>
      </c>
      <c r="J241" s="8">
        <v>1</v>
      </c>
      <c r="K241" s="8">
        <v>31</v>
      </c>
      <c r="L241" s="8">
        <v>31</v>
      </c>
      <c r="M241" s="8">
        <v>0</v>
      </c>
      <c r="N241" s="8" t="s">
        <v>1713</v>
      </c>
      <c r="O241" s="8" t="s">
        <v>170</v>
      </c>
      <c r="P241" s="8" t="s">
        <v>1714</v>
      </c>
      <c r="Q241" s="8" t="s">
        <v>467</v>
      </c>
      <c r="R241" s="8" t="s">
        <v>1715</v>
      </c>
      <c r="S241" s="8">
        <v>1</v>
      </c>
      <c r="T241" s="8" t="s">
        <v>1716</v>
      </c>
      <c r="U241" s="8" t="s">
        <v>1229</v>
      </c>
      <c r="V241" s="8" t="s">
        <v>1240</v>
      </c>
      <c r="W241" s="8" t="s">
        <v>1717</v>
      </c>
      <c r="X241" s="8" t="s">
        <v>458</v>
      </c>
      <c r="Y241" s="8" t="s">
        <v>475</v>
      </c>
      <c r="Z241" s="8" t="s">
        <v>458</v>
      </c>
      <c r="AA241" s="8" t="s">
        <v>473</v>
      </c>
      <c r="AB241" s="8" t="s">
        <v>473</v>
      </c>
      <c r="AC241" s="8" t="s">
        <v>1718</v>
      </c>
      <c r="AD241" s="8" t="s">
        <v>475</v>
      </c>
      <c r="AE241" s="8" t="s">
        <v>475</v>
      </c>
      <c r="AF241" s="8" t="s">
        <v>458</v>
      </c>
      <c r="AG241" s="8" t="s">
        <v>1220</v>
      </c>
      <c r="AH241" s="8">
        <v>0</v>
      </c>
      <c r="AI241" s="8" t="s">
        <v>1719</v>
      </c>
    </row>
    <row r="242" spans="1:35" ht="49.5" customHeight="1">
      <c r="A242" s="10">
        <v>530286</v>
      </c>
      <c r="B242" s="10" t="s">
        <v>1211</v>
      </c>
      <c r="C242" s="15">
        <v>38697.375</v>
      </c>
      <c r="D242" s="10" t="s">
        <v>1720</v>
      </c>
      <c r="E242" s="14" t="s">
        <v>1721</v>
      </c>
      <c r="F242" s="8" t="s">
        <v>1210</v>
      </c>
      <c r="G242" s="8" t="s">
        <v>1210</v>
      </c>
      <c r="H242" s="15">
        <v>38697.657638888886</v>
      </c>
      <c r="I242" s="15">
        <v>38697.72222222222</v>
      </c>
      <c r="J242" s="12">
        <v>1</v>
      </c>
      <c r="K242" s="12">
        <v>98</v>
      </c>
      <c r="L242" s="12">
        <v>0</v>
      </c>
      <c r="M242" s="12">
        <v>98</v>
      </c>
      <c r="N242" s="16" t="s">
        <v>1722</v>
      </c>
      <c r="O242" s="16" t="s">
        <v>170</v>
      </c>
      <c r="P242" s="16" t="s">
        <v>1251</v>
      </c>
      <c r="Q242" s="16" t="s">
        <v>467</v>
      </c>
      <c r="R242" s="17" t="s">
        <v>1272</v>
      </c>
      <c r="S242" s="18">
        <v>0</v>
      </c>
      <c r="T242" s="16" t="s">
        <v>1220</v>
      </c>
      <c r="U242" s="16" t="s">
        <v>505</v>
      </c>
      <c r="V242" s="16" t="s">
        <v>1393</v>
      </c>
      <c r="W242" s="16" t="s">
        <v>1394</v>
      </c>
      <c r="X242" s="20" t="s">
        <v>458</v>
      </c>
      <c r="Y242" s="10" t="s">
        <v>458</v>
      </c>
      <c r="Z242" s="10" t="s">
        <v>458</v>
      </c>
      <c r="AA242" s="16" t="s">
        <v>473</v>
      </c>
      <c r="AB242" s="16" t="s">
        <v>473</v>
      </c>
      <c r="AC242" s="17" t="s">
        <v>1395</v>
      </c>
      <c r="AD242" s="10" t="s">
        <v>475</v>
      </c>
      <c r="AE242" s="10" t="s">
        <v>475</v>
      </c>
      <c r="AF242" s="10" t="s">
        <v>458</v>
      </c>
      <c r="AG242" s="10" t="s">
        <v>1220</v>
      </c>
      <c r="AH242" s="18">
        <v>0</v>
      </c>
      <c r="AI242" s="16" t="s">
        <v>1396</v>
      </c>
    </row>
    <row r="243" spans="1:35" ht="49.5" customHeight="1">
      <c r="A243" s="8">
        <v>531525</v>
      </c>
      <c r="B243" s="8" t="s">
        <v>1211</v>
      </c>
      <c r="C243" s="22">
        <v>38707.010416666664</v>
      </c>
      <c r="D243" s="8" t="s">
        <v>1646</v>
      </c>
      <c r="E243" s="8" t="s">
        <v>1647</v>
      </c>
      <c r="F243" s="8" t="s">
        <v>1210</v>
      </c>
      <c r="G243" s="8" t="s">
        <v>1210</v>
      </c>
      <c r="H243" s="22">
        <v>38706.89444444444</v>
      </c>
      <c r="I243" s="22">
        <v>38706.92013888889</v>
      </c>
      <c r="J243" s="8">
        <v>5</v>
      </c>
      <c r="K243" s="8">
        <v>185</v>
      </c>
      <c r="L243" s="8">
        <v>0</v>
      </c>
      <c r="M243" s="8">
        <v>185</v>
      </c>
      <c r="N243" s="8" t="s">
        <v>1397</v>
      </c>
      <c r="O243" s="8" t="s">
        <v>170</v>
      </c>
      <c r="P243" s="8" t="s">
        <v>1398</v>
      </c>
      <c r="Q243" s="8" t="s">
        <v>467</v>
      </c>
      <c r="R243" s="8" t="s">
        <v>1684</v>
      </c>
      <c r="S243" s="8">
        <v>0</v>
      </c>
      <c r="T243" s="8" t="s">
        <v>1220</v>
      </c>
      <c r="U243" s="8" t="s">
        <v>505</v>
      </c>
      <c r="V243" s="8" t="s">
        <v>1399</v>
      </c>
      <c r="W243" s="8" t="s">
        <v>1400</v>
      </c>
      <c r="X243" s="8" t="s">
        <v>458</v>
      </c>
      <c r="Y243" s="8" t="s">
        <v>475</v>
      </c>
      <c r="Z243" s="8" t="s">
        <v>458</v>
      </c>
      <c r="AA243" s="8" t="s">
        <v>473</v>
      </c>
      <c r="AB243" s="8" t="s">
        <v>473</v>
      </c>
      <c r="AC243" s="8" t="s">
        <v>1401</v>
      </c>
      <c r="AD243" s="8" t="s">
        <v>475</v>
      </c>
      <c r="AE243" s="8" t="s">
        <v>475</v>
      </c>
      <c r="AF243" s="8" t="s">
        <v>458</v>
      </c>
      <c r="AG243" s="8" t="s">
        <v>1220</v>
      </c>
      <c r="AH243" s="8" t="s">
        <v>1220</v>
      </c>
      <c r="AI243" s="8" t="s">
        <v>1402</v>
      </c>
    </row>
    <row r="244" spans="1:35" ht="49.5" customHeight="1">
      <c r="A244" s="8">
        <v>532205</v>
      </c>
      <c r="B244" s="8" t="s">
        <v>1211</v>
      </c>
      <c r="C244" s="22">
        <v>38727.604166666664</v>
      </c>
      <c r="D244" s="8" t="s">
        <v>1212</v>
      </c>
      <c r="E244" s="8" t="s">
        <v>1213</v>
      </c>
      <c r="F244" s="8" t="s">
        <v>1210</v>
      </c>
      <c r="G244" s="8" t="s">
        <v>1210</v>
      </c>
      <c r="H244" s="22">
        <v>38708.518055555556</v>
      </c>
      <c r="I244" s="22">
        <v>38708.541666666664</v>
      </c>
      <c r="J244" s="8">
        <v>0.03</v>
      </c>
      <c r="K244" s="8">
        <v>1.02</v>
      </c>
      <c r="L244" s="8">
        <v>0</v>
      </c>
      <c r="M244" s="8">
        <v>1</v>
      </c>
      <c r="N244" s="8" t="s">
        <v>1403</v>
      </c>
      <c r="O244" s="8" t="s">
        <v>170</v>
      </c>
      <c r="P244" s="8" t="s">
        <v>1404</v>
      </c>
      <c r="Q244" s="8" t="s">
        <v>467</v>
      </c>
      <c r="R244" s="8" t="s">
        <v>473</v>
      </c>
      <c r="S244" s="8">
        <v>0</v>
      </c>
      <c r="T244" s="8" t="s">
        <v>469</v>
      </c>
      <c r="U244" s="8" t="s">
        <v>872</v>
      </c>
      <c r="V244" s="8" t="s">
        <v>1405</v>
      </c>
      <c r="W244" s="8" t="s">
        <v>1406</v>
      </c>
      <c r="X244" s="8" t="s">
        <v>458</v>
      </c>
      <c r="Y244" s="8" t="s">
        <v>458</v>
      </c>
      <c r="Z244" s="8" t="s">
        <v>458</v>
      </c>
      <c r="AA244" s="8" t="s">
        <v>473</v>
      </c>
      <c r="AB244" s="8" t="s">
        <v>473</v>
      </c>
      <c r="AC244" s="8" t="s">
        <v>1407</v>
      </c>
      <c r="AD244" s="8" t="s">
        <v>475</v>
      </c>
      <c r="AE244" s="8" t="s">
        <v>475</v>
      </c>
      <c r="AF244" s="8" t="s">
        <v>458</v>
      </c>
      <c r="AG244" s="8" t="s">
        <v>1220</v>
      </c>
      <c r="AH244" s="8">
        <v>0</v>
      </c>
      <c r="AI244" s="8" t="s">
        <v>1408</v>
      </c>
    </row>
    <row r="245" spans="1:35" ht="49.5" customHeight="1">
      <c r="A245" s="8">
        <v>531975</v>
      </c>
      <c r="B245" s="8" t="s">
        <v>1211</v>
      </c>
      <c r="C245" s="22">
        <v>38728.395833333336</v>
      </c>
      <c r="D245" s="8" t="s">
        <v>1212</v>
      </c>
      <c r="E245" s="8" t="s">
        <v>1409</v>
      </c>
      <c r="F245" s="8" t="s">
        <v>1210</v>
      </c>
      <c r="G245" s="8" t="s">
        <v>1210</v>
      </c>
      <c r="H245" s="22">
        <v>38712.379166666666</v>
      </c>
      <c r="I245" s="22">
        <v>38712.427083333336</v>
      </c>
      <c r="J245" s="8">
        <v>0.75</v>
      </c>
      <c r="K245" s="8">
        <v>51.75</v>
      </c>
      <c r="L245" s="8">
        <v>0</v>
      </c>
      <c r="M245" s="8">
        <v>51.8</v>
      </c>
      <c r="N245" s="8" t="s">
        <v>1410</v>
      </c>
      <c r="O245" s="8" t="s">
        <v>170</v>
      </c>
      <c r="P245" s="8" t="s">
        <v>1224</v>
      </c>
      <c r="Q245" s="8" t="s">
        <v>467</v>
      </c>
      <c r="R245" s="8" t="s">
        <v>1411</v>
      </c>
      <c r="S245" s="8">
        <v>0</v>
      </c>
      <c r="T245" s="8" t="s">
        <v>469</v>
      </c>
      <c r="U245" s="8" t="s">
        <v>505</v>
      </c>
      <c r="V245" s="8" t="s">
        <v>1412</v>
      </c>
      <c r="W245" s="8" t="s">
        <v>1413</v>
      </c>
      <c r="X245" s="8" t="s">
        <v>458</v>
      </c>
      <c r="Y245" s="8" t="s">
        <v>458</v>
      </c>
      <c r="Z245" s="8" t="s">
        <v>458</v>
      </c>
      <c r="AA245" s="8" t="s">
        <v>473</v>
      </c>
      <c r="AB245" s="8" t="s">
        <v>473</v>
      </c>
      <c r="AC245" s="8" t="s">
        <v>1414</v>
      </c>
      <c r="AD245" s="8" t="s">
        <v>475</v>
      </c>
      <c r="AE245" s="8" t="s">
        <v>475</v>
      </c>
      <c r="AF245" s="8" t="s">
        <v>458</v>
      </c>
      <c r="AG245" s="8" t="s">
        <v>1220</v>
      </c>
      <c r="AH245" s="8">
        <v>0</v>
      </c>
      <c r="AI245" s="8" t="s">
        <v>1220</v>
      </c>
    </row>
    <row r="246" spans="1:35" ht="49.5" customHeight="1">
      <c r="A246" s="8">
        <v>532144</v>
      </c>
      <c r="B246" s="8" t="s">
        <v>1211</v>
      </c>
      <c r="C246" s="22">
        <v>38728.395833333336</v>
      </c>
      <c r="D246" s="8" t="s">
        <v>1212</v>
      </c>
      <c r="E246" s="8" t="s">
        <v>1213</v>
      </c>
      <c r="F246" s="8" t="s">
        <v>1210</v>
      </c>
      <c r="G246" s="8" t="s">
        <v>1210</v>
      </c>
      <c r="H246" s="22">
        <v>38713.654861111114</v>
      </c>
      <c r="I246" s="22">
        <v>38713.68194444444</v>
      </c>
      <c r="J246" s="8">
        <v>20</v>
      </c>
      <c r="K246" s="8">
        <v>780</v>
      </c>
      <c r="L246" s="8">
        <v>0</v>
      </c>
      <c r="M246" s="8">
        <v>780</v>
      </c>
      <c r="N246" s="8" t="s">
        <v>1415</v>
      </c>
      <c r="O246" s="8" t="s">
        <v>170</v>
      </c>
      <c r="P246" s="8" t="s">
        <v>1416</v>
      </c>
      <c r="Q246" s="8" t="s">
        <v>467</v>
      </c>
      <c r="R246" s="8" t="s">
        <v>1684</v>
      </c>
      <c r="S246" s="8">
        <v>0</v>
      </c>
      <c r="T246" s="8" t="s">
        <v>1220</v>
      </c>
      <c r="U246" s="8" t="s">
        <v>1229</v>
      </c>
      <c r="V246" s="8" t="s">
        <v>1274</v>
      </c>
      <c r="W246" s="8" t="s">
        <v>1417</v>
      </c>
      <c r="X246" s="8" t="s">
        <v>458</v>
      </c>
      <c r="Y246" s="8" t="s">
        <v>475</v>
      </c>
      <c r="Z246" s="8" t="s">
        <v>458</v>
      </c>
      <c r="AA246" s="8" t="s">
        <v>473</v>
      </c>
      <c r="AB246" s="8" t="s">
        <v>473</v>
      </c>
      <c r="AC246" s="8" t="s">
        <v>1418</v>
      </c>
      <c r="AD246" s="8" t="s">
        <v>475</v>
      </c>
      <c r="AE246" s="8" t="s">
        <v>475</v>
      </c>
      <c r="AF246" s="8" t="s">
        <v>458</v>
      </c>
      <c r="AG246" s="8" t="s">
        <v>1220</v>
      </c>
      <c r="AH246" s="8">
        <v>0</v>
      </c>
      <c r="AI246" s="8" t="s">
        <v>1419</v>
      </c>
    </row>
    <row r="247" spans="1:35" ht="49.5" customHeight="1">
      <c r="A247" s="33">
        <v>533717</v>
      </c>
      <c r="B247" s="8" t="s">
        <v>1211</v>
      </c>
      <c r="C247" s="127">
        <v>38726.895833333336</v>
      </c>
      <c r="D247" s="8" t="s">
        <v>1646</v>
      </c>
      <c r="E247" s="8" t="s">
        <v>1647</v>
      </c>
      <c r="F247" s="8" t="s">
        <v>1210</v>
      </c>
      <c r="G247" s="8" t="s">
        <v>1210</v>
      </c>
      <c r="H247" s="127">
        <v>38726.67847222222</v>
      </c>
      <c r="I247" s="127">
        <v>38726.77916666667</v>
      </c>
      <c r="J247" s="8">
        <v>20</v>
      </c>
      <c r="K247" s="8">
        <v>2900</v>
      </c>
      <c r="L247" s="8">
        <v>1060</v>
      </c>
      <c r="M247" s="8">
        <v>1840</v>
      </c>
      <c r="N247" s="8" t="s">
        <v>1420</v>
      </c>
      <c r="O247" s="8" t="s">
        <v>170</v>
      </c>
      <c r="P247" s="8" t="s">
        <v>1245</v>
      </c>
      <c r="Q247" s="8" t="s">
        <v>467</v>
      </c>
      <c r="R247" s="8" t="s">
        <v>1421</v>
      </c>
      <c r="S247" s="8">
        <v>0</v>
      </c>
      <c r="T247" s="8" t="s">
        <v>1220</v>
      </c>
      <c r="U247" s="8" t="s">
        <v>505</v>
      </c>
      <c r="V247" s="8" t="s">
        <v>1422</v>
      </c>
      <c r="W247" s="8" t="s">
        <v>1423</v>
      </c>
      <c r="X247" s="8" t="s">
        <v>458</v>
      </c>
      <c r="Y247" s="8" t="s">
        <v>475</v>
      </c>
      <c r="Z247" s="8" t="s">
        <v>458</v>
      </c>
      <c r="AA247" s="8" t="s">
        <v>473</v>
      </c>
      <c r="AB247" s="8" t="s">
        <v>473</v>
      </c>
      <c r="AC247" s="8" t="s">
        <v>1424</v>
      </c>
      <c r="AD247" s="8" t="s">
        <v>475</v>
      </c>
      <c r="AE247" s="8" t="s">
        <v>475</v>
      </c>
      <c r="AF247" s="8" t="s">
        <v>458</v>
      </c>
      <c r="AG247" s="8" t="s">
        <v>1220</v>
      </c>
      <c r="AH247" s="8" t="s">
        <v>1220</v>
      </c>
      <c r="AI247" s="8" t="s">
        <v>1425</v>
      </c>
    </row>
    <row r="248" spans="1:35" ht="49.5" customHeight="1">
      <c r="A248" s="33">
        <v>534654</v>
      </c>
      <c r="B248" s="8" t="s">
        <v>1211</v>
      </c>
      <c r="C248" s="127">
        <v>38733.54513888889</v>
      </c>
      <c r="D248" s="8" t="s">
        <v>1426</v>
      </c>
      <c r="E248" s="8" t="s">
        <v>1427</v>
      </c>
      <c r="F248" s="8" t="s">
        <v>1210</v>
      </c>
      <c r="G248" s="8" t="s">
        <v>1210</v>
      </c>
      <c r="H248" s="127">
        <v>38733.38055555556</v>
      </c>
      <c r="I248" s="127">
        <v>38733.5</v>
      </c>
      <c r="J248" s="8">
        <v>35</v>
      </c>
      <c r="K248" s="8">
        <v>6020</v>
      </c>
      <c r="L248" s="8">
        <v>6020</v>
      </c>
      <c r="M248" s="8">
        <v>0</v>
      </c>
      <c r="N248" s="8" t="s">
        <v>1428</v>
      </c>
      <c r="O248" s="8" t="s">
        <v>170</v>
      </c>
      <c r="P248" s="8" t="s">
        <v>1429</v>
      </c>
      <c r="Q248" s="8" t="s">
        <v>467</v>
      </c>
      <c r="R248" s="8" t="s">
        <v>1216</v>
      </c>
      <c r="S248" s="8">
        <v>0</v>
      </c>
      <c r="T248" s="8" t="s">
        <v>469</v>
      </c>
      <c r="U248" s="8" t="s">
        <v>505</v>
      </c>
      <c r="V248" s="8" t="s">
        <v>1430</v>
      </c>
      <c r="W248" s="8" t="s">
        <v>1431</v>
      </c>
      <c r="X248" s="8" t="s">
        <v>475</v>
      </c>
      <c r="Y248" s="8" t="s">
        <v>458</v>
      </c>
      <c r="Z248" s="8" t="s">
        <v>475</v>
      </c>
      <c r="AA248" s="8" t="s">
        <v>1432</v>
      </c>
      <c r="AB248" s="8" t="s">
        <v>904</v>
      </c>
      <c r="AC248" s="8" t="s">
        <v>1433</v>
      </c>
      <c r="AD248" s="8" t="s">
        <v>475</v>
      </c>
      <c r="AE248" s="8" t="s">
        <v>475</v>
      </c>
      <c r="AF248" s="8" t="s">
        <v>458</v>
      </c>
      <c r="AG248" s="8" t="s">
        <v>1220</v>
      </c>
      <c r="AH248" s="8">
        <v>0</v>
      </c>
      <c r="AI248" s="8" t="s">
        <v>1434</v>
      </c>
    </row>
    <row r="249" spans="1:35" ht="49.5" customHeight="1">
      <c r="A249" s="33">
        <v>535474</v>
      </c>
      <c r="B249" s="8" t="s">
        <v>1211</v>
      </c>
      <c r="C249" s="127">
        <v>38742.416666666664</v>
      </c>
      <c r="D249" s="8" t="s">
        <v>1212</v>
      </c>
      <c r="E249" s="8" t="s">
        <v>1213</v>
      </c>
      <c r="F249" s="8" t="s">
        <v>1210</v>
      </c>
      <c r="G249" s="8" t="s">
        <v>1210</v>
      </c>
      <c r="H249" s="127">
        <v>38738.49444444444</v>
      </c>
      <c r="I249" s="127">
        <v>38738.5625</v>
      </c>
      <c r="J249" s="8">
        <v>0.06</v>
      </c>
      <c r="K249" s="8">
        <v>5.88</v>
      </c>
      <c r="L249" s="8">
        <v>0</v>
      </c>
      <c r="M249" s="8">
        <v>5.9</v>
      </c>
      <c r="N249" s="8" t="s">
        <v>1435</v>
      </c>
      <c r="O249" s="8" t="s">
        <v>170</v>
      </c>
      <c r="P249" s="8" t="s">
        <v>1232</v>
      </c>
      <c r="Q249" s="8" t="s">
        <v>467</v>
      </c>
      <c r="R249" s="8" t="s">
        <v>1436</v>
      </c>
      <c r="S249" s="8">
        <v>3</v>
      </c>
      <c r="T249" s="8" t="s">
        <v>1437</v>
      </c>
      <c r="U249" s="8" t="s">
        <v>505</v>
      </c>
      <c r="V249" s="8" t="s">
        <v>1438</v>
      </c>
      <c r="W249" s="8" t="s">
        <v>1439</v>
      </c>
      <c r="X249" s="8" t="s">
        <v>458</v>
      </c>
      <c r="Y249" s="8" t="s">
        <v>458</v>
      </c>
      <c r="Z249" s="8" t="s">
        <v>458</v>
      </c>
      <c r="AA249" s="8" t="s">
        <v>473</v>
      </c>
      <c r="AB249" s="8" t="s">
        <v>473</v>
      </c>
      <c r="AC249" s="8" t="s">
        <v>1440</v>
      </c>
      <c r="AD249" s="8" t="s">
        <v>475</v>
      </c>
      <c r="AE249" s="8" t="s">
        <v>475</v>
      </c>
      <c r="AF249" s="8" t="s">
        <v>458</v>
      </c>
      <c r="AG249" s="8" t="s">
        <v>1220</v>
      </c>
      <c r="AH249" s="8">
        <v>0</v>
      </c>
      <c r="AI249" s="8" t="s">
        <v>1441</v>
      </c>
    </row>
    <row r="250" spans="1:35" ht="49.5" customHeight="1">
      <c r="A250" s="33">
        <v>537263</v>
      </c>
      <c r="B250" s="8" t="s">
        <v>1211</v>
      </c>
      <c r="C250" s="127">
        <v>38750.833333333336</v>
      </c>
      <c r="D250" s="8" t="s">
        <v>1646</v>
      </c>
      <c r="E250" s="8" t="s">
        <v>1647</v>
      </c>
      <c r="F250" s="8" t="s">
        <v>1210</v>
      </c>
      <c r="G250" s="8" t="s">
        <v>1210</v>
      </c>
      <c r="H250" s="127">
        <v>38749.84930555556</v>
      </c>
      <c r="I250" s="127">
        <v>38749.986805555556</v>
      </c>
      <c r="J250" s="8">
        <v>50</v>
      </c>
      <c r="K250" s="8">
        <v>6900</v>
      </c>
      <c r="L250" s="8">
        <v>1700</v>
      </c>
      <c r="M250" s="8">
        <v>5200</v>
      </c>
      <c r="N250" s="8" t="s">
        <v>1442</v>
      </c>
      <c r="O250" s="8" t="s">
        <v>170</v>
      </c>
      <c r="P250" s="8" t="s">
        <v>1714</v>
      </c>
      <c r="Q250" s="8" t="s">
        <v>467</v>
      </c>
      <c r="R250" s="8" t="s">
        <v>1684</v>
      </c>
      <c r="S250" s="8">
        <v>1</v>
      </c>
      <c r="T250" s="8" t="s">
        <v>1443</v>
      </c>
      <c r="U250" s="8" t="s">
        <v>505</v>
      </c>
      <c r="V250" s="8" t="s">
        <v>1444</v>
      </c>
      <c r="W250" s="8" t="s">
        <v>1445</v>
      </c>
      <c r="X250" s="8" t="s">
        <v>458</v>
      </c>
      <c r="Y250" s="8" t="s">
        <v>458</v>
      </c>
      <c r="Z250" s="8" t="s">
        <v>458</v>
      </c>
      <c r="AA250" s="8" t="s">
        <v>473</v>
      </c>
      <c r="AB250" s="8" t="s">
        <v>473</v>
      </c>
      <c r="AC250" s="8" t="s">
        <v>1446</v>
      </c>
      <c r="AD250" s="8" t="s">
        <v>475</v>
      </c>
      <c r="AE250" s="8" t="s">
        <v>475</v>
      </c>
      <c r="AF250" s="8" t="s">
        <v>458</v>
      </c>
      <c r="AG250" s="8" t="s">
        <v>1220</v>
      </c>
      <c r="AH250" s="8" t="s">
        <v>1220</v>
      </c>
      <c r="AI250" s="8" t="s">
        <v>1447</v>
      </c>
    </row>
    <row r="251" spans="1:35" ht="49.5" customHeight="1">
      <c r="A251" s="33">
        <v>537641</v>
      </c>
      <c r="B251" s="8" t="s">
        <v>1211</v>
      </c>
      <c r="C251" s="127">
        <v>38753.375</v>
      </c>
      <c r="D251" s="8" t="s">
        <v>1681</v>
      </c>
      <c r="E251" s="8" t="s">
        <v>1682</v>
      </c>
      <c r="F251" s="8" t="s">
        <v>1210</v>
      </c>
      <c r="G251" s="8" t="s">
        <v>1210</v>
      </c>
      <c r="H251" s="127">
        <v>38752.61597222222</v>
      </c>
      <c r="I251" s="127">
        <v>38752.635416666664</v>
      </c>
      <c r="J251" s="8">
        <v>1.5</v>
      </c>
      <c r="K251" s="8">
        <v>42</v>
      </c>
      <c r="L251" s="8">
        <v>30</v>
      </c>
      <c r="M251" s="8">
        <v>12</v>
      </c>
      <c r="N251" s="8" t="s">
        <v>1448</v>
      </c>
      <c r="O251" s="8" t="s">
        <v>170</v>
      </c>
      <c r="P251" s="8" t="s">
        <v>1265</v>
      </c>
      <c r="Q251" s="8" t="s">
        <v>467</v>
      </c>
      <c r="R251" s="8" t="s">
        <v>1663</v>
      </c>
      <c r="S251" s="8">
        <v>0</v>
      </c>
      <c r="T251" s="8" t="s">
        <v>821</v>
      </c>
      <c r="U251" s="8" t="s">
        <v>914</v>
      </c>
      <c r="V251" s="8" t="s">
        <v>1449</v>
      </c>
      <c r="W251" s="8" t="s">
        <v>1450</v>
      </c>
      <c r="X251" s="8" t="s">
        <v>458</v>
      </c>
      <c r="Y251" s="8" t="s">
        <v>475</v>
      </c>
      <c r="Z251" s="8" t="s">
        <v>458</v>
      </c>
      <c r="AA251" s="8" t="s">
        <v>473</v>
      </c>
      <c r="AB251" s="8" t="s">
        <v>473</v>
      </c>
      <c r="AC251" s="8" t="s">
        <v>1451</v>
      </c>
      <c r="AD251" s="8" t="s">
        <v>475</v>
      </c>
      <c r="AE251" s="8" t="s">
        <v>475</v>
      </c>
      <c r="AF251" s="8" t="s">
        <v>458</v>
      </c>
      <c r="AG251" s="8" t="s">
        <v>1220</v>
      </c>
      <c r="AH251" s="8">
        <v>0</v>
      </c>
      <c r="AI251" s="8" t="s">
        <v>1452</v>
      </c>
    </row>
    <row r="252" spans="1:38" ht="49.5" customHeight="1">
      <c r="A252" s="33">
        <v>537744</v>
      </c>
      <c r="B252" s="8" t="s">
        <v>1211</v>
      </c>
      <c r="C252" s="127">
        <v>38756.458333333336</v>
      </c>
      <c r="D252" s="8" t="s">
        <v>1212</v>
      </c>
      <c r="E252" s="8" t="s">
        <v>1213</v>
      </c>
      <c r="F252" s="8" t="s">
        <v>1210</v>
      </c>
      <c r="G252" s="8" t="s">
        <v>1210</v>
      </c>
      <c r="H252" s="127">
        <v>38754.38680555556</v>
      </c>
      <c r="I252" s="127">
        <v>38754.40625</v>
      </c>
      <c r="J252" s="8">
        <v>1</v>
      </c>
      <c r="K252" s="8">
        <v>28</v>
      </c>
      <c r="L252" s="8">
        <v>28</v>
      </c>
      <c r="M252" s="8">
        <v>0</v>
      </c>
      <c r="N252" s="8" t="s">
        <v>1453</v>
      </c>
      <c r="O252" s="8" t="s">
        <v>170</v>
      </c>
      <c r="P252" s="8" t="s">
        <v>1454</v>
      </c>
      <c r="Q252" s="8" t="s">
        <v>467</v>
      </c>
      <c r="R252" s="8" t="s">
        <v>1216</v>
      </c>
      <c r="S252" s="8">
        <v>0</v>
      </c>
      <c r="T252" s="8" t="s">
        <v>469</v>
      </c>
      <c r="U252" s="8" t="s">
        <v>1229</v>
      </c>
      <c r="V252" s="8" t="s">
        <v>1274</v>
      </c>
      <c r="W252" s="8" t="s">
        <v>1455</v>
      </c>
      <c r="X252" s="8" t="s">
        <v>458</v>
      </c>
      <c r="Y252" s="8" t="s">
        <v>458</v>
      </c>
      <c r="Z252" s="8" t="s">
        <v>458</v>
      </c>
      <c r="AA252" s="8" t="s">
        <v>473</v>
      </c>
      <c r="AB252" s="8" t="s">
        <v>473</v>
      </c>
      <c r="AC252" s="8" t="s">
        <v>1456</v>
      </c>
      <c r="AD252" s="8" t="s">
        <v>475</v>
      </c>
      <c r="AE252" s="8" t="s">
        <v>475</v>
      </c>
      <c r="AF252" s="8" t="s">
        <v>458</v>
      </c>
      <c r="AG252" s="8" t="s">
        <v>1220</v>
      </c>
      <c r="AH252" s="8">
        <v>0</v>
      </c>
      <c r="AI252" s="8" t="s">
        <v>1457</v>
      </c>
      <c r="AJ252" s="51"/>
      <c r="AK252" s="51"/>
      <c r="AL252" s="51"/>
    </row>
    <row r="253" spans="1:38" ht="49.5" customHeight="1">
      <c r="A253" s="33">
        <v>538202</v>
      </c>
      <c r="B253" s="8" t="s">
        <v>1211</v>
      </c>
      <c r="C253" s="127">
        <v>38756.416666666664</v>
      </c>
      <c r="D253" s="8" t="s">
        <v>1212</v>
      </c>
      <c r="E253" s="8" t="s">
        <v>1213</v>
      </c>
      <c r="F253" s="8" t="s">
        <v>1210</v>
      </c>
      <c r="G253" s="8" t="s">
        <v>1210</v>
      </c>
      <c r="H253" s="127">
        <v>38756.319444444445</v>
      </c>
      <c r="I253" s="127">
        <v>38756.36111111111</v>
      </c>
      <c r="J253" s="8">
        <v>25</v>
      </c>
      <c r="K253" s="8">
        <v>1500</v>
      </c>
      <c r="L253" s="8">
        <v>1300</v>
      </c>
      <c r="M253" s="8">
        <v>200</v>
      </c>
      <c r="N253" s="8" t="s">
        <v>1458</v>
      </c>
      <c r="O253" s="8" t="s">
        <v>170</v>
      </c>
      <c r="P253" s="8" t="s">
        <v>1398</v>
      </c>
      <c r="Q253" s="8" t="s">
        <v>467</v>
      </c>
      <c r="R253" s="8" t="s">
        <v>1216</v>
      </c>
      <c r="S253" s="8">
        <v>0</v>
      </c>
      <c r="T253" s="8" t="s">
        <v>469</v>
      </c>
      <c r="U253" s="8" t="s">
        <v>505</v>
      </c>
      <c r="V253" s="8" t="s">
        <v>1459</v>
      </c>
      <c r="W253" s="8" t="s">
        <v>1460</v>
      </c>
      <c r="X253" s="8" t="s">
        <v>458</v>
      </c>
      <c r="Y253" s="8" t="s">
        <v>475</v>
      </c>
      <c r="Z253" s="8" t="s">
        <v>458</v>
      </c>
      <c r="AA253" s="8" t="s">
        <v>473</v>
      </c>
      <c r="AB253" s="8" t="s">
        <v>473</v>
      </c>
      <c r="AC253" s="8" t="s">
        <v>1461</v>
      </c>
      <c r="AD253" s="8" t="s">
        <v>475</v>
      </c>
      <c r="AE253" s="8" t="s">
        <v>475</v>
      </c>
      <c r="AF253" s="8" t="s">
        <v>458</v>
      </c>
      <c r="AG253" s="8" t="s">
        <v>1220</v>
      </c>
      <c r="AH253" s="8">
        <v>0</v>
      </c>
      <c r="AI253" s="8" t="s">
        <v>1462</v>
      </c>
      <c r="AJ253" s="51"/>
      <c r="AK253" s="51"/>
      <c r="AL253" s="51"/>
    </row>
    <row r="254" spans="1:38" ht="49.5" customHeight="1">
      <c r="A254" s="33">
        <v>538457</v>
      </c>
      <c r="B254" s="8" t="s">
        <v>1211</v>
      </c>
      <c r="C254" s="127">
        <v>38761.4375</v>
      </c>
      <c r="D254" s="8" t="s">
        <v>1212</v>
      </c>
      <c r="E254" s="8" t="s">
        <v>1213</v>
      </c>
      <c r="F254" s="8" t="s">
        <v>1210</v>
      </c>
      <c r="G254" s="8" t="s">
        <v>1210</v>
      </c>
      <c r="H254" s="127">
        <v>38757.38333333333</v>
      </c>
      <c r="I254" s="127">
        <v>38757.5</v>
      </c>
      <c r="J254" s="8">
        <v>20</v>
      </c>
      <c r="K254" s="8">
        <v>3360</v>
      </c>
      <c r="L254" s="8">
        <v>360</v>
      </c>
      <c r="M254" s="8">
        <v>3000</v>
      </c>
      <c r="N254" s="8" t="s">
        <v>1463</v>
      </c>
      <c r="O254" s="8" t="s">
        <v>170</v>
      </c>
      <c r="P254" s="8" t="s">
        <v>1245</v>
      </c>
      <c r="Q254" s="8" t="s">
        <v>467</v>
      </c>
      <c r="R254" s="8" t="s">
        <v>1216</v>
      </c>
      <c r="S254" s="8">
        <v>0</v>
      </c>
      <c r="T254" s="8" t="s">
        <v>469</v>
      </c>
      <c r="U254" s="8" t="s">
        <v>505</v>
      </c>
      <c r="V254" s="8" t="s">
        <v>1464</v>
      </c>
      <c r="W254" s="8" t="s">
        <v>1465</v>
      </c>
      <c r="X254" s="8" t="s">
        <v>458</v>
      </c>
      <c r="Y254" s="8" t="s">
        <v>475</v>
      </c>
      <c r="Z254" s="8" t="s">
        <v>458</v>
      </c>
      <c r="AA254" s="8" t="s">
        <v>542</v>
      </c>
      <c r="AB254" s="8" t="s">
        <v>473</v>
      </c>
      <c r="AC254" s="8" t="s">
        <v>542</v>
      </c>
      <c r="AD254" s="8" t="s">
        <v>475</v>
      </c>
      <c r="AE254" s="8" t="s">
        <v>475</v>
      </c>
      <c r="AF254" s="8" t="s">
        <v>458</v>
      </c>
      <c r="AG254" s="8" t="s">
        <v>1220</v>
      </c>
      <c r="AH254" s="8">
        <v>5</v>
      </c>
      <c r="AI254" s="8" t="s">
        <v>1466</v>
      </c>
      <c r="AJ254" s="51"/>
      <c r="AK254" s="51"/>
      <c r="AL254" s="51"/>
    </row>
    <row r="255" spans="1:38" ht="49.5" customHeight="1">
      <c r="A255" s="33">
        <v>538928</v>
      </c>
      <c r="B255" s="8" t="s">
        <v>1211</v>
      </c>
      <c r="C255" s="127">
        <v>38761.4375</v>
      </c>
      <c r="D255" s="8" t="s">
        <v>1212</v>
      </c>
      <c r="E255" s="8" t="s">
        <v>1213</v>
      </c>
      <c r="F255" s="8" t="s">
        <v>1210</v>
      </c>
      <c r="G255" s="8" t="s">
        <v>1210</v>
      </c>
      <c r="H255" s="127">
        <v>38761.34861111111</v>
      </c>
      <c r="I255" s="127">
        <v>38761.38888888889</v>
      </c>
      <c r="J255" s="8">
        <v>5</v>
      </c>
      <c r="K255" s="8">
        <v>290</v>
      </c>
      <c r="L255" s="8">
        <v>200</v>
      </c>
      <c r="M255" s="8">
        <v>90</v>
      </c>
      <c r="N255" s="8" t="s">
        <v>1467</v>
      </c>
      <c r="O255" s="8" t="s">
        <v>170</v>
      </c>
      <c r="P255" s="8" t="s">
        <v>1265</v>
      </c>
      <c r="Q255" s="8" t="s">
        <v>467</v>
      </c>
      <c r="R255" s="8" t="s">
        <v>1468</v>
      </c>
      <c r="S255" s="8">
        <v>0</v>
      </c>
      <c r="T255" s="8" t="s">
        <v>469</v>
      </c>
      <c r="U255" s="8" t="s">
        <v>505</v>
      </c>
      <c r="V255" s="8" t="s">
        <v>1469</v>
      </c>
      <c r="W255" s="8" t="s">
        <v>1470</v>
      </c>
      <c r="X255" s="8" t="s">
        <v>458</v>
      </c>
      <c r="Y255" s="8" t="s">
        <v>475</v>
      </c>
      <c r="Z255" s="8" t="s">
        <v>458</v>
      </c>
      <c r="AA255" s="8" t="s">
        <v>473</v>
      </c>
      <c r="AB255" s="8" t="s">
        <v>473</v>
      </c>
      <c r="AC255" s="8" t="s">
        <v>1471</v>
      </c>
      <c r="AD255" s="8" t="s">
        <v>475</v>
      </c>
      <c r="AE255" s="8" t="s">
        <v>475</v>
      </c>
      <c r="AF255" s="8" t="s">
        <v>458</v>
      </c>
      <c r="AG255" s="8" t="s">
        <v>1220</v>
      </c>
      <c r="AH255" s="8">
        <v>0</v>
      </c>
      <c r="AI255" s="8" t="s">
        <v>1472</v>
      </c>
      <c r="AJ255" s="51"/>
      <c r="AK255" s="51"/>
      <c r="AL255" s="51"/>
    </row>
    <row r="256" spans="1:38" ht="49.5" customHeight="1">
      <c r="A256" s="33">
        <v>540000</v>
      </c>
      <c r="B256" s="8" t="s">
        <v>1211</v>
      </c>
      <c r="C256" s="127">
        <v>38769.458333333336</v>
      </c>
      <c r="D256" s="8" t="s">
        <v>1473</v>
      </c>
      <c r="E256" s="8" t="s">
        <v>1682</v>
      </c>
      <c r="F256" s="8" t="s">
        <v>1210</v>
      </c>
      <c r="G256" s="8" t="s">
        <v>1210</v>
      </c>
      <c r="H256" s="127">
        <v>38766.59861111111</v>
      </c>
      <c r="I256" s="127">
        <v>38766.65972222222</v>
      </c>
      <c r="J256" s="8">
        <v>0.5</v>
      </c>
      <c r="K256" s="8">
        <v>44</v>
      </c>
      <c r="L256" s="8">
        <v>35</v>
      </c>
      <c r="M256" s="8">
        <v>9</v>
      </c>
      <c r="N256" s="8" t="s">
        <v>1474</v>
      </c>
      <c r="O256" s="8" t="s">
        <v>170</v>
      </c>
      <c r="P256" s="8" t="s">
        <v>1224</v>
      </c>
      <c r="Q256" s="8" t="s">
        <v>467</v>
      </c>
      <c r="R256" s="8" t="s">
        <v>1475</v>
      </c>
      <c r="S256" s="8">
        <v>1</v>
      </c>
      <c r="T256" s="8" t="s">
        <v>1220</v>
      </c>
      <c r="U256" s="8" t="s">
        <v>1229</v>
      </c>
      <c r="V256" s="8" t="s">
        <v>1476</v>
      </c>
      <c r="W256" s="8" t="s">
        <v>1477</v>
      </c>
      <c r="X256" s="8" t="s">
        <v>475</v>
      </c>
      <c r="Y256" s="8" t="s">
        <v>475</v>
      </c>
      <c r="Z256" s="8" t="s">
        <v>458</v>
      </c>
      <c r="AA256" s="8" t="s">
        <v>473</v>
      </c>
      <c r="AB256" s="8" t="s">
        <v>473</v>
      </c>
      <c r="AC256" s="8" t="s">
        <v>1478</v>
      </c>
      <c r="AD256" s="8" t="s">
        <v>475</v>
      </c>
      <c r="AE256" s="8" t="s">
        <v>475</v>
      </c>
      <c r="AF256" s="8" t="s">
        <v>458</v>
      </c>
      <c r="AG256" s="8" t="s">
        <v>1220</v>
      </c>
      <c r="AH256" s="8">
        <v>0</v>
      </c>
      <c r="AI256" s="8" t="s">
        <v>1479</v>
      </c>
      <c r="AJ256" s="51"/>
      <c r="AK256" s="51"/>
      <c r="AL256" s="51"/>
    </row>
    <row r="257" spans="1:35" ht="49.5" customHeight="1">
      <c r="A257" s="33">
        <v>540022</v>
      </c>
      <c r="B257" s="8" t="s">
        <v>1211</v>
      </c>
      <c r="C257" s="127">
        <v>38770.333333333336</v>
      </c>
      <c r="D257" s="8" t="s">
        <v>1212</v>
      </c>
      <c r="E257" s="8" t="s">
        <v>1213</v>
      </c>
      <c r="F257" s="8" t="s">
        <v>1210</v>
      </c>
      <c r="G257" s="8" t="s">
        <v>1210</v>
      </c>
      <c r="H257" s="127">
        <v>38767.52361111111</v>
      </c>
      <c r="I257" s="127">
        <v>38767.569444444445</v>
      </c>
      <c r="J257" s="8">
        <v>5</v>
      </c>
      <c r="K257" s="8">
        <v>330</v>
      </c>
      <c r="L257" s="8">
        <v>255</v>
      </c>
      <c r="M257" s="8">
        <v>75</v>
      </c>
      <c r="N257" s="8" t="s">
        <v>1480</v>
      </c>
      <c r="O257" s="8" t="s">
        <v>170</v>
      </c>
      <c r="P257" s="8" t="s">
        <v>1697</v>
      </c>
      <c r="Q257" s="8" t="s">
        <v>467</v>
      </c>
      <c r="R257" s="8" t="s">
        <v>1468</v>
      </c>
      <c r="S257" s="8">
        <v>0</v>
      </c>
      <c r="T257" s="8" t="s">
        <v>469</v>
      </c>
      <c r="U257" s="8" t="s">
        <v>457</v>
      </c>
      <c r="V257" s="8" t="s">
        <v>1481</v>
      </c>
      <c r="W257" s="8" t="s">
        <v>1482</v>
      </c>
      <c r="X257" s="8" t="s">
        <v>475</v>
      </c>
      <c r="Y257" s="8" t="s">
        <v>475</v>
      </c>
      <c r="Z257" s="8" t="s">
        <v>458</v>
      </c>
      <c r="AA257" s="8" t="s">
        <v>473</v>
      </c>
      <c r="AB257" s="8" t="s">
        <v>473</v>
      </c>
      <c r="AC257" s="8" t="s">
        <v>1483</v>
      </c>
      <c r="AD257" s="8" t="s">
        <v>475</v>
      </c>
      <c r="AE257" s="8" t="s">
        <v>475</v>
      </c>
      <c r="AF257" s="8" t="s">
        <v>458</v>
      </c>
      <c r="AG257" s="8" t="s">
        <v>1220</v>
      </c>
      <c r="AH257" s="8">
        <v>0</v>
      </c>
      <c r="AI257" s="8" t="s">
        <v>1484</v>
      </c>
    </row>
    <row r="258" spans="1:35" ht="49.5" customHeight="1">
      <c r="A258" s="33">
        <v>540014</v>
      </c>
      <c r="B258" s="8" t="s">
        <v>1211</v>
      </c>
      <c r="C258" s="127">
        <v>38769.40625</v>
      </c>
      <c r="D258" s="8" t="s">
        <v>1681</v>
      </c>
      <c r="E258" s="8" t="s">
        <v>1682</v>
      </c>
      <c r="F258" s="8" t="s">
        <v>1210</v>
      </c>
      <c r="G258" s="8" t="s">
        <v>1210</v>
      </c>
      <c r="H258" s="127">
        <v>38767.40625</v>
      </c>
      <c r="I258" s="127">
        <v>38767.425</v>
      </c>
      <c r="J258" s="8">
        <v>0.5</v>
      </c>
      <c r="K258" s="8">
        <v>13.5</v>
      </c>
      <c r="L258" s="8">
        <v>1.5</v>
      </c>
      <c r="M258" s="8">
        <v>12</v>
      </c>
      <c r="N258" s="8" t="s">
        <v>1485</v>
      </c>
      <c r="O258" s="8" t="s">
        <v>170</v>
      </c>
      <c r="P258" s="8" t="s">
        <v>1251</v>
      </c>
      <c r="Q258" s="8" t="s">
        <v>467</v>
      </c>
      <c r="R258" s="8" t="s">
        <v>1225</v>
      </c>
      <c r="S258" s="8">
        <v>0</v>
      </c>
      <c r="T258" s="8" t="s">
        <v>469</v>
      </c>
      <c r="U258" s="8" t="s">
        <v>505</v>
      </c>
      <c r="V258" s="8" t="s">
        <v>1486</v>
      </c>
      <c r="W258" s="8" t="s">
        <v>1487</v>
      </c>
      <c r="X258" s="8" t="s">
        <v>475</v>
      </c>
      <c r="Y258" s="8" t="s">
        <v>458</v>
      </c>
      <c r="Z258" s="8" t="s">
        <v>458</v>
      </c>
      <c r="AA258" s="8" t="s">
        <v>473</v>
      </c>
      <c r="AB258" s="8" t="s">
        <v>473</v>
      </c>
      <c r="AC258" s="8" t="s">
        <v>1488</v>
      </c>
      <c r="AD258" s="8" t="s">
        <v>475</v>
      </c>
      <c r="AE258" s="8" t="s">
        <v>475</v>
      </c>
      <c r="AF258" s="8" t="s">
        <v>458</v>
      </c>
      <c r="AG258" s="8" t="s">
        <v>1220</v>
      </c>
      <c r="AH258" s="8">
        <v>0</v>
      </c>
      <c r="AI258" s="8" t="s">
        <v>1489</v>
      </c>
    </row>
    <row r="259" spans="1:35" ht="49.5" customHeight="1">
      <c r="A259" s="33">
        <v>540260</v>
      </c>
      <c r="B259" s="8" t="s">
        <v>1211</v>
      </c>
      <c r="C259" s="127">
        <v>38770.625</v>
      </c>
      <c r="D259" s="8" t="s">
        <v>1212</v>
      </c>
      <c r="E259" s="8" t="s">
        <v>1213</v>
      </c>
      <c r="F259" s="8" t="s">
        <v>1210</v>
      </c>
      <c r="G259" s="8" t="s">
        <v>1210</v>
      </c>
      <c r="H259" s="127">
        <v>38770.353472222225</v>
      </c>
      <c r="I259" s="127">
        <v>38770.45138888889</v>
      </c>
      <c r="J259" s="8">
        <v>10</v>
      </c>
      <c r="K259" s="8">
        <v>1410</v>
      </c>
      <c r="L259" s="8">
        <v>0</v>
      </c>
      <c r="M259" s="8">
        <v>1410</v>
      </c>
      <c r="N259" s="8" t="s">
        <v>1490</v>
      </c>
      <c r="O259" s="8" t="s">
        <v>170</v>
      </c>
      <c r="P259" s="8" t="s">
        <v>1491</v>
      </c>
      <c r="Q259" s="8" t="s">
        <v>467</v>
      </c>
      <c r="R259" s="8" t="s">
        <v>1663</v>
      </c>
      <c r="S259" s="8">
        <v>0</v>
      </c>
      <c r="T259" s="8" t="s">
        <v>469</v>
      </c>
      <c r="U259" s="8" t="s">
        <v>505</v>
      </c>
      <c r="V259" s="8" t="s">
        <v>1469</v>
      </c>
      <c r="W259" s="8" t="s">
        <v>1492</v>
      </c>
      <c r="X259" s="8" t="s">
        <v>458</v>
      </c>
      <c r="Y259" s="8" t="s">
        <v>458</v>
      </c>
      <c r="Z259" s="8" t="s">
        <v>458</v>
      </c>
      <c r="AA259" s="8" t="s">
        <v>473</v>
      </c>
      <c r="AB259" s="8" t="s">
        <v>473</v>
      </c>
      <c r="AC259" s="8" t="s">
        <v>1493</v>
      </c>
      <c r="AD259" s="8" t="s">
        <v>475</v>
      </c>
      <c r="AE259" s="8" t="s">
        <v>475</v>
      </c>
      <c r="AF259" s="8" t="s">
        <v>458</v>
      </c>
      <c r="AG259" s="8" t="s">
        <v>1220</v>
      </c>
      <c r="AH259" s="8">
        <v>0</v>
      </c>
      <c r="AI259" s="8" t="s">
        <v>1494</v>
      </c>
    </row>
    <row r="260" spans="1:35" ht="49.5" customHeight="1">
      <c r="A260" s="33">
        <v>541314</v>
      </c>
      <c r="B260" s="8" t="s">
        <v>1211</v>
      </c>
      <c r="C260" s="127">
        <v>38778.458333333336</v>
      </c>
      <c r="D260" s="8" t="s">
        <v>1212</v>
      </c>
      <c r="E260" s="8" t="s">
        <v>1690</v>
      </c>
      <c r="F260" s="8" t="s">
        <v>1210</v>
      </c>
      <c r="G260" s="8" t="s">
        <v>1210</v>
      </c>
      <c r="H260" s="127">
        <v>38777.70138888889</v>
      </c>
      <c r="I260" s="127">
        <v>38778.38611111111</v>
      </c>
      <c r="J260" s="8">
        <v>1</v>
      </c>
      <c r="K260" s="8">
        <v>4773</v>
      </c>
      <c r="L260" s="8">
        <v>4773</v>
      </c>
      <c r="M260" s="8">
        <v>0</v>
      </c>
      <c r="N260" s="8" t="s">
        <v>1495</v>
      </c>
      <c r="O260" s="8" t="s">
        <v>170</v>
      </c>
      <c r="P260" s="8" t="s">
        <v>1697</v>
      </c>
      <c r="Q260" s="8" t="s">
        <v>467</v>
      </c>
      <c r="R260" s="8" t="s">
        <v>1216</v>
      </c>
      <c r="S260" s="8">
        <v>2</v>
      </c>
      <c r="T260" s="8" t="s">
        <v>1496</v>
      </c>
      <c r="U260" s="8" t="s">
        <v>1229</v>
      </c>
      <c r="V260" s="8" t="s">
        <v>1274</v>
      </c>
      <c r="W260" s="8" t="s">
        <v>1497</v>
      </c>
      <c r="X260" s="8" t="s">
        <v>475</v>
      </c>
      <c r="Y260" s="8" t="s">
        <v>475</v>
      </c>
      <c r="Z260" s="8" t="s">
        <v>458</v>
      </c>
      <c r="AA260" s="8" t="s">
        <v>473</v>
      </c>
      <c r="AB260" s="8" t="s">
        <v>473</v>
      </c>
      <c r="AC260" s="8" t="s">
        <v>1498</v>
      </c>
      <c r="AD260" s="8" t="s">
        <v>475</v>
      </c>
      <c r="AE260" s="8" t="s">
        <v>475</v>
      </c>
      <c r="AF260" s="8" t="s">
        <v>458</v>
      </c>
      <c r="AG260" s="8" t="s">
        <v>1220</v>
      </c>
      <c r="AH260" s="8">
        <v>0</v>
      </c>
      <c r="AI260" s="8" t="s">
        <v>1499</v>
      </c>
    </row>
    <row r="261" spans="1:35" ht="49.5" customHeight="1">
      <c r="A261" s="33">
        <v>541248</v>
      </c>
      <c r="B261" s="8" t="s">
        <v>1211</v>
      </c>
      <c r="C261" s="127">
        <v>38778.34375</v>
      </c>
      <c r="D261" s="8" t="s">
        <v>1212</v>
      </c>
      <c r="E261" s="8" t="s">
        <v>1213</v>
      </c>
      <c r="F261" s="8" t="s">
        <v>1210</v>
      </c>
      <c r="G261" s="8" t="s">
        <v>1210</v>
      </c>
      <c r="H261" s="127">
        <v>38777.580555555556</v>
      </c>
      <c r="I261" s="127">
        <v>38777.61319444444</v>
      </c>
      <c r="J261" s="8">
        <v>3</v>
      </c>
      <c r="K261" s="8">
        <v>141</v>
      </c>
      <c r="L261" s="8">
        <v>69</v>
      </c>
      <c r="M261" s="8">
        <v>72</v>
      </c>
      <c r="N261" s="8" t="s">
        <v>1500</v>
      </c>
      <c r="O261" s="8" t="s">
        <v>170</v>
      </c>
      <c r="P261" s="8" t="s">
        <v>1245</v>
      </c>
      <c r="Q261" s="8" t="s">
        <v>467</v>
      </c>
      <c r="R261" s="8" t="s">
        <v>1468</v>
      </c>
      <c r="S261" s="8">
        <v>1</v>
      </c>
      <c r="T261" s="8" t="s">
        <v>1501</v>
      </c>
      <c r="U261" s="8" t="s">
        <v>505</v>
      </c>
      <c r="V261" s="8" t="s">
        <v>1469</v>
      </c>
      <c r="W261" s="8" t="s">
        <v>1502</v>
      </c>
      <c r="X261" s="8" t="s">
        <v>475</v>
      </c>
      <c r="Y261" s="8" t="s">
        <v>475</v>
      </c>
      <c r="Z261" s="8" t="s">
        <v>458</v>
      </c>
      <c r="AA261" s="8" t="s">
        <v>473</v>
      </c>
      <c r="AB261" s="8" t="s">
        <v>473</v>
      </c>
      <c r="AC261" s="8" t="s">
        <v>1503</v>
      </c>
      <c r="AD261" s="8" t="s">
        <v>475</v>
      </c>
      <c r="AE261" s="8" t="s">
        <v>475</v>
      </c>
      <c r="AF261" s="8" t="s">
        <v>458</v>
      </c>
      <c r="AG261" s="8" t="s">
        <v>1220</v>
      </c>
      <c r="AH261" s="8">
        <v>0</v>
      </c>
      <c r="AI261" s="8" t="s">
        <v>1504</v>
      </c>
    </row>
    <row r="262" spans="1:35" ht="49.5" customHeight="1">
      <c r="A262" s="33">
        <v>541393</v>
      </c>
      <c r="B262" s="8" t="s">
        <v>1211</v>
      </c>
      <c r="C262" s="127">
        <v>38778.770833333336</v>
      </c>
      <c r="D262" s="8" t="s">
        <v>1505</v>
      </c>
      <c r="E262" s="8" t="s">
        <v>1213</v>
      </c>
      <c r="F262" s="8" t="s">
        <v>1210</v>
      </c>
      <c r="G262" s="8" t="s">
        <v>1210</v>
      </c>
      <c r="H262" s="127">
        <v>38778.558333333334</v>
      </c>
      <c r="I262" s="127">
        <v>38778.572916666664</v>
      </c>
      <c r="J262" s="8">
        <v>0.25</v>
      </c>
      <c r="K262" s="8">
        <v>5.25</v>
      </c>
      <c r="L262" s="8">
        <v>5.25</v>
      </c>
      <c r="M262" s="8">
        <v>0</v>
      </c>
      <c r="N262" s="8" t="s">
        <v>1506</v>
      </c>
      <c r="O262" s="8" t="s">
        <v>170</v>
      </c>
      <c r="P262" s="8" t="s">
        <v>1232</v>
      </c>
      <c r="Q262" s="8" t="s">
        <v>467</v>
      </c>
      <c r="R262" s="8" t="s">
        <v>1507</v>
      </c>
      <c r="S262" s="8">
        <v>0</v>
      </c>
      <c r="T262" s="8" t="s">
        <v>469</v>
      </c>
      <c r="U262" s="8" t="s">
        <v>5</v>
      </c>
      <c r="V262" s="8" t="s">
        <v>1508</v>
      </c>
      <c r="W262" s="8" t="s">
        <v>1509</v>
      </c>
      <c r="X262" s="8" t="s">
        <v>475</v>
      </c>
      <c r="Y262" s="8" t="s">
        <v>458</v>
      </c>
      <c r="Z262" s="8" t="s">
        <v>458</v>
      </c>
      <c r="AA262" s="8" t="s">
        <v>473</v>
      </c>
      <c r="AB262" s="8" t="s">
        <v>473</v>
      </c>
      <c r="AC262" s="8" t="s">
        <v>1456</v>
      </c>
      <c r="AD262" s="8" t="s">
        <v>475</v>
      </c>
      <c r="AE262" s="8" t="s">
        <v>475</v>
      </c>
      <c r="AF262" s="8" t="s">
        <v>458</v>
      </c>
      <c r="AG262" s="8" t="s">
        <v>1220</v>
      </c>
      <c r="AH262" s="8">
        <v>0</v>
      </c>
      <c r="AI262" s="8" t="s">
        <v>1510</v>
      </c>
    </row>
    <row r="263" spans="1:35" ht="49.5" customHeight="1">
      <c r="A263" s="33">
        <v>541620</v>
      </c>
      <c r="B263" s="8" t="s">
        <v>1211</v>
      </c>
      <c r="C263" s="127">
        <v>38781.3125</v>
      </c>
      <c r="D263" s="8" t="s">
        <v>1639</v>
      </c>
      <c r="E263" s="8" t="s">
        <v>1222</v>
      </c>
      <c r="F263" s="8" t="s">
        <v>1210</v>
      </c>
      <c r="G263" s="8" t="s">
        <v>1210</v>
      </c>
      <c r="H263" s="127">
        <v>38780.575694444444</v>
      </c>
      <c r="I263" s="127">
        <v>38780.603472222225</v>
      </c>
      <c r="J263" s="8">
        <v>15</v>
      </c>
      <c r="K263" s="8">
        <v>600</v>
      </c>
      <c r="L263" s="8">
        <v>400</v>
      </c>
      <c r="M263" s="8">
        <v>200</v>
      </c>
      <c r="N263" s="8" t="s">
        <v>1511</v>
      </c>
      <c r="O263" s="8" t="s">
        <v>170</v>
      </c>
      <c r="P263" s="8" t="s">
        <v>1512</v>
      </c>
      <c r="Q263" s="8" t="s">
        <v>467</v>
      </c>
      <c r="R263" s="8" t="s">
        <v>1513</v>
      </c>
      <c r="S263" s="8">
        <v>0</v>
      </c>
      <c r="T263" s="8" t="s">
        <v>821</v>
      </c>
      <c r="U263" s="8" t="s">
        <v>872</v>
      </c>
      <c r="V263" s="8" t="s">
        <v>1514</v>
      </c>
      <c r="W263" s="8" t="s">
        <v>1831</v>
      </c>
      <c r="X263" s="8" t="s">
        <v>458</v>
      </c>
      <c r="Y263" s="8" t="s">
        <v>1082</v>
      </c>
      <c r="Z263" s="8" t="s">
        <v>1080</v>
      </c>
      <c r="AA263" s="8" t="s">
        <v>473</v>
      </c>
      <c r="AB263" s="8" t="s">
        <v>473</v>
      </c>
      <c r="AC263" s="8" t="s">
        <v>1832</v>
      </c>
      <c r="AD263" s="8" t="s">
        <v>1082</v>
      </c>
      <c r="AE263" s="8" t="s">
        <v>475</v>
      </c>
      <c r="AF263" s="8" t="s">
        <v>458</v>
      </c>
      <c r="AG263" s="8" t="s">
        <v>1220</v>
      </c>
      <c r="AH263" s="8">
        <v>0</v>
      </c>
      <c r="AI263" s="8" t="s">
        <v>1833</v>
      </c>
    </row>
    <row r="264" spans="1:35" ht="49.5" customHeight="1">
      <c r="A264" s="33">
        <v>541626</v>
      </c>
      <c r="B264" s="8" t="s">
        <v>1211</v>
      </c>
      <c r="C264" s="127">
        <v>38781.243055555555</v>
      </c>
      <c r="D264" s="8" t="s">
        <v>1639</v>
      </c>
      <c r="E264" s="8" t="s">
        <v>1222</v>
      </c>
      <c r="F264" s="8" t="s">
        <v>1210</v>
      </c>
      <c r="G264" s="8" t="s">
        <v>1210</v>
      </c>
      <c r="H264" s="127">
        <v>38780.65416666667</v>
      </c>
      <c r="I264" s="127">
        <v>38780.67013888889</v>
      </c>
      <c r="J264" s="8">
        <v>1</v>
      </c>
      <c r="K264" s="8">
        <v>23</v>
      </c>
      <c r="L264" s="8">
        <v>20</v>
      </c>
      <c r="M264" s="8">
        <v>3</v>
      </c>
      <c r="N264" s="8" t="s">
        <v>1834</v>
      </c>
      <c r="O264" s="8" t="s">
        <v>170</v>
      </c>
      <c r="P264" s="8" t="s">
        <v>1224</v>
      </c>
      <c r="Q264" s="8" t="s">
        <v>467</v>
      </c>
      <c r="R264" s="8" t="s">
        <v>1835</v>
      </c>
      <c r="S264" s="8">
        <v>0</v>
      </c>
      <c r="T264" s="8" t="s">
        <v>821</v>
      </c>
      <c r="U264" s="8" t="s">
        <v>505</v>
      </c>
      <c r="V264" s="8" t="s">
        <v>1836</v>
      </c>
      <c r="W264" s="8" t="s">
        <v>1837</v>
      </c>
      <c r="X264" s="8" t="s">
        <v>458</v>
      </c>
      <c r="Y264" s="8" t="s">
        <v>1080</v>
      </c>
      <c r="Z264" s="8" t="s">
        <v>1080</v>
      </c>
      <c r="AA264" s="8" t="s">
        <v>473</v>
      </c>
      <c r="AB264" s="8" t="s">
        <v>473</v>
      </c>
      <c r="AC264" s="8" t="s">
        <v>1838</v>
      </c>
      <c r="AD264" s="8" t="s">
        <v>1082</v>
      </c>
      <c r="AE264" s="8" t="s">
        <v>475</v>
      </c>
      <c r="AF264" s="8" t="s">
        <v>458</v>
      </c>
      <c r="AG264" s="8" t="s">
        <v>1220</v>
      </c>
      <c r="AH264" s="8" t="s">
        <v>1220</v>
      </c>
      <c r="AI264" s="8" t="s">
        <v>1839</v>
      </c>
    </row>
    <row r="265" spans="1:35" ht="49.5" customHeight="1">
      <c r="A265" s="33">
        <v>541768</v>
      </c>
      <c r="B265" s="8" t="s">
        <v>1211</v>
      </c>
      <c r="C265" s="127">
        <v>38784.458333333336</v>
      </c>
      <c r="D265" s="8" t="s">
        <v>1212</v>
      </c>
      <c r="E265" s="8" t="s">
        <v>1213</v>
      </c>
      <c r="F265" s="8" t="s">
        <v>1210</v>
      </c>
      <c r="G265" s="8" t="s">
        <v>1210</v>
      </c>
      <c r="H265" s="127">
        <v>38782.666666666664</v>
      </c>
      <c r="I265" s="127">
        <v>38782.89166666667</v>
      </c>
      <c r="J265" s="8">
        <v>50</v>
      </c>
      <c r="K265" s="8">
        <v>16200</v>
      </c>
      <c r="L265" s="8">
        <v>16200</v>
      </c>
      <c r="M265" s="8">
        <v>0</v>
      </c>
      <c r="N265" s="8" t="s">
        <v>1840</v>
      </c>
      <c r="O265" s="8" t="s">
        <v>170</v>
      </c>
      <c r="P265" s="8" t="s">
        <v>1279</v>
      </c>
      <c r="Q265" s="8" t="s">
        <v>467</v>
      </c>
      <c r="R265" s="8" t="s">
        <v>1841</v>
      </c>
      <c r="S265" s="8">
        <v>0</v>
      </c>
      <c r="T265" s="8" t="s">
        <v>469</v>
      </c>
      <c r="U265" s="8" t="s">
        <v>505</v>
      </c>
      <c r="V265" s="8" t="s">
        <v>1842</v>
      </c>
      <c r="W265" s="8" t="s">
        <v>1843</v>
      </c>
      <c r="X265" s="8" t="s">
        <v>458</v>
      </c>
      <c r="Y265" s="8" t="s">
        <v>475</v>
      </c>
      <c r="Z265" s="8" t="s">
        <v>458</v>
      </c>
      <c r="AA265" s="8" t="s">
        <v>473</v>
      </c>
      <c r="AB265" s="8" t="s">
        <v>473</v>
      </c>
      <c r="AC265" s="8" t="s">
        <v>1844</v>
      </c>
      <c r="AD265" s="8" t="s">
        <v>475</v>
      </c>
      <c r="AE265" s="8" t="s">
        <v>475</v>
      </c>
      <c r="AF265" s="8" t="s">
        <v>458</v>
      </c>
      <c r="AG265" s="8" t="s">
        <v>1220</v>
      </c>
      <c r="AH265" s="8">
        <v>0</v>
      </c>
      <c r="AI265" s="8" t="s">
        <v>1845</v>
      </c>
    </row>
    <row r="266" spans="1:35" ht="49.5" customHeight="1">
      <c r="A266" s="33">
        <v>541852</v>
      </c>
      <c r="B266" s="8" t="s">
        <v>1211</v>
      </c>
      <c r="C266" s="127">
        <v>38792.447916666664</v>
      </c>
      <c r="D266" s="8" t="s">
        <v>1212</v>
      </c>
      <c r="E266" s="8" t="s">
        <v>1213</v>
      </c>
      <c r="F266" s="8" t="s">
        <v>1210</v>
      </c>
      <c r="G266" s="8" t="s">
        <v>1210</v>
      </c>
      <c r="H266" s="127">
        <v>38782.76111111111</v>
      </c>
      <c r="I266" s="127">
        <v>38782.95138888889</v>
      </c>
      <c r="J266" s="8">
        <v>20</v>
      </c>
      <c r="K266" s="8">
        <v>5480</v>
      </c>
      <c r="L266" s="8">
        <v>0</v>
      </c>
      <c r="M266" s="8">
        <v>5480</v>
      </c>
      <c r="N266" s="8" t="s">
        <v>1846</v>
      </c>
      <c r="O266" s="8" t="s">
        <v>170</v>
      </c>
      <c r="P266" s="8" t="s">
        <v>1847</v>
      </c>
      <c r="Q266" s="8" t="s">
        <v>467</v>
      </c>
      <c r="R266" s="8" t="s">
        <v>1848</v>
      </c>
      <c r="S266" s="8">
        <v>0</v>
      </c>
      <c r="T266" s="8" t="s">
        <v>469</v>
      </c>
      <c r="U266" s="8" t="s">
        <v>1229</v>
      </c>
      <c r="V266" s="8" t="s">
        <v>1274</v>
      </c>
      <c r="W266" s="8" t="s">
        <v>1849</v>
      </c>
      <c r="X266" s="8" t="s">
        <v>475</v>
      </c>
      <c r="Y266" s="8" t="s">
        <v>475</v>
      </c>
      <c r="Z266" s="8" t="s">
        <v>475</v>
      </c>
      <c r="AA266" s="8" t="s">
        <v>1687</v>
      </c>
      <c r="AB266" s="8" t="s">
        <v>473</v>
      </c>
      <c r="AC266" s="8" t="s">
        <v>1850</v>
      </c>
      <c r="AD266" s="8" t="s">
        <v>475</v>
      </c>
      <c r="AE266" s="8" t="s">
        <v>475</v>
      </c>
      <c r="AF266" s="8" t="s">
        <v>458</v>
      </c>
      <c r="AG266" s="8" t="s">
        <v>1220</v>
      </c>
      <c r="AH266" s="8">
        <v>0</v>
      </c>
      <c r="AI266" s="8" t="s">
        <v>1851</v>
      </c>
    </row>
    <row r="267" spans="1:35" ht="49.5" customHeight="1">
      <c r="A267" s="33">
        <v>541881</v>
      </c>
      <c r="B267" s="8" t="s">
        <v>1211</v>
      </c>
      <c r="C267" s="127">
        <v>38783.5</v>
      </c>
      <c r="D267" s="8" t="s">
        <v>1212</v>
      </c>
      <c r="E267" s="8" t="s">
        <v>1213</v>
      </c>
      <c r="F267" s="8" t="s">
        <v>1210</v>
      </c>
      <c r="G267" s="8" t="s">
        <v>1210</v>
      </c>
      <c r="H267" s="127">
        <v>38783.350694444445</v>
      </c>
      <c r="I267" s="127">
        <v>38783.38888888889</v>
      </c>
      <c r="J267" s="8">
        <v>5</v>
      </c>
      <c r="K267" s="8">
        <v>275</v>
      </c>
      <c r="L267" s="8">
        <v>155</v>
      </c>
      <c r="M267" s="8">
        <v>120</v>
      </c>
      <c r="N267" s="8" t="s">
        <v>1852</v>
      </c>
      <c r="O267" s="8" t="s">
        <v>170</v>
      </c>
      <c r="P267" s="8" t="s">
        <v>1853</v>
      </c>
      <c r="Q267" s="8" t="s">
        <v>467</v>
      </c>
      <c r="R267" s="8" t="s">
        <v>1854</v>
      </c>
      <c r="S267" s="8">
        <v>0</v>
      </c>
      <c r="T267" s="8" t="s">
        <v>29</v>
      </c>
      <c r="U267" s="8" t="s">
        <v>1661</v>
      </c>
      <c r="V267" s="8" t="s">
        <v>1855</v>
      </c>
      <c r="W267" s="8" t="s">
        <v>1856</v>
      </c>
      <c r="X267" s="8" t="s">
        <v>475</v>
      </c>
      <c r="Y267" s="8" t="s">
        <v>475</v>
      </c>
      <c r="Z267" s="8" t="s">
        <v>475</v>
      </c>
      <c r="AA267" s="8" t="s">
        <v>1857</v>
      </c>
      <c r="AB267" s="8" t="s">
        <v>473</v>
      </c>
      <c r="AC267" s="8" t="s">
        <v>1858</v>
      </c>
      <c r="AD267" s="8" t="s">
        <v>475</v>
      </c>
      <c r="AE267" s="8" t="s">
        <v>475</v>
      </c>
      <c r="AF267" s="8" t="s">
        <v>458</v>
      </c>
      <c r="AG267" s="8" t="s">
        <v>1220</v>
      </c>
      <c r="AH267" s="8">
        <v>0</v>
      </c>
      <c r="AI267" s="8" t="s">
        <v>1859</v>
      </c>
    </row>
    <row r="268" spans="1:35" ht="49.5" customHeight="1">
      <c r="A268" s="33">
        <v>542404</v>
      </c>
      <c r="B268" s="8" t="s">
        <v>1211</v>
      </c>
      <c r="C268" s="127">
        <v>38788.40972222222</v>
      </c>
      <c r="D268" s="8" t="s">
        <v>1639</v>
      </c>
      <c r="E268" s="8" t="s">
        <v>1222</v>
      </c>
      <c r="F268" s="8" t="s">
        <v>1210</v>
      </c>
      <c r="G268" s="8" t="s">
        <v>1210</v>
      </c>
      <c r="H268" s="127">
        <v>38787.46944444445</v>
      </c>
      <c r="I268" s="127">
        <v>38787.489583333336</v>
      </c>
      <c r="J268" s="8">
        <v>0.5</v>
      </c>
      <c r="K268" s="8">
        <v>14.5</v>
      </c>
      <c r="L268" s="8">
        <v>12</v>
      </c>
      <c r="M268" s="8">
        <v>2.5</v>
      </c>
      <c r="N268" s="8" t="s">
        <v>1860</v>
      </c>
      <c r="O268" s="8" t="s">
        <v>170</v>
      </c>
      <c r="P268" s="8" t="s">
        <v>1454</v>
      </c>
      <c r="Q268" s="8" t="s">
        <v>467</v>
      </c>
      <c r="R268" s="8" t="s">
        <v>1861</v>
      </c>
      <c r="S268" s="8">
        <v>0</v>
      </c>
      <c r="T268" s="8" t="s">
        <v>821</v>
      </c>
      <c r="U268" s="8" t="s">
        <v>914</v>
      </c>
      <c r="V268" s="8" t="s">
        <v>1862</v>
      </c>
      <c r="W268" s="8" t="s">
        <v>1863</v>
      </c>
      <c r="X268" s="8" t="s">
        <v>1082</v>
      </c>
      <c r="Y268" s="8" t="s">
        <v>1080</v>
      </c>
      <c r="Z268" s="8" t="s">
        <v>1080</v>
      </c>
      <c r="AA268" s="8" t="s">
        <v>473</v>
      </c>
      <c r="AB268" s="8" t="s">
        <v>473</v>
      </c>
      <c r="AC268" s="8" t="s">
        <v>1864</v>
      </c>
      <c r="AD268" s="8" t="s">
        <v>1082</v>
      </c>
      <c r="AE268" s="8" t="s">
        <v>475</v>
      </c>
      <c r="AF268" s="8" t="s">
        <v>458</v>
      </c>
      <c r="AG268" s="8" t="s">
        <v>1220</v>
      </c>
      <c r="AH268" s="8">
        <v>0</v>
      </c>
      <c r="AI268" s="8" t="s">
        <v>1865</v>
      </c>
    </row>
    <row r="269" spans="1:35" ht="49.5" customHeight="1">
      <c r="A269" s="33">
        <v>542416</v>
      </c>
      <c r="B269" s="8" t="s">
        <v>1211</v>
      </c>
      <c r="C269" s="127">
        <v>38791.479166666664</v>
      </c>
      <c r="D269" s="8" t="s">
        <v>1212</v>
      </c>
      <c r="E269" s="8" t="s">
        <v>1213</v>
      </c>
      <c r="F269" s="8" t="s">
        <v>1210</v>
      </c>
      <c r="G269" s="8" t="s">
        <v>1210</v>
      </c>
      <c r="H269" s="127">
        <v>38787.618055555555</v>
      </c>
      <c r="I269" s="127">
        <v>38787.63333333333</v>
      </c>
      <c r="J269" s="8">
        <v>5</v>
      </c>
      <c r="K269" s="8">
        <v>110</v>
      </c>
      <c r="L269" s="8">
        <v>10</v>
      </c>
      <c r="M269" s="8">
        <v>100</v>
      </c>
      <c r="N269" s="8" t="s">
        <v>1866</v>
      </c>
      <c r="O269" s="8" t="s">
        <v>170</v>
      </c>
      <c r="P269" s="8" t="s">
        <v>1283</v>
      </c>
      <c r="Q269" s="8" t="s">
        <v>467</v>
      </c>
      <c r="R269" s="8" t="s">
        <v>1867</v>
      </c>
      <c r="S269" s="8">
        <v>0</v>
      </c>
      <c r="T269" s="8" t="s">
        <v>469</v>
      </c>
      <c r="U269" s="8" t="s">
        <v>914</v>
      </c>
      <c r="V269" s="8" t="s">
        <v>1868</v>
      </c>
      <c r="W269" s="8" t="s">
        <v>1869</v>
      </c>
      <c r="X269" s="8" t="s">
        <v>475</v>
      </c>
      <c r="Y269" s="8" t="s">
        <v>475</v>
      </c>
      <c r="Z269" s="8" t="s">
        <v>475</v>
      </c>
      <c r="AA269" s="8" t="s">
        <v>1870</v>
      </c>
      <c r="AB269" s="8" t="s">
        <v>1871</v>
      </c>
      <c r="AC269" s="8" t="s">
        <v>1872</v>
      </c>
      <c r="AD269" s="8" t="s">
        <v>475</v>
      </c>
      <c r="AE269" s="8" t="s">
        <v>475</v>
      </c>
      <c r="AF269" s="8" t="s">
        <v>458</v>
      </c>
      <c r="AG269" s="8" t="s">
        <v>1220</v>
      </c>
      <c r="AH269" s="8">
        <v>0</v>
      </c>
      <c r="AI269" s="8" t="s">
        <v>1873</v>
      </c>
    </row>
    <row r="270" spans="1:35" ht="49.5" customHeight="1">
      <c r="A270" s="33">
        <v>543455</v>
      </c>
      <c r="B270" s="8" t="s">
        <v>1211</v>
      </c>
      <c r="C270" s="127">
        <v>38796.364583333336</v>
      </c>
      <c r="D270" s="8" t="s">
        <v>1212</v>
      </c>
      <c r="E270" s="8" t="s">
        <v>1213</v>
      </c>
      <c r="F270" s="8" t="s">
        <v>1210</v>
      </c>
      <c r="G270" s="8" t="s">
        <v>1210</v>
      </c>
      <c r="H270" s="127">
        <v>38794.495833333334</v>
      </c>
      <c r="I270" s="127">
        <v>38794.52777777778</v>
      </c>
      <c r="J270" s="8">
        <v>5</v>
      </c>
      <c r="K270" s="8">
        <v>230</v>
      </c>
      <c r="L270" s="8">
        <v>210</v>
      </c>
      <c r="M270" s="8">
        <v>20</v>
      </c>
      <c r="N270" s="8" t="s">
        <v>1874</v>
      </c>
      <c r="O270" s="8" t="s">
        <v>170</v>
      </c>
      <c r="P270" s="8" t="s">
        <v>1265</v>
      </c>
      <c r="Q270" s="8" t="s">
        <v>467</v>
      </c>
      <c r="R270" s="8" t="s">
        <v>1266</v>
      </c>
      <c r="S270" s="8">
        <v>0</v>
      </c>
      <c r="T270" s="8" t="s">
        <v>821</v>
      </c>
      <c r="U270" s="8" t="s">
        <v>457</v>
      </c>
      <c r="V270" s="8" t="s">
        <v>1875</v>
      </c>
      <c r="W270" s="8" t="s">
        <v>1876</v>
      </c>
      <c r="X270" s="8" t="s">
        <v>475</v>
      </c>
      <c r="Y270" s="8" t="s">
        <v>475</v>
      </c>
      <c r="Z270" s="8" t="s">
        <v>458</v>
      </c>
      <c r="AA270" s="8" t="s">
        <v>473</v>
      </c>
      <c r="AB270" s="8" t="s">
        <v>473</v>
      </c>
      <c r="AC270" s="8" t="s">
        <v>1877</v>
      </c>
      <c r="AD270" s="8" t="s">
        <v>475</v>
      </c>
      <c r="AE270" s="8" t="s">
        <v>475</v>
      </c>
      <c r="AF270" s="8" t="s">
        <v>458</v>
      </c>
      <c r="AG270" s="8" t="s">
        <v>1220</v>
      </c>
      <c r="AH270" s="8">
        <v>0</v>
      </c>
      <c r="AI270" s="8" t="s">
        <v>1878</v>
      </c>
    </row>
    <row r="271" spans="1:35" ht="49.5" customHeight="1">
      <c r="A271" s="33">
        <v>543471</v>
      </c>
      <c r="B271" s="8" t="s">
        <v>1211</v>
      </c>
      <c r="C271" s="127">
        <v>38796.354166666664</v>
      </c>
      <c r="D271" s="8" t="s">
        <v>1212</v>
      </c>
      <c r="E271" s="8" t="s">
        <v>1213</v>
      </c>
      <c r="F271" s="8" t="s">
        <v>1210</v>
      </c>
      <c r="G271" s="8" t="s">
        <v>1210</v>
      </c>
      <c r="H271" s="127">
        <v>38795.333333333336</v>
      </c>
      <c r="I271" s="127">
        <v>38795.34375</v>
      </c>
      <c r="J271" s="8">
        <v>250</v>
      </c>
      <c r="K271" s="8">
        <v>3750</v>
      </c>
      <c r="L271" s="8">
        <v>2000</v>
      </c>
      <c r="M271" s="8">
        <v>1750</v>
      </c>
      <c r="N271" s="8" t="s">
        <v>1879</v>
      </c>
      <c r="O271" s="8" t="s">
        <v>170</v>
      </c>
      <c r="P271" s="8" t="s">
        <v>1657</v>
      </c>
      <c r="Q271" s="8" t="s">
        <v>467</v>
      </c>
      <c r="R271" s="8" t="s">
        <v>1880</v>
      </c>
      <c r="S271" s="8">
        <v>0</v>
      </c>
      <c r="T271" s="8" t="s">
        <v>469</v>
      </c>
      <c r="U271" s="8" t="s">
        <v>1229</v>
      </c>
      <c r="V271" s="8" t="s">
        <v>1881</v>
      </c>
      <c r="W271" s="8" t="s">
        <v>1882</v>
      </c>
      <c r="X271" s="8" t="s">
        <v>475</v>
      </c>
      <c r="Y271" s="8" t="s">
        <v>475</v>
      </c>
      <c r="Z271" s="8" t="s">
        <v>458</v>
      </c>
      <c r="AA271" s="8" t="s">
        <v>473</v>
      </c>
      <c r="AB271" s="8" t="s">
        <v>473</v>
      </c>
      <c r="AC271" s="8" t="s">
        <v>1883</v>
      </c>
      <c r="AD271" s="8" t="s">
        <v>475</v>
      </c>
      <c r="AE271" s="8" t="s">
        <v>475</v>
      </c>
      <c r="AF271" s="8" t="s">
        <v>458</v>
      </c>
      <c r="AG271" s="8" t="s">
        <v>1220</v>
      </c>
      <c r="AH271" s="8">
        <v>0</v>
      </c>
      <c r="AI271" s="8" t="s">
        <v>1884</v>
      </c>
    </row>
    <row r="272" spans="1:35" ht="49.5" customHeight="1">
      <c r="A272" s="33">
        <v>544067</v>
      </c>
      <c r="B272" s="8" t="s">
        <v>1211</v>
      </c>
      <c r="C272" s="127">
        <v>38799.5625</v>
      </c>
      <c r="D272" s="8" t="s">
        <v>1212</v>
      </c>
      <c r="E272" s="8" t="s">
        <v>1213</v>
      </c>
      <c r="F272" s="8" t="s">
        <v>1210</v>
      </c>
      <c r="G272" s="8" t="s">
        <v>1210</v>
      </c>
      <c r="H272" s="127">
        <v>38799.5</v>
      </c>
      <c r="I272" s="127">
        <v>38799.541666666664</v>
      </c>
      <c r="J272" s="8">
        <v>1</v>
      </c>
      <c r="K272" s="8">
        <v>60</v>
      </c>
      <c r="L272" s="8">
        <v>45</v>
      </c>
      <c r="M272" s="8">
        <v>15</v>
      </c>
      <c r="N272" s="8" t="s">
        <v>1885</v>
      </c>
      <c r="O272" s="8" t="s">
        <v>170</v>
      </c>
      <c r="P272" s="8" t="s">
        <v>1714</v>
      </c>
      <c r="Q272" s="8" t="s">
        <v>467</v>
      </c>
      <c r="R272" s="8" t="s">
        <v>1886</v>
      </c>
      <c r="S272" s="8">
        <v>2</v>
      </c>
      <c r="T272" s="8" t="s">
        <v>1887</v>
      </c>
      <c r="U272" s="8" t="s">
        <v>1661</v>
      </c>
      <c r="V272" s="8" t="s">
        <v>1888</v>
      </c>
      <c r="W272" s="8" t="s">
        <v>1889</v>
      </c>
      <c r="X272" s="8" t="s">
        <v>458</v>
      </c>
      <c r="Y272" s="8" t="s">
        <v>475</v>
      </c>
      <c r="Z272" s="8" t="s">
        <v>475</v>
      </c>
      <c r="AA272" s="8" t="s">
        <v>473</v>
      </c>
      <c r="AB272" s="8" t="s">
        <v>473</v>
      </c>
      <c r="AC272" s="8" t="s">
        <v>1242</v>
      </c>
      <c r="AD272" s="8" t="s">
        <v>475</v>
      </c>
      <c r="AE272" s="8" t="s">
        <v>475</v>
      </c>
      <c r="AF272" s="8" t="s">
        <v>458</v>
      </c>
      <c r="AG272" s="8" t="s">
        <v>1220</v>
      </c>
      <c r="AH272" s="8">
        <v>0</v>
      </c>
      <c r="AI272" s="8" t="s">
        <v>1220</v>
      </c>
    </row>
    <row r="273" spans="1:35" ht="49.5" customHeight="1">
      <c r="A273" s="33">
        <v>544361</v>
      </c>
      <c r="B273" s="8" t="s">
        <v>1211</v>
      </c>
      <c r="C273" s="127">
        <v>38802.430555555555</v>
      </c>
      <c r="D273" s="8" t="s">
        <v>1890</v>
      </c>
      <c r="E273" s="8" t="s">
        <v>1222</v>
      </c>
      <c r="F273" s="8" t="s">
        <v>1210</v>
      </c>
      <c r="G273" s="8" t="s">
        <v>1210</v>
      </c>
      <c r="H273" s="127">
        <v>38801.70277777778</v>
      </c>
      <c r="I273" s="127">
        <v>38801.72222222222</v>
      </c>
      <c r="J273" s="8">
        <v>0.5</v>
      </c>
      <c r="K273" s="8">
        <v>14</v>
      </c>
      <c r="L273" s="8">
        <v>5</v>
      </c>
      <c r="M273" s="8">
        <v>9</v>
      </c>
      <c r="N273" s="8" t="s">
        <v>1891</v>
      </c>
      <c r="O273" s="8" t="s">
        <v>170</v>
      </c>
      <c r="P273" s="8" t="s">
        <v>1251</v>
      </c>
      <c r="Q273" s="8" t="s">
        <v>467</v>
      </c>
      <c r="R273" s="8" t="s">
        <v>1892</v>
      </c>
      <c r="S273" s="8">
        <v>1</v>
      </c>
      <c r="T273" s="8" t="s">
        <v>1893</v>
      </c>
      <c r="U273" s="8" t="s">
        <v>505</v>
      </c>
      <c r="V273" s="8" t="s">
        <v>1894</v>
      </c>
      <c r="W273" s="8" t="s">
        <v>1895</v>
      </c>
      <c r="X273" s="8" t="s">
        <v>458</v>
      </c>
      <c r="Y273" s="8" t="s">
        <v>458</v>
      </c>
      <c r="Z273" s="8" t="s">
        <v>458</v>
      </c>
      <c r="AA273" s="8" t="s">
        <v>473</v>
      </c>
      <c r="AB273" s="8" t="s">
        <v>473</v>
      </c>
      <c r="AC273" s="8" t="s">
        <v>458</v>
      </c>
      <c r="AD273" s="8" t="s">
        <v>475</v>
      </c>
      <c r="AE273" s="8" t="s">
        <v>475</v>
      </c>
      <c r="AF273" s="8" t="s">
        <v>458</v>
      </c>
      <c r="AG273" s="8" t="s">
        <v>1220</v>
      </c>
      <c r="AH273" s="8" t="s">
        <v>1220</v>
      </c>
      <c r="AI273" s="8" t="s">
        <v>1896</v>
      </c>
    </row>
    <row r="274" spans="1:35" ht="49.5" customHeight="1">
      <c r="A274" s="8">
        <v>545600</v>
      </c>
      <c r="B274" s="8" t="s">
        <v>1211</v>
      </c>
      <c r="C274" s="127">
        <v>38814.604166666664</v>
      </c>
      <c r="D274" s="8" t="s">
        <v>1212</v>
      </c>
      <c r="E274" s="8" t="s">
        <v>1213</v>
      </c>
      <c r="F274" s="8" t="s">
        <v>1210</v>
      </c>
      <c r="G274" s="8" t="s">
        <v>1210</v>
      </c>
      <c r="H274" s="127">
        <v>38810.927777777775</v>
      </c>
      <c r="I274" s="127">
        <v>38811.0625</v>
      </c>
      <c r="J274" s="8">
        <v>333</v>
      </c>
      <c r="K274" s="8">
        <v>64602</v>
      </c>
      <c r="L274" s="8">
        <v>27972</v>
      </c>
      <c r="M274" s="8">
        <v>36630</v>
      </c>
      <c r="N274" s="8" t="s">
        <v>1897</v>
      </c>
      <c r="O274" s="8" t="s">
        <v>170</v>
      </c>
      <c r="P274" s="8" t="s">
        <v>1898</v>
      </c>
      <c r="Q274" s="8" t="s">
        <v>467</v>
      </c>
      <c r="R274" s="8" t="s">
        <v>1899</v>
      </c>
      <c r="S274" s="8">
        <v>0</v>
      </c>
      <c r="T274" s="8" t="s">
        <v>469</v>
      </c>
      <c r="U274" s="8" t="s">
        <v>457</v>
      </c>
      <c r="V274" s="8" t="s">
        <v>1900</v>
      </c>
      <c r="W274" s="8" t="s">
        <v>1901</v>
      </c>
      <c r="X274" s="8" t="s">
        <v>458</v>
      </c>
      <c r="Y274" s="8" t="s">
        <v>475</v>
      </c>
      <c r="Z274" s="8" t="s">
        <v>475</v>
      </c>
      <c r="AA274" s="8" t="s">
        <v>793</v>
      </c>
      <c r="AB274" s="8" t="s">
        <v>542</v>
      </c>
      <c r="AC274" s="8" t="s">
        <v>542</v>
      </c>
      <c r="AD274" s="8" t="s">
        <v>475</v>
      </c>
      <c r="AE274" s="8" t="s">
        <v>475</v>
      </c>
      <c r="AF274" s="8" t="s">
        <v>475</v>
      </c>
      <c r="AG274" s="8" t="s">
        <v>1679</v>
      </c>
      <c r="AH274" s="8">
        <v>5</v>
      </c>
      <c r="AI274" s="8" t="s">
        <v>1902</v>
      </c>
    </row>
    <row r="275" spans="1:35" ht="49.5" customHeight="1">
      <c r="A275" s="8">
        <v>549081</v>
      </c>
      <c r="B275" s="8" t="s">
        <v>1211</v>
      </c>
      <c r="C275" s="127">
        <v>38835.958333333336</v>
      </c>
      <c r="D275" s="8" t="s">
        <v>1890</v>
      </c>
      <c r="E275" s="8" t="s">
        <v>1222</v>
      </c>
      <c r="F275" s="8" t="s">
        <v>1210</v>
      </c>
      <c r="G275" s="8" t="s">
        <v>1210</v>
      </c>
      <c r="H275" s="127">
        <v>38835.600694444445</v>
      </c>
      <c r="I275" s="127">
        <v>38835.65625</v>
      </c>
      <c r="J275" s="8">
        <v>1</v>
      </c>
      <c r="K275" s="8">
        <v>80</v>
      </c>
      <c r="L275" s="8">
        <v>0</v>
      </c>
      <c r="M275" s="8">
        <v>80</v>
      </c>
      <c r="N275" s="8" t="s">
        <v>1903</v>
      </c>
      <c r="O275" s="8" t="s">
        <v>170</v>
      </c>
      <c r="P275" s="8" t="s">
        <v>1904</v>
      </c>
      <c r="Q275" s="8" t="s">
        <v>467</v>
      </c>
      <c r="R275" s="8" t="s">
        <v>1905</v>
      </c>
      <c r="S275" s="8">
        <v>0</v>
      </c>
      <c r="T275" s="8" t="s">
        <v>1220</v>
      </c>
      <c r="U275" s="8" t="s">
        <v>505</v>
      </c>
      <c r="V275" s="8" t="s">
        <v>1906</v>
      </c>
      <c r="W275" s="8" t="s">
        <v>1907</v>
      </c>
      <c r="X275" s="8" t="s">
        <v>458</v>
      </c>
      <c r="Y275" s="8" t="s">
        <v>458</v>
      </c>
      <c r="Z275" s="8" t="s">
        <v>458</v>
      </c>
      <c r="AA275" s="8" t="s">
        <v>473</v>
      </c>
      <c r="AB275" s="8" t="s">
        <v>473</v>
      </c>
      <c r="AC275" s="8" t="s">
        <v>1220</v>
      </c>
      <c r="AD275" s="8" t="s">
        <v>475</v>
      </c>
      <c r="AE275" s="8" t="s">
        <v>475</v>
      </c>
      <c r="AF275" s="8" t="s">
        <v>458</v>
      </c>
      <c r="AG275" s="8" t="s">
        <v>1220</v>
      </c>
      <c r="AH275" s="8">
        <v>0</v>
      </c>
      <c r="AI275" s="8" t="s">
        <v>1908</v>
      </c>
    </row>
    <row r="276" spans="1:35" ht="49.5" customHeight="1">
      <c r="A276" s="8">
        <v>549321</v>
      </c>
      <c r="B276" s="8" t="s">
        <v>1211</v>
      </c>
      <c r="C276" s="127">
        <v>38838.875</v>
      </c>
      <c r="D276" s="8" t="s">
        <v>1646</v>
      </c>
      <c r="E276" s="8" t="s">
        <v>1647</v>
      </c>
      <c r="F276" s="8" t="s">
        <v>1210</v>
      </c>
      <c r="G276" s="8" t="s">
        <v>1210</v>
      </c>
      <c r="H276" s="127">
        <v>38838.59166666667</v>
      </c>
      <c r="I276" s="127">
        <v>38838.66388888889</v>
      </c>
      <c r="J276" s="8">
        <v>5</v>
      </c>
      <c r="K276" s="8">
        <v>520</v>
      </c>
      <c r="L276" s="8">
        <v>0</v>
      </c>
      <c r="M276" s="8">
        <v>520</v>
      </c>
      <c r="N276" s="8" t="s">
        <v>1909</v>
      </c>
      <c r="O276" s="8" t="s">
        <v>170</v>
      </c>
      <c r="P276" s="8" t="s">
        <v>1224</v>
      </c>
      <c r="Q276" s="8" t="s">
        <v>467</v>
      </c>
      <c r="R276" s="8" t="s">
        <v>1910</v>
      </c>
      <c r="S276" s="8">
        <v>0</v>
      </c>
      <c r="T276" s="8" t="s">
        <v>1220</v>
      </c>
      <c r="U276" s="8" t="s">
        <v>64</v>
      </c>
      <c r="V276" s="8" t="s">
        <v>1911</v>
      </c>
      <c r="W276" s="8" t="s">
        <v>1912</v>
      </c>
      <c r="X276" s="8" t="s">
        <v>458</v>
      </c>
      <c r="Y276" s="8" t="s">
        <v>458</v>
      </c>
      <c r="Z276" s="8" t="s">
        <v>475</v>
      </c>
      <c r="AA276" s="8" t="s">
        <v>1913</v>
      </c>
      <c r="AB276" s="8" t="s">
        <v>793</v>
      </c>
      <c r="AC276" s="8" t="s">
        <v>542</v>
      </c>
      <c r="AD276" s="8" t="s">
        <v>475</v>
      </c>
      <c r="AE276" s="8" t="s">
        <v>475</v>
      </c>
      <c r="AF276" s="8" t="s">
        <v>458</v>
      </c>
      <c r="AG276" s="8" t="s">
        <v>1220</v>
      </c>
      <c r="AH276" s="8">
        <v>0</v>
      </c>
      <c r="AI276" s="8" t="s">
        <v>1914</v>
      </c>
    </row>
    <row r="277" spans="1:35" ht="49.5" customHeight="1">
      <c r="A277" s="8">
        <v>549507</v>
      </c>
      <c r="B277" s="8" t="s">
        <v>1211</v>
      </c>
      <c r="C277" s="127">
        <v>38840.70138888889</v>
      </c>
      <c r="D277" s="8" t="s">
        <v>1646</v>
      </c>
      <c r="E277" s="8" t="s">
        <v>1647</v>
      </c>
      <c r="F277" s="8" t="s">
        <v>1210</v>
      </c>
      <c r="G277" s="8" t="s">
        <v>1210</v>
      </c>
      <c r="H277" s="127">
        <v>38839.79722222222</v>
      </c>
      <c r="I277" s="127">
        <v>38839.899305555555</v>
      </c>
      <c r="J277" s="8">
        <v>20</v>
      </c>
      <c r="K277" s="8">
        <v>2940</v>
      </c>
      <c r="L277" s="8">
        <v>2000</v>
      </c>
      <c r="M277" s="8">
        <v>940</v>
      </c>
      <c r="N277" s="8" t="s">
        <v>1915</v>
      </c>
      <c r="O277" s="8" t="s">
        <v>170</v>
      </c>
      <c r="P277" s="8" t="s">
        <v>1641</v>
      </c>
      <c r="Q277" s="8" t="s">
        <v>467</v>
      </c>
      <c r="R277" s="8" t="s">
        <v>1916</v>
      </c>
      <c r="S277" s="8">
        <v>0</v>
      </c>
      <c r="T277" s="8" t="s">
        <v>1220</v>
      </c>
      <c r="U277" s="8" t="s">
        <v>872</v>
      </c>
      <c r="V277" s="8" t="s">
        <v>1917</v>
      </c>
      <c r="W277" s="8" t="s">
        <v>1918</v>
      </c>
      <c r="X277" s="8" t="s">
        <v>458</v>
      </c>
      <c r="Y277" s="8" t="s">
        <v>475</v>
      </c>
      <c r="Z277" s="8" t="s">
        <v>458</v>
      </c>
      <c r="AA277" s="8" t="s">
        <v>473</v>
      </c>
      <c r="AB277" s="8" t="s">
        <v>473</v>
      </c>
      <c r="AC277" s="8" t="s">
        <v>1919</v>
      </c>
      <c r="AD277" s="8" t="s">
        <v>475</v>
      </c>
      <c r="AE277" s="8" t="s">
        <v>475</v>
      </c>
      <c r="AF277" s="8" t="s">
        <v>458</v>
      </c>
      <c r="AG277" s="8" t="s">
        <v>1220</v>
      </c>
      <c r="AH277" s="8" t="s">
        <v>1220</v>
      </c>
      <c r="AI277" s="8" t="s">
        <v>1920</v>
      </c>
    </row>
    <row r="278" spans="1:35" ht="49.5" customHeight="1">
      <c r="A278" s="8">
        <v>544498</v>
      </c>
      <c r="B278" s="8" t="s">
        <v>1211</v>
      </c>
      <c r="C278" s="127">
        <v>38842.614583333336</v>
      </c>
      <c r="D278" s="8" t="s">
        <v>1212</v>
      </c>
      <c r="E278" s="8" t="s">
        <v>1213</v>
      </c>
      <c r="F278" s="8" t="s">
        <v>1210</v>
      </c>
      <c r="G278" s="8" t="s">
        <v>1210</v>
      </c>
      <c r="H278" s="127">
        <v>38842.395833333336</v>
      </c>
      <c r="I278" s="127">
        <v>38842.53125</v>
      </c>
      <c r="J278" s="8">
        <v>100</v>
      </c>
      <c r="K278" s="8">
        <v>19500</v>
      </c>
      <c r="L278" s="8">
        <v>19500</v>
      </c>
      <c r="M278" s="8">
        <v>0</v>
      </c>
      <c r="N278" s="8" t="s">
        <v>1921</v>
      </c>
      <c r="O278" s="8" t="s">
        <v>170</v>
      </c>
      <c r="P278" s="8" t="s">
        <v>1224</v>
      </c>
      <c r="Q278" s="8" t="s">
        <v>467</v>
      </c>
      <c r="R278" s="8" t="s">
        <v>1216</v>
      </c>
      <c r="S278" s="8">
        <v>0</v>
      </c>
      <c r="T278" s="8" t="s">
        <v>469</v>
      </c>
      <c r="U278" s="8" t="s">
        <v>1661</v>
      </c>
      <c r="V278" s="8" t="s">
        <v>1922</v>
      </c>
      <c r="W278" s="8" t="s">
        <v>1923</v>
      </c>
      <c r="X278" s="8" t="s">
        <v>458</v>
      </c>
      <c r="Y278" s="8" t="s">
        <v>458</v>
      </c>
      <c r="Z278" s="8" t="s">
        <v>458</v>
      </c>
      <c r="AA278" s="8" t="s">
        <v>473</v>
      </c>
      <c r="AB278" s="8" t="s">
        <v>473</v>
      </c>
      <c r="AC278" s="8" t="s">
        <v>1269</v>
      </c>
      <c r="AD278" s="8" t="s">
        <v>475</v>
      </c>
      <c r="AE278" s="8" t="s">
        <v>475</v>
      </c>
      <c r="AF278" s="8" t="s">
        <v>458</v>
      </c>
      <c r="AG278" s="8" t="s">
        <v>1220</v>
      </c>
      <c r="AH278" s="8">
        <v>0</v>
      </c>
      <c r="AI278" s="8" t="s">
        <v>1924</v>
      </c>
    </row>
    <row r="279" spans="1:35" ht="49.5" customHeight="1">
      <c r="A279" s="8">
        <v>2929760</v>
      </c>
      <c r="B279" s="8" t="s">
        <v>1211</v>
      </c>
      <c r="C279" s="127">
        <v>38858.833333333336</v>
      </c>
      <c r="D279" s="8" t="s">
        <v>1890</v>
      </c>
      <c r="E279" s="8" t="s">
        <v>1222</v>
      </c>
      <c r="F279" s="8" t="s">
        <v>1210</v>
      </c>
      <c r="G279" s="8" t="s">
        <v>1210</v>
      </c>
      <c r="H279" s="127">
        <v>38858.42291666667</v>
      </c>
      <c r="I279" s="127">
        <v>38858.447916666664</v>
      </c>
      <c r="J279" s="8">
        <v>2</v>
      </c>
      <c r="K279" s="8">
        <v>72</v>
      </c>
      <c r="L279" s="8">
        <v>12</v>
      </c>
      <c r="M279" s="8">
        <v>60</v>
      </c>
      <c r="N279" s="8" t="s">
        <v>1925</v>
      </c>
      <c r="O279" s="8" t="s">
        <v>170</v>
      </c>
      <c r="P279" s="8" t="s">
        <v>1853</v>
      </c>
      <c r="Q279" s="8" t="s">
        <v>467</v>
      </c>
      <c r="R279" s="8" t="s">
        <v>1854</v>
      </c>
      <c r="S279" s="8">
        <v>1</v>
      </c>
      <c r="T279" s="8" t="s">
        <v>1926</v>
      </c>
      <c r="U279" s="8" t="s">
        <v>914</v>
      </c>
      <c r="V279" s="8" t="s">
        <v>1927</v>
      </c>
      <c r="W279" s="8" t="s">
        <v>1928</v>
      </c>
      <c r="X279" s="8" t="s">
        <v>458</v>
      </c>
      <c r="Y279" s="8" t="s">
        <v>475</v>
      </c>
      <c r="Z279" s="8" t="s">
        <v>458</v>
      </c>
      <c r="AA279" s="8" t="s">
        <v>473</v>
      </c>
      <c r="AB279" s="8" t="s">
        <v>473</v>
      </c>
      <c r="AC279" s="8" t="s">
        <v>1929</v>
      </c>
      <c r="AD279" s="8" t="s">
        <v>475</v>
      </c>
      <c r="AE279" s="8" t="s">
        <v>475</v>
      </c>
      <c r="AF279" s="8" t="s">
        <v>458</v>
      </c>
      <c r="AG279" s="8" t="s">
        <v>1220</v>
      </c>
      <c r="AH279" s="8">
        <v>0</v>
      </c>
      <c r="AI279" s="8" t="s">
        <v>1930</v>
      </c>
    </row>
    <row r="280" spans="1:35" ht="49.5" customHeight="1">
      <c r="A280" s="8">
        <v>2931476</v>
      </c>
      <c r="B280" s="8" t="s">
        <v>1211</v>
      </c>
      <c r="C280" s="127">
        <v>38869.833333333336</v>
      </c>
      <c r="D280" s="8" t="s">
        <v>1230</v>
      </c>
      <c r="E280" s="8" t="s">
        <v>1647</v>
      </c>
      <c r="F280" s="8" t="s">
        <v>1210</v>
      </c>
      <c r="G280" s="8" t="s">
        <v>1210</v>
      </c>
      <c r="H280" s="127">
        <v>38869.73055555556</v>
      </c>
      <c r="I280" s="127">
        <v>38869.759722222225</v>
      </c>
      <c r="J280" s="8">
        <v>1</v>
      </c>
      <c r="K280" s="8">
        <v>42</v>
      </c>
      <c r="L280" s="8">
        <v>5</v>
      </c>
      <c r="M280" s="8">
        <v>37</v>
      </c>
      <c r="N280" s="8" t="s">
        <v>1931</v>
      </c>
      <c r="O280" s="8" t="s">
        <v>170</v>
      </c>
      <c r="P280" s="8" t="s">
        <v>1932</v>
      </c>
      <c r="Q280" s="8" t="s">
        <v>467</v>
      </c>
      <c r="R280" s="8" t="s">
        <v>1266</v>
      </c>
      <c r="S280" s="8">
        <v>0</v>
      </c>
      <c r="T280" s="8" t="s">
        <v>1220</v>
      </c>
      <c r="U280" s="8" t="s">
        <v>457</v>
      </c>
      <c r="V280" s="8" t="s">
        <v>1933</v>
      </c>
      <c r="W280" s="8" t="s">
        <v>1934</v>
      </c>
      <c r="X280" s="8" t="s">
        <v>458</v>
      </c>
      <c r="Y280" s="8" t="s">
        <v>475</v>
      </c>
      <c r="Z280" s="8" t="s">
        <v>458</v>
      </c>
      <c r="AA280" s="8" t="s">
        <v>473</v>
      </c>
      <c r="AB280" s="8" t="s">
        <v>473</v>
      </c>
      <c r="AC280" s="8" t="s">
        <v>1935</v>
      </c>
      <c r="AD280" s="8" t="s">
        <v>475</v>
      </c>
      <c r="AE280" s="8" t="s">
        <v>475</v>
      </c>
      <c r="AF280" s="8" t="s">
        <v>458</v>
      </c>
      <c r="AG280" s="8" t="s">
        <v>1220</v>
      </c>
      <c r="AH280" s="8">
        <v>0</v>
      </c>
      <c r="AI280" s="8" t="s">
        <v>1936</v>
      </c>
    </row>
    <row r="281" spans="1:35" ht="49.5" customHeight="1">
      <c r="A281" s="8">
        <v>2931760</v>
      </c>
      <c r="B281" s="8" t="s">
        <v>1211</v>
      </c>
      <c r="C281" s="127">
        <v>38874.416666666664</v>
      </c>
      <c r="D281" s="8" t="s">
        <v>1212</v>
      </c>
      <c r="E281" s="8" t="s">
        <v>1213</v>
      </c>
      <c r="F281" s="8" t="s">
        <v>1210</v>
      </c>
      <c r="G281" s="8" t="s">
        <v>1210</v>
      </c>
      <c r="H281" s="127">
        <v>38873.410416666666</v>
      </c>
      <c r="I281" s="127">
        <v>38873.42013888889</v>
      </c>
      <c r="J281" s="8">
        <v>1</v>
      </c>
      <c r="K281" s="8">
        <v>36</v>
      </c>
      <c r="L281" s="8">
        <v>36</v>
      </c>
      <c r="M281" s="8">
        <v>0</v>
      </c>
      <c r="N281" s="8" t="s">
        <v>1937</v>
      </c>
      <c r="O281" s="8" t="s">
        <v>170</v>
      </c>
      <c r="P281" s="8" t="s">
        <v>1404</v>
      </c>
      <c r="Q281" s="8" t="s">
        <v>467</v>
      </c>
      <c r="R281" s="8" t="s">
        <v>1938</v>
      </c>
      <c r="S281" s="8">
        <v>0</v>
      </c>
      <c r="T281" s="8" t="s">
        <v>469</v>
      </c>
      <c r="U281" s="8" t="s">
        <v>872</v>
      </c>
      <c r="V281" s="8" t="s">
        <v>1939</v>
      </c>
      <c r="W281" s="8" t="s">
        <v>1940</v>
      </c>
      <c r="X281" s="8" t="s">
        <v>458</v>
      </c>
      <c r="Y281" s="8" t="s">
        <v>458</v>
      </c>
      <c r="Z281" s="8" t="s">
        <v>458</v>
      </c>
      <c r="AA281" s="8" t="s">
        <v>473</v>
      </c>
      <c r="AB281" s="8" t="s">
        <v>473</v>
      </c>
      <c r="AC281" s="8" t="s">
        <v>1269</v>
      </c>
      <c r="AD281" s="8" t="s">
        <v>475</v>
      </c>
      <c r="AE281" s="8" t="s">
        <v>475</v>
      </c>
      <c r="AF281" s="8" t="s">
        <v>458</v>
      </c>
      <c r="AG281" s="8" t="s">
        <v>1220</v>
      </c>
      <c r="AH281" s="8">
        <v>0</v>
      </c>
      <c r="AI281" s="8" t="s">
        <v>1941</v>
      </c>
    </row>
    <row r="282" spans="1:35" ht="49.5" customHeight="1">
      <c r="A282" s="8">
        <v>2932338</v>
      </c>
      <c r="B282" s="8" t="s">
        <v>1211</v>
      </c>
      <c r="C282" s="127">
        <v>38881.375</v>
      </c>
      <c r="D282" s="8" t="s">
        <v>1212</v>
      </c>
      <c r="E282" s="8" t="s">
        <v>1213</v>
      </c>
      <c r="F282" s="8" t="s">
        <v>1210</v>
      </c>
      <c r="G282" s="8" t="s">
        <v>1210</v>
      </c>
      <c r="H282" s="127">
        <v>38876.347916666666</v>
      </c>
      <c r="I282" s="127">
        <v>38876.39027777778</v>
      </c>
      <c r="J282" s="8">
        <v>100</v>
      </c>
      <c r="K282" s="8">
        <v>6100</v>
      </c>
      <c r="L282" s="8">
        <v>2000</v>
      </c>
      <c r="M282" s="8">
        <v>4100</v>
      </c>
      <c r="N282" s="8" t="s">
        <v>1942</v>
      </c>
      <c r="O282" s="8" t="s">
        <v>170</v>
      </c>
      <c r="P282" s="8" t="s">
        <v>1943</v>
      </c>
      <c r="Q282" s="8" t="s">
        <v>467</v>
      </c>
      <c r="R282" s="8" t="s">
        <v>1944</v>
      </c>
      <c r="S282" s="8">
        <v>0</v>
      </c>
      <c r="T282" s="8" t="s">
        <v>821</v>
      </c>
      <c r="U282" s="8" t="s">
        <v>1661</v>
      </c>
      <c r="V282" s="8" t="s">
        <v>1945</v>
      </c>
      <c r="W282" s="8" t="s">
        <v>1946</v>
      </c>
      <c r="X282" s="8" t="s">
        <v>458</v>
      </c>
      <c r="Y282" s="8" t="s">
        <v>475</v>
      </c>
      <c r="Z282" s="8" t="s">
        <v>475</v>
      </c>
      <c r="AA282" s="8" t="s">
        <v>573</v>
      </c>
      <c r="AB282" s="8" t="s">
        <v>542</v>
      </c>
      <c r="AC282" s="8" t="s">
        <v>469</v>
      </c>
      <c r="AD282" s="8" t="s">
        <v>475</v>
      </c>
      <c r="AE282" s="8" t="s">
        <v>475</v>
      </c>
      <c r="AF282" s="8" t="s">
        <v>458</v>
      </c>
      <c r="AG282" s="8" t="s">
        <v>1220</v>
      </c>
      <c r="AH282" s="8">
        <v>0</v>
      </c>
      <c r="AI282" s="8" t="s">
        <v>1947</v>
      </c>
    </row>
    <row r="283" spans="1:35" ht="49.5" customHeight="1">
      <c r="A283" s="8">
        <v>2932367</v>
      </c>
      <c r="B283" s="8" t="s">
        <v>1211</v>
      </c>
      <c r="C283" s="127">
        <v>38876.791666666664</v>
      </c>
      <c r="D283" s="8" t="s">
        <v>1212</v>
      </c>
      <c r="E283" s="8" t="s">
        <v>1213</v>
      </c>
      <c r="F283" s="8" t="s">
        <v>1210</v>
      </c>
      <c r="G283" s="8" t="s">
        <v>1210</v>
      </c>
      <c r="H283" s="127">
        <v>38876.57152777778</v>
      </c>
      <c r="I283" s="127">
        <v>38876.62152777778</v>
      </c>
      <c r="J283" s="8">
        <v>5</v>
      </c>
      <c r="K283" s="8">
        <v>360</v>
      </c>
      <c r="L283" s="8">
        <v>0</v>
      </c>
      <c r="M283" s="8">
        <v>360</v>
      </c>
      <c r="N283" s="8" t="s">
        <v>1948</v>
      </c>
      <c r="O283" s="8" t="s">
        <v>170</v>
      </c>
      <c r="P283" s="8" t="s">
        <v>1429</v>
      </c>
      <c r="Q283" s="8" t="s">
        <v>467</v>
      </c>
      <c r="R283" s="8" t="s">
        <v>1663</v>
      </c>
      <c r="S283" s="8">
        <v>1</v>
      </c>
      <c r="T283" s="8" t="s">
        <v>1949</v>
      </c>
      <c r="U283" s="8" t="s">
        <v>505</v>
      </c>
      <c r="V283" s="8" t="s">
        <v>1977</v>
      </c>
      <c r="W283" s="8" t="s">
        <v>1950</v>
      </c>
      <c r="X283" s="8" t="s">
        <v>458</v>
      </c>
      <c r="Y283" s="8" t="s">
        <v>475</v>
      </c>
      <c r="Z283" s="8" t="s">
        <v>458</v>
      </c>
      <c r="AA283" s="8" t="s">
        <v>473</v>
      </c>
      <c r="AB283" s="8" t="s">
        <v>473</v>
      </c>
      <c r="AC283" s="8" t="s">
        <v>1951</v>
      </c>
      <c r="AD283" s="8" t="s">
        <v>475</v>
      </c>
      <c r="AE283" s="8" t="s">
        <v>475</v>
      </c>
      <c r="AF283" s="8" t="s">
        <v>458</v>
      </c>
      <c r="AG283" s="8" t="s">
        <v>1220</v>
      </c>
      <c r="AH283" s="8">
        <v>0</v>
      </c>
      <c r="AI283" s="8" t="s">
        <v>1952</v>
      </c>
    </row>
    <row r="284" spans="1:35" ht="49.5" customHeight="1">
      <c r="A284" s="8">
        <v>2933583</v>
      </c>
      <c r="B284" s="8" t="s">
        <v>1211</v>
      </c>
      <c r="C284" s="127">
        <v>38885.791666666664</v>
      </c>
      <c r="D284" s="8" t="s">
        <v>1890</v>
      </c>
      <c r="E284" s="8" t="s">
        <v>1222</v>
      </c>
      <c r="F284" s="8" t="s">
        <v>1210</v>
      </c>
      <c r="G284" s="8" t="s">
        <v>1210</v>
      </c>
      <c r="H284" s="127">
        <v>38885.75208333333</v>
      </c>
      <c r="I284" s="127">
        <v>38885.770833333336</v>
      </c>
      <c r="J284" s="8">
        <v>30</v>
      </c>
      <c r="K284" s="8">
        <v>810</v>
      </c>
      <c r="L284" s="8">
        <v>0</v>
      </c>
      <c r="M284" s="8">
        <v>810</v>
      </c>
      <c r="N284" s="8" t="s">
        <v>1953</v>
      </c>
      <c r="O284" s="8" t="s">
        <v>170</v>
      </c>
      <c r="P284" s="8" t="s">
        <v>1283</v>
      </c>
      <c r="Q284" s="8" t="s">
        <v>467</v>
      </c>
      <c r="R284" s="8" t="s">
        <v>1468</v>
      </c>
      <c r="S284" s="8">
        <v>0</v>
      </c>
      <c r="T284" s="8" t="s">
        <v>821</v>
      </c>
      <c r="U284" s="8" t="s">
        <v>505</v>
      </c>
      <c r="V284" s="8" t="s">
        <v>1954</v>
      </c>
      <c r="W284" s="8" t="s">
        <v>1955</v>
      </c>
      <c r="X284" s="8" t="s">
        <v>458</v>
      </c>
      <c r="Y284" s="8" t="s">
        <v>458</v>
      </c>
      <c r="Z284" s="8" t="s">
        <v>458</v>
      </c>
      <c r="AA284" s="8" t="s">
        <v>473</v>
      </c>
      <c r="AB284" s="8" t="s">
        <v>473</v>
      </c>
      <c r="AC284" s="8" t="s">
        <v>1956</v>
      </c>
      <c r="AD284" s="8" t="s">
        <v>475</v>
      </c>
      <c r="AE284" s="8" t="s">
        <v>475</v>
      </c>
      <c r="AF284" s="8" t="s">
        <v>458</v>
      </c>
      <c r="AG284" s="8" t="s">
        <v>1220</v>
      </c>
      <c r="AH284" s="8">
        <v>0</v>
      </c>
      <c r="AI284" s="8" t="s">
        <v>1957</v>
      </c>
    </row>
    <row r="285" spans="1:35" ht="49.5" customHeight="1">
      <c r="A285" s="8">
        <v>2933865</v>
      </c>
      <c r="B285" s="8" t="s">
        <v>1211</v>
      </c>
      <c r="C285" s="127">
        <v>38889.47222222222</v>
      </c>
      <c r="D285" s="8" t="s">
        <v>1212</v>
      </c>
      <c r="E285" s="8" t="s">
        <v>1213</v>
      </c>
      <c r="F285" s="8" t="s">
        <v>1210</v>
      </c>
      <c r="G285" s="8" t="s">
        <v>1210</v>
      </c>
      <c r="H285" s="127">
        <v>38888.65277777778</v>
      </c>
      <c r="I285" s="127">
        <v>38888.709027777775</v>
      </c>
      <c r="J285" s="8">
        <v>10</v>
      </c>
      <c r="K285" s="8">
        <v>810</v>
      </c>
      <c r="L285" s="8">
        <v>490</v>
      </c>
      <c r="M285" s="8">
        <v>320</v>
      </c>
      <c r="N285" s="8" t="s">
        <v>1958</v>
      </c>
      <c r="O285" s="8" t="s">
        <v>170</v>
      </c>
      <c r="P285" s="8" t="s">
        <v>1959</v>
      </c>
      <c r="Q285" s="8" t="s">
        <v>467</v>
      </c>
      <c r="R285" s="8" t="s">
        <v>1841</v>
      </c>
      <c r="S285" s="8">
        <v>0</v>
      </c>
      <c r="T285" s="8" t="s">
        <v>469</v>
      </c>
      <c r="U285" s="8" t="s">
        <v>505</v>
      </c>
      <c r="V285" s="8" t="s">
        <v>1960</v>
      </c>
      <c r="W285" s="8" t="s">
        <v>1961</v>
      </c>
      <c r="X285" s="8" t="s">
        <v>458</v>
      </c>
      <c r="Y285" s="8" t="s">
        <v>458</v>
      </c>
      <c r="Z285" s="8" t="s">
        <v>458</v>
      </c>
      <c r="AA285" s="8" t="s">
        <v>473</v>
      </c>
      <c r="AB285" s="8" t="s">
        <v>473</v>
      </c>
      <c r="AC285" s="8" t="s">
        <v>1962</v>
      </c>
      <c r="AD285" s="8" t="s">
        <v>475</v>
      </c>
      <c r="AE285" s="8" t="s">
        <v>475</v>
      </c>
      <c r="AF285" s="8" t="s">
        <v>458</v>
      </c>
      <c r="AG285" s="8" t="s">
        <v>1220</v>
      </c>
      <c r="AH285" s="8">
        <v>0</v>
      </c>
      <c r="AI285" s="8" t="s">
        <v>1963</v>
      </c>
    </row>
    <row r="286" spans="1:35" ht="49.5" customHeight="1">
      <c r="A286" s="8">
        <v>2934125</v>
      </c>
      <c r="B286" s="8" t="s">
        <v>1211</v>
      </c>
      <c r="C286" s="127">
        <v>38889.833333333336</v>
      </c>
      <c r="D286" s="8" t="s">
        <v>1646</v>
      </c>
      <c r="E286" s="8" t="s">
        <v>1647</v>
      </c>
      <c r="F286" s="8" t="s">
        <v>1210</v>
      </c>
      <c r="G286" s="8" t="s">
        <v>1210</v>
      </c>
      <c r="H286" s="127">
        <v>38889.541666666664</v>
      </c>
      <c r="I286" s="127">
        <v>38889.697916666664</v>
      </c>
      <c r="J286" s="8">
        <v>5</v>
      </c>
      <c r="K286" s="8">
        <v>1125</v>
      </c>
      <c r="L286" s="8">
        <v>750</v>
      </c>
      <c r="M286" s="8">
        <v>375</v>
      </c>
      <c r="N286" s="8" t="s">
        <v>1964</v>
      </c>
      <c r="O286" s="8" t="s">
        <v>170</v>
      </c>
      <c r="P286" s="8" t="s">
        <v>1641</v>
      </c>
      <c r="Q286" s="8" t="s">
        <v>467</v>
      </c>
      <c r="R286" s="8" t="s">
        <v>1841</v>
      </c>
      <c r="S286" s="8">
        <v>0</v>
      </c>
      <c r="T286" s="8" t="s">
        <v>1220</v>
      </c>
      <c r="U286" s="8" t="s">
        <v>505</v>
      </c>
      <c r="V286" s="8" t="s">
        <v>1965</v>
      </c>
      <c r="W286" s="8" t="s">
        <v>1966</v>
      </c>
      <c r="X286" s="8" t="s">
        <v>458</v>
      </c>
      <c r="Y286" s="8" t="s">
        <v>475</v>
      </c>
      <c r="Z286" s="8" t="s">
        <v>458</v>
      </c>
      <c r="AA286" s="8" t="s">
        <v>473</v>
      </c>
      <c r="AB286" s="8" t="s">
        <v>473</v>
      </c>
      <c r="AC286" s="8" t="s">
        <v>1418</v>
      </c>
      <c r="AD286" s="8" t="s">
        <v>475</v>
      </c>
      <c r="AE286" s="8" t="s">
        <v>475</v>
      </c>
      <c r="AF286" s="8" t="s">
        <v>458</v>
      </c>
      <c r="AG286" s="8" t="s">
        <v>1220</v>
      </c>
      <c r="AH286" s="8">
        <v>0</v>
      </c>
      <c r="AI286" s="8" t="s">
        <v>1967</v>
      </c>
    </row>
  </sheetData>
  <dataValidations count="33">
    <dataValidation type="textLength" operator="lessThanOrEqual" allowBlank="1" showInputMessage="1" showErrorMessage="1" sqref="AF21 AF16 AF11 AF2:AF6 AF26:AF29 AF187 U2:U9 U154 U177:U178 U187 O7:O16 O47:O81 O224:O228 O21:O40 O1 O83 O125:O140 O240:O246 O200:O209 O85:O95 O98:O104 O108:O123 O211:O214 O233:O238 O143:O148 O152:O164 O174:O176 O179:O197 O216:O221">
      <formula1>20</formula1>
    </dataValidation>
    <dataValidation type="list" allowBlank="1" showInputMessage="1" showErrorMessage="1" prompt="Were signs to warn of contamination of surface water (ocean, lake, lagoon, river, creek, etc) posted?" sqref="AF240:AF246 AF83 AF108:AF140 AF216:AF228 AF7:AF10 AF211:AF214 AF85:AF104 AF204:AF209 AF188:AF202 AF179:AF186 AF12:AF15 AF174:AF176 AF47:AF81 AF152:AF164 AF30:AF40 AF22:AF25 AF233:AF237 AF17:AF20 AF143:AF148">
      <formula1>Yes_or_No</formula1>
    </dataValidation>
    <dataValidation type="list" allowBlank="1" showInputMessage="1" showErrorMessage="1" prompt="SSO Cause (short description).  Enter primary SSO cause.  Entry must be one of the terms from the drop-down list." sqref="AF203 U83 U85:U104 U179:U186 U240:U246 U143:U149 U10:U40 U211:U228 U233:U237 U108:U140 U47:U81 U152:U153 U155:U164 U188:U209 U174:U176 V21 AB6 AD3:AD4 AA4 AB2 AD2:AE2 AD6:AE6">
      <formula1>SSO_Cause_Short</formula1>
    </dataValidation>
    <dataValidation type="textLength" operator="lessThanOrEqual" allowBlank="1" showInputMessage="1" showErrorMessage="1" sqref="AF2:AF6 AF21 AF16 AF11 AF26:AF29 AF187 U154 U2:U9 U187 U177:U178 P47:P81 Z6 P1 X2:X6 Z2 P7:P40 P83 P108:P140 P85:P104 P5 P152:P164 P240:P246 P174:P176 P179:P209 P211:P214 P216:P228 P233:P238 P143:P148">
      <formula1>10</formula1>
    </dataValidation>
    <dataValidation type="textLength" operator="lessThanOrEqual" allowBlank="1" showInputMessage="1" showErrorMessage="1" sqref="AF21 AF16 AF11 AF26:AF29 AF2:AF6 AF187 U2:U9 U177:U178 U187 U154 N66:N81 N83 S6 N117:N119 N1 N240:N246 N108:N115 S2:S4 N121:N140 N188:N191 N47:N63 N7:N15 N17:N40 N85:N104 J113 N5 N179:N186 N193:N209 N211:N214 N216:N228 N233:N238 N143:N148 N152:N164 N174:N176 R119">
      <formula1>30</formula1>
    </dataValidation>
    <dataValidation type="decimal" operator="greaterThanOrEqual" allowBlank="1" showInputMessage="1" showErrorMessage="1" prompt="Estimated overflow flow rate, in gallons per minute, as best determined by reporting or responsible sewer agency.  The entry must be a single number and must be strictly numeric.  Do not include   words such as &quot;gallons per minute&quot;, &quot;gpm,&quot; etc." sqref="K187 J152:J164 J111:J112 J55:J81 J83 J174:J176 K53:L54 K3:L9 J7:J10 J12:J40 J216:J228 J240:J246 J120:J140 J179:J186 J47:J51 K11:L11 J85:J104 J108:J109 K111:L115 J1 J114:J116 J188:J209 J211:J214 J233:J238 J143:J148">
      <formula1>0</formula1>
    </dataValidation>
    <dataValidation type="textLength" operator="lessThanOrEqual" allowBlank="1" showInputMessage="1" showErrorMessage="1" prompt="Please enter how this sewer overflow was initially reported to the Regional Board (e.g., name and phone number of Regional Board staff contact, &quot;VOICEMAIL&quot; with phone number, &quot;FAX&quot; with phone number, or &quot;QUARTERLY REPORT.&quot;" sqref="L117:L120 G138 B1:B40 C96 B83:B104 B47:B81 B233:B238 C222 B108:B138 B140 J117:K119 B143:B149 B152:B164 B174:B176 B179:B209 B211:B214 B216:B228 B240:B246">
      <formula1>30</formula1>
    </dataValidation>
    <dataValidation type="textLength" operator="lessThanOrEqual" allowBlank="1" showInputMessage="1" showErrorMessage="1" sqref="K2:L2 H113:I113 H108:I111 H104:I104 H2:I6 H54:I54">
      <formula1>18</formula1>
    </dataValidation>
    <dataValidation type="decimal" operator="greaterThanOrEqual" allowBlank="1" showInputMessage="1" showErrorMessage="1" prompt="Volume of sewage released to environment by discharger.  The entry must be a single number and must be strictly numeric.  Do not include non-numeric characters or words such as &quot;gallons&quot;, &quot;gal,&quot; etc." sqref="L187 S6 M83 M240:M246 M1 P2:P4 S2:S4 P6 M12:M40 M47:M81 J54 M85:M104 M108:M109 M7:M10 M152:M164 M174:M176 M211:M214 M112:M140 M179:M209 M216:M228 M233:M238 M143:M148">
      <formula1>0</formula1>
    </dataValidation>
    <dataValidation type="decimal" operator="greaterThanOrEqual" allowBlank="1" showInputMessage="1" showErrorMessage="1" prompt="Volume of sewage recovered by discharger.  The entry must be a single number and must be strictly numeric.  Do not include non-numeric characters or words such as &quot;gallons&quot;, &quot;gal,&quot; etc." sqref="L143:L148 S6 M1 S2:S4 M125:M127 L85:L104 L55:L81 L83 L47:L51 L152:L164 L188:L209 L211:L214 L216:L228 L174:L176 L121:L140 L108:L109 L10 L179:L186 L116 L233:L238 L12:L40 L240:L246">
      <formula1>0</formula1>
    </dataValidation>
    <dataValidation type="textLength" operator="lessThanOrEqual" allowBlank="1" showInputMessage="1" showErrorMessage="1" prompt="Phone number including area code where sewer agency contact can be reached.  Enter the area code within parentheses followed by the phone number.  Separate the prefix from the last four digits with a dash." sqref="J110:L110 E12:E40 E47:E51 E55:E73 E84:E104 E240:E246 E1:E10 M110:M111 E75:E81 E233:E238 E179:E202 E108:E140 E143:E148 E152:E164 E174:E176 E204:E209 E211:E214 E216:E228">
      <formula1>14</formula1>
    </dataValidation>
    <dataValidation allowBlank="1" showInputMessage="1" showErrorMessage="1" prompt="Use this field to expand on information given in previous fields or to provide any additional information." sqref="K64 K16 AI108:AI116 AI1 W3 AA3 AI5 AI83 AI47:AI81 AC16 R116 AC64:AC65 AC116 R65 AI87:AI104 AE110 AI7:AI40 AI174:AI176 AC192 R192 AI179:AI209 AI216:AI218 AI240:AI246 AI211:AI214 AI221:AI228 AI233:AI237 AI118:AI140 AI143:AI148 AI152:AI164 R118"/>
    <dataValidation type="decimal" operator="greaterThanOrEqual" allowBlank="1" showInputMessage="1" showErrorMessage="1" prompt="Total sanitary sewer overflow volume.  The entry must be a single number and must be strictly numeric.  Do not include non-numeric characters or words such as &quot;gallons&quot;, &quot;gal,&quot; etc." sqref="K143:K148 K188:K209 K120:K140 K211:K214 K179:K186 K240:K246 K174:K176 K65:K81 K152:K164 K85:K104 K233:K238 K216:K228 K12:K15 K83 K108:K109 K10 K55:K63 K17:K40 K116 K47:K51 M5 N3:N4">
      <formula1>0</formula1>
    </dataValidation>
    <dataValidation type="list" operator="lessThanOrEqual" allowBlank="1" showInputMessage="1" showErrorMessage="1" prompt="Name of responsible sewer agency.  Typically, the responsible sewer agency is the same as the reporting sewer agency.  Please select from drop-down list." sqref="G211:G286 G143:G148 G155:G162 G55:G81 G12:G38 G139:G140 G40 G179:G209 G95:G96 G164:G176 G152:G153 G108:G113 G116:G137 G102:G104 G43:G51 G84:G88 G90:G93 O198:O199 O124 O17:O20 F245:F286 F216:F243">
      <formula1>Sewer_Agency_List</formula1>
    </dataValidation>
    <dataValidation type="list" operator="lessThanOrEqual" allowBlank="1" showInputMessage="1" showErrorMessage="1" prompt="Name of reporting agency.  Typically, the reporting sewer agency is the same as the responsible sewer agency.  Please select agency name from drop-down list." sqref="G105:G107 G52:G54 G39 G94 G163 G154 G97:G101 G177:G178 G125:G127 G114:G115 O222:O223 Q2:Q6 F152:F181 O2:O6 F184:F209 F211:F215 F2:G10 O96:O97 F84:F88 F12:F40 F90:F140 F244 F143:F148 F43:F81">
      <formula1>Sewer_Agency_List</formula1>
    </dataValidation>
    <dataValidation type="textLength" operator="lessThanOrEqual" allowBlank="1" showInputMessage="1" showErrorMessage="1" prompt="Name or description of the secondary receiving water(s).  This should include all surface water(s) which the sewage reaches after the initial receiving water.  If none, enter &quot;none.&quot;" sqref="AB114:AB123 AB7:AB10 AB83 AB32:AB40 AB1 Y2 AB5 AB65:AB81 AB12:AB15 AB17:AB30 AB47:AB51 AB55:AB63 AC86 AB85:AB104 AB108:AB109 Y6 AB125:AB140 AC144 AB199:AB209 AB211:AB214 AB240:AB246 AB216:AB228 AB233:AB237 AB143:AB148 AB152:AB164 AB174:AB176 AB179:AB186 AB188:AB197">
      <formula1>30</formula1>
    </dataValidation>
    <dataValidation type="textLength" operator="equal" allowBlank="1" showInputMessage="1" showErrorMessage="1" prompt="Please ensure that the tracking number has the correct 6-digit format. &#10;&#10;For example, your sewer agency's third sewer overflow during the fiscal year 2001-2002 will be assigned the tracking number 012003. " sqref="A22:A40 A1:A20 A83:A104 A47:A81 A108:A140 A143:A148 A152:A164 A174:A176 A179:A209 A211:A214 A216:A228 A233:A237 A240:A246">
      <formula1>6</formula1>
    </dataValidation>
    <dataValidation allowBlank="1" showInputMessage="1" showErrorMessage="1" prompt="Description of all preventive and corrective measures taken or planned relating to this overflow." sqref="AC11 W47:W81 AI86 W83 W86:W92 AC4 AB16 AI2 W4:W5 AI6 W39:W40 W7:W37 AB64 W94:W104 W108:W124 Y113 AC110:AC113 AE112:AE113 AA112:AA113 W1:X1 W143:W144 W128:W140 W216:W223 W152:W161 W125:X127 W147:W148 W233:W237 W163:W164 W174:W176 W179:W209 W211:W213 W240:W246 W225:W228"/>
    <dataValidation type="whole" operator="greaterThanOrEqual" allowBlank="1" showInputMessage="1" showErrorMessage="1" prompt="How many days were the warning signs posted?  The entry must be a single number and must be strictly numeric.  Do not include non-numeric characters or the word &quot;day(s).&quot;" sqref="AH12:AH40 AH1 AH4:AH5 AH55:AH81 AH83 AH47:AH51 AH85:AH104 AH108:AH109 AH114:AH140 AH216:AH228 AH240:AH246 AH233:AH237 AH7:AH10 AH143:AH148 AH152:AH164 AH174:AH176 AH179:AH186 AH188:AH209 AH211:AH214">
      <formula1>0</formula1>
    </dataValidation>
    <dataValidation type="textLength" operator="lessThanOrEqual" allowBlank="1" showInputMessage="1" showErrorMessage="1" prompt="If warning signs were posted, indicate name of location of posting." sqref="AG4:AG5 AG47:AG81 AG7:AG40 AH11 AH52:AH54 AG85:AG104 AH110:AH113 AG83 AG1 AG179:AG209 AG211:AG214 AG240:AG246 AG216:AG228 AG233:AG237 AG108:AG140 AG143:AG148 AG152:AG164 AG174:AG176 AH187">
      <formula1>100</formula1>
    </dataValidation>
    <dataValidation type="list" allowBlank="1" showInputMessage="1" showErrorMessage="1" prompt="If the overflow was greater than or equal to 1,000 gallons, was the Office of Emergency Services notified in accordance with  the requirements in California Water Code Section 13271?" sqref="AE5 AE47:AE81 AE83 AE85:AE104 AE108:AE109 AE7:AE40 AE216:AE228 AE114:AE140 AE240:AE246 AE233:AE237 AE1 AE143:AE148 AE152:AE164 AE174:AE176 AE179:AE186 AE188:AE209 AE211:AE214">
      <formula1>Yes_or_No</formula1>
    </dataValidation>
    <dataValidation type="list" allowBlank="1" showInputMessage="1" showErrorMessage="1" prompt="Was the local health services agency notified in accordance with the requirements of California Health and Safety Code Section 5411.5?" sqref="AD1 AD5 AD47:AD81 AD7:AD40 AD85:AD104 AD83 AD216:AD228 AD108:AD140 AD233:AD237 AD240:AD246 AD143:AD148 AD152:AD164 AD174:AD176 AD179:AD209 AD211:AD214">
      <formula1>Yes_or_No</formula1>
    </dataValidation>
    <dataValidation type="textLength" operator="lessThanOrEqual" allowBlank="1" showInputMessage="1" showErrorMessage="1" prompt="If the sewer overflow did not reach surface waters other than storm drains or strom water collection structures, describe the final destination of the sewage." sqref="AI117 AC114:AC115 AC7:AC10 AC17:AC40 AC83 AC1 AC5 AC66:AC81 AC12:AC15 AB54 AC47:AC63 AC85 AC87:AC104 AC108:AC109 AC3 AC179:AC191 AC117:AC140 AC143 AC193:AC209 AC240:AC246 AC211:AC214 AC216:AC228 AC233:AC237 AC147:AC148 AC152:AC164 AC174:AC176">
      <formula1>100</formula1>
    </dataValidation>
    <dataValidation type="textLength" operator="lessThanOrEqual" allowBlank="1" showInputMessage="1" showErrorMessage="1" prompt="Name or description of the initial surface water body which the sewage reaches first.  If the sewage entered a storm drain first, enter the name of the water body downstream of the storm drain.  If none, enter &quot;none.&quot;" sqref="AA124:AB124 AA114:AA123 AA7:AA40 AA83 AA1 Y2 AA5 Y6 AA47:AA81 AB31 AB52:AB53 AA85:AA104 AA108:AA111 AB110:AB113 AE111 AB11 AB198 AA211:AA214 AA125:AA140 AC145:AC146 AA179:AA209 AA240:AA246 AA216:AA228 AA233:AA237 AA143:AA148 AA152:AA164 AA174:AA176 AE187 AB187">
      <formula1>30</formula1>
    </dataValidation>
    <dataValidation type="list" allowBlank="1" showInputMessage="1" showErrorMessage="1" prompt="Did the overflow enter surface waters other than a storm drain or storm water collection structure?" sqref="Z1 Y2 Z5 Z7:Z40 Y6 Z53:Z81 Z47:Z51 Z85:Z104 Z83 Z143:Z148 Z216:Z227 Z108:Z140 Z152:Z164 Z174:Z176 Z240:Z246 Z179:Z209 Z211:Z214 Z233:Z237">
      <formula1>Yes_or_No</formula1>
    </dataValidation>
    <dataValidation type="list" allowBlank="1" showInputMessage="1" showErrorMessage="1" prompt="Did the overflow enter a storm drain or other storm water collection structure?" sqref="Y83 AG3:AH3 Y1 T2:T4 AE3:AE4 Y5 AH6:AI6 Y7:Y40 AG2:AI2 Y47:Y81 Y85:Y104 Y108:Y112 T6 Z228 Y114:Y140 Y143:Y148 Y152:Y164 Y240:Y246 Y174:Y176 Y179:Y209 Y211:Y214 Y216:Y228 Y233:Y237">
      <formula1>Yes_or_No</formula1>
    </dataValidation>
    <dataValidation type="list" allowBlank="1" showInputMessage="1" showErrorMessage="1" prompt="Measurable precipitation means any rainfall amount greater than a trace amount as reported by the National Weather Service." sqref="X83 AI2 AI6 X1 X47:X81 X85:X104 X7:X40 X152:X164 X179:X209 X216:X228 X108:X140 X174:X176 X240:X246 X211:X214 X233:X237 X143:X148">
      <formula1>Yes_or_No</formula1>
    </dataValidation>
    <dataValidation type="textLength" operator="lessThanOrEqual" allowBlank="1" showInputMessage="1" showErrorMessage="1" prompt="Dates of previous sewer overflows at this location or within 1,000 feet of the location (as best determined by the reporting or responsible sewer agency) in the past 12 months running.  Use the date format MM/DD/YY.  Separate dates with commas." sqref="T7:T40 T1 AA2:AB2 AD3:AD4 AD2:AE2 Y3:Y4 T5 AD6:AE6 AA6:AB6 T83 T47:T81 Z52 T85:T104 T108:T110 S11 T114:T140 T143:T148 T152:T164 T240:T246 T174:T176 T179:T209 T211:T214 T216:T228 T233:T237">
      <formula1>50</formula1>
    </dataValidation>
    <dataValidation type="textLength" operator="lessThanOrEqual" allowBlank="1" showInputMessage="1" showErrorMessage="1" prompt="Sanitary sewer overflow structure description and I.D.  (Type of structure where overflow occured and/or which caused the overflow.)" sqref="R117 R120:R124 Z6:AA6 R47:R51 R85:R104 R4:R15 R17:R40 AG6 R66:R81 R83 X2:X6 N6 R2 Z2:AA2 N2 R55:R63 R108:R115 S110:S113 R1:S1 R143:R148 R179:R191 R152:R164 R193:R209 R174:R176 R240:R246 R211:R214 R216:R228 R233:R238 R128:R140 R125:T127">
      <formula1>50</formula1>
    </dataValidation>
    <dataValidation type="whole" operator="greaterThanOrEqual" allowBlank="1" showInputMessage="1" showErrorMessage="1" prompt="Total number of previous sewer overflows at this location or within 1,000 feet of the location (as best determined by the reporting or responsible sewer agency) in the past 12 months running.  If no other spills occurred at this location, enter &quot;0.&quot;" sqref="S7:S10 S12:S40 S1 AA2:AB2 Z3:Z4 S5 S83 S47:S81 S85:S104 S108:S109 S114:S124 AA6:AB6 S174:S176 S179:S209 S128:S140 S240:S246 S211:S214 S216:S228 S233:S238 S125:T127 S143:S148 S152:S164">
      <formula1>0</formula1>
    </dataValidation>
    <dataValidation type="list" allowBlank="1" showInputMessage="1" showErrorMessage="1" prompt="Please use drop-down list." sqref="X2:X6 Q1 R3 Z2 Q83 Z6 Q47:Q81 Q85:Q104 Q7:Q40 Q179:Q209 Q216:Q228 Q211:Q214 Q240:Q246 Q233:Q238 Q108:Q140 Q143:Q148 Q152:Q164 Q174:Q176">
      <formula1>County</formula1>
    </dataValidation>
    <dataValidation type="textLength" operator="lessThanOrEqual" allowBlank="1" showInputMessage="1" showErrorMessage="1" prompt="Name of contact person at the reporting sewer agency who reported the sanitary sewer overflow and has more information on the overflow." sqref="D114:D115 D17:D40 D75:D81 D1:D10 D47:D51 D53:D63 D66:D73 D74:E74 D84:D88 D90:D104 D108:D109 D12:D15 D233:D238 D119:D140 D143:D148 D152:D164 D174:D176 D179:D186 D188:D191 D193:D209 D211:D214 D216:D228 D240:D246">
      <formula1>20</formula1>
    </dataValidation>
    <dataValidation type="textLength" operator="lessThanOrEqual" allowBlank="1" showInputMessage="1" showErrorMessage="1" prompt="The date must be separated from the time by one space.  The time must be reported in military (24-hour) format and must not include &quot;a.m.&quot; or &quot;p.m.&quot; designations.  For example &quot;7/5/01 22:45.&quot;" error="Please make sure the entry format is correct." sqref="J2:J6 C179:C209 H114:I140 C216:C221 H83:I83 C1:C10 C47:C81 M6 C233:C238 H7:I10 H12:I40 M2:M4 H55:I81 H85:I103 H112:I112 H216:I228 H240:I246 H47:I53 C12:C40 C83:C95 C97:C104 H179:I209 H211:I214 H233:I238 C211:C214 J125:J127 H143:I148 C223:C228 C240:C246 C108:C140 H152:I164 H174:I176 C143:C148 C152:C164 C174:C176">
      <formula1>18</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SWRCB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staff</cp:lastModifiedBy>
  <dcterms:created xsi:type="dcterms:W3CDTF">2007-03-09T00:52:05Z</dcterms:created>
  <dcterms:modified xsi:type="dcterms:W3CDTF">2007-03-09T19:20:58Z</dcterms:modified>
  <cp:category/>
  <cp:version/>
  <cp:contentType/>
  <cp:contentStatus/>
</cp:coreProperties>
</file>