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5480" windowHeight="9120" activeTab="3"/>
  </bookViews>
  <sheets>
    <sheet name="Read Me" sheetId="7" r:id="rId1"/>
    <sheet name="Inf Conc." sheetId="1" r:id="rId2"/>
    <sheet name="Inf Loads" sheetId="2" r:id="rId3"/>
    <sheet name="Eff Conc." sheetId="3" r:id="rId4"/>
    <sheet name="Eff Loads" sheetId="4" r:id="rId5"/>
    <sheet name="Inf QAQC MLs" sheetId="6" r:id="rId6"/>
    <sheet name="Eff QAQC MLs" sheetId="5" r:id="rId7"/>
  </sheets>
  <calcPr calcId="145621"/>
</workbook>
</file>

<file path=xl/calcChain.xml><?xml version="1.0" encoding="utf-8"?>
<calcChain xmlns="http://schemas.openxmlformats.org/spreadsheetml/2006/main">
  <c r="E71" i="1" l="1"/>
  <c r="E69" i="1"/>
  <c r="E54" i="1"/>
  <c r="E52" i="1"/>
  <c r="E37" i="1"/>
  <c r="E35" i="1"/>
  <c r="D47" i="3" l="1"/>
  <c r="D45" i="3"/>
  <c r="D65" i="3"/>
  <c r="D64" i="3"/>
  <c r="D63" i="3"/>
  <c r="D62" i="3"/>
  <c r="D57" i="3"/>
  <c r="D56" i="3"/>
  <c r="D55" i="3"/>
  <c r="D54" i="3"/>
  <c r="D53" i="3"/>
  <c r="D52" i="3"/>
  <c r="D51" i="3"/>
  <c r="D50" i="3"/>
  <c r="D49" i="3"/>
  <c r="D48" i="3"/>
  <c r="D46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X15" i="3"/>
  <c r="W15" i="3"/>
  <c r="V15" i="3"/>
  <c r="U15" i="3"/>
  <c r="D15" i="3"/>
  <c r="X14" i="3"/>
  <c r="W14" i="3"/>
  <c r="V14" i="3"/>
  <c r="U14" i="3"/>
  <c r="D14" i="3"/>
  <c r="X13" i="3"/>
  <c r="W13" i="3"/>
  <c r="V13" i="3"/>
  <c r="U13" i="3"/>
  <c r="D13" i="3"/>
  <c r="X12" i="3"/>
  <c r="W12" i="3"/>
  <c r="V12" i="3"/>
  <c r="U12" i="3"/>
  <c r="D12" i="3"/>
  <c r="D11" i="3"/>
  <c r="D10" i="3"/>
  <c r="W11" i="3"/>
  <c r="W10" i="3"/>
  <c r="U11" i="3"/>
  <c r="B11" i="6" l="1"/>
  <c r="B10" i="6"/>
  <c r="B9" i="6"/>
  <c r="B8" i="6"/>
  <c r="B10" i="2"/>
  <c r="B9" i="2"/>
  <c r="B8" i="2"/>
  <c r="B7" i="2"/>
  <c r="B6" i="2"/>
  <c r="B4" i="5"/>
  <c r="B3" i="5"/>
  <c r="B4" i="4"/>
  <c r="B3" i="4"/>
  <c r="B3" i="3"/>
  <c r="B4" i="3"/>
  <c r="C3" i="2"/>
  <c r="C2" i="2"/>
  <c r="C7" i="2"/>
  <c r="X11" i="3"/>
  <c r="X10" i="3"/>
  <c r="V11" i="3"/>
  <c r="V10" i="3"/>
  <c r="C6" i="2" l="1"/>
  <c r="F6" i="2" s="1"/>
  <c r="U10" i="3"/>
  <c r="B62" i="4"/>
  <c r="L62" i="4" s="1"/>
  <c r="C62" i="4"/>
  <c r="M62" i="4" s="1"/>
  <c r="B63" i="4"/>
  <c r="N63" i="4" s="1"/>
  <c r="C63" i="4"/>
  <c r="M63" i="4" s="1"/>
  <c r="B64" i="4"/>
  <c r="L64" i="4" s="1"/>
  <c r="C64" i="4"/>
  <c r="M64" i="4" s="1"/>
  <c r="C61" i="4"/>
  <c r="M61" i="4" s="1"/>
  <c r="B61" i="4"/>
  <c r="N61" i="4" s="1"/>
  <c r="B10" i="4"/>
  <c r="D10" i="4" s="1"/>
  <c r="C10" i="4"/>
  <c r="B11" i="4"/>
  <c r="C11" i="4"/>
  <c r="B12" i="4"/>
  <c r="D12" i="4" s="1"/>
  <c r="C12" i="4"/>
  <c r="B13" i="4"/>
  <c r="D13" i="4" s="1"/>
  <c r="C13" i="4"/>
  <c r="B14" i="4"/>
  <c r="D14" i="4" s="1"/>
  <c r="C14" i="4"/>
  <c r="B15" i="4"/>
  <c r="C15" i="4"/>
  <c r="B16" i="4"/>
  <c r="C16" i="4"/>
  <c r="B17" i="4"/>
  <c r="D17" i="4" s="1"/>
  <c r="C17" i="4"/>
  <c r="B18" i="4"/>
  <c r="C18" i="4"/>
  <c r="B19" i="4"/>
  <c r="C19" i="4"/>
  <c r="B20" i="4"/>
  <c r="C20" i="4"/>
  <c r="B21" i="4"/>
  <c r="C21" i="4"/>
  <c r="B22" i="4"/>
  <c r="C22" i="4"/>
  <c r="B23" i="4"/>
  <c r="C23" i="4"/>
  <c r="B24" i="4"/>
  <c r="C24" i="4"/>
  <c r="B25" i="4"/>
  <c r="C25" i="4"/>
  <c r="B26" i="4"/>
  <c r="C26" i="4"/>
  <c r="B27" i="4"/>
  <c r="C27" i="4"/>
  <c r="B28" i="4"/>
  <c r="C28" i="4"/>
  <c r="B29" i="4"/>
  <c r="C29" i="4"/>
  <c r="B30" i="4"/>
  <c r="C30" i="4"/>
  <c r="B31" i="4"/>
  <c r="C31" i="4"/>
  <c r="B32" i="4"/>
  <c r="C32" i="4"/>
  <c r="B33" i="4"/>
  <c r="C33" i="4"/>
  <c r="B34" i="4"/>
  <c r="C34" i="4"/>
  <c r="B35" i="4"/>
  <c r="C35" i="4"/>
  <c r="B36" i="4"/>
  <c r="C36" i="4"/>
  <c r="B37" i="4"/>
  <c r="C37" i="4"/>
  <c r="B38" i="4"/>
  <c r="C38" i="4"/>
  <c r="B39" i="4"/>
  <c r="C39" i="4"/>
  <c r="B40" i="4"/>
  <c r="C40" i="4"/>
  <c r="B41" i="4"/>
  <c r="C41" i="4"/>
  <c r="B42" i="4"/>
  <c r="C42" i="4"/>
  <c r="B43" i="4"/>
  <c r="C43" i="4"/>
  <c r="B44" i="4"/>
  <c r="C44" i="4"/>
  <c r="B45" i="4"/>
  <c r="C45" i="4"/>
  <c r="B46" i="4"/>
  <c r="C46" i="4"/>
  <c r="B47" i="4"/>
  <c r="C47" i="4"/>
  <c r="B48" i="4"/>
  <c r="C48" i="4"/>
  <c r="B49" i="4"/>
  <c r="C49" i="4"/>
  <c r="B50" i="4"/>
  <c r="C50" i="4"/>
  <c r="B51" i="4"/>
  <c r="C51" i="4"/>
  <c r="B52" i="4"/>
  <c r="F52" i="4" s="1"/>
  <c r="C52" i="4"/>
  <c r="B53" i="4"/>
  <c r="N53" i="4" s="1"/>
  <c r="C53" i="4"/>
  <c r="M53" i="4" s="1"/>
  <c r="B54" i="4"/>
  <c r="N54" i="4" s="1"/>
  <c r="C54" i="4"/>
  <c r="B55" i="4"/>
  <c r="N55" i="4" s="1"/>
  <c r="C55" i="4"/>
  <c r="M55" i="4" s="1"/>
  <c r="B56" i="4"/>
  <c r="N56" i="4" s="1"/>
  <c r="C56" i="4"/>
  <c r="D7" i="2"/>
  <c r="N7" i="2" s="1"/>
  <c r="D8" i="2"/>
  <c r="N8" i="2" s="1"/>
  <c r="D9" i="2"/>
  <c r="N9" i="2" s="1"/>
  <c r="D10" i="2"/>
  <c r="N10" i="2" s="1"/>
  <c r="O7" i="2"/>
  <c r="C8" i="2"/>
  <c r="O8" i="2" s="1"/>
  <c r="C9" i="2"/>
  <c r="O9" i="2" s="1"/>
  <c r="C10" i="2"/>
  <c r="O10" i="2" s="1"/>
  <c r="D11" i="4"/>
  <c r="D15" i="4"/>
  <c r="D16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C9" i="4"/>
  <c r="B9" i="4"/>
  <c r="N9" i="4" s="1"/>
  <c r="D6" i="2"/>
  <c r="N6" i="2" s="1"/>
  <c r="E9" i="1"/>
  <c r="E9" i="2" s="1"/>
  <c r="E7" i="1"/>
  <c r="F9" i="4" l="1"/>
  <c r="O6" i="2"/>
  <c r="E9" i="4"/>
  <c r="D9" i="4"/>
  <c r="H9" i="4"/>
  <c r="G9" i="4"/>
  <c r="K9" i="4"/>
  <c r="J9" i="4"/>
  <c r="I9" i="4"/>
  <c r="H6" i="2"/>
  <c r="I6" i="2"/>
  <c r="M6" i="2"/>
  <c r="E6" i="2"/>
  <c r="L9" i="4"/>
  <c r="M9" i="4"/>
  <c r="G6" i="2"/>
  <c r="K6" i="2"/>
  <c r="F10" i="2"/>
  <c r="F8" i="2"/>
  <c r="H10" i="2"/>
  <c r="H8" i="2"/>
  <c r="I10" i="2"/>
  <c r="I8" i="2"/>
  <c r="J10" i="2"/>
  <c r="J8" i="2"/>
  <c r="L10" i="2"/>
  <c r="L8" i="2"/>
  <c r="G61" i="4"/>
  <c r="I61" i="4"/>
  <c r="I64" i="4"/>
  <c r="G64" i="4"/>
  <c r="E64" i="4"/>
  <c r="H63" i="4"/>
  <c r="F63" i="4"/>
  <c r="I62" i="4"/>
  <c r="G62" i="4"/>
  <c r="E62" i="4"/>
  <c r="L61" i="4"/>
  <c r="K64" i="4"/>
  <c r="K63" i="4"/>
  <c r="K62" i="4"/>
  <c r="N64" i="4"/>
  <c r="N62" i="4"/>
  <c r="J6" i="2"/>
  <c r="L6" i="2"/>
  <c r="F9" i="2"/>
  <c r="F7" i="2"/>
  <c r="H9" i="2"/>
  <c r="H7" i="2"/>
  <c r="I9" i="2"/>
  <c r="I7" i="2"/>
  <c r="J9" i="2"/>
  <c r="J7" i="2"/>
  <c r="L9" i="2"/>
  <c r="L7" i="2"/>
  <c r="E61" i="4"/>
  <c r="F61" i="4"/>
  <c r="H61" i="4"/>
  <c r="H64" i="4"/>
  <c r="F64" i="4"/>
  <c r="I63" i="4"/>
  <c r="G63" i="4"/>
  <c r="E63" i="4"/>
  <c r="H62" i="4"/>
  <c r="F62" i="4"/>
  <c r="K61" i="4"/>
  <c r="L63" i="4"/>
  <c r="M51" i="4"/>
  <c r="M50" i="4"/>
  <c r="M49" i="4"/>
  <c r="M48" i="4"/>
  <c r="M47" i="4"/>
  <c r="M46" i="4"/>
  <c r="M45" i="4"/>
  <c r="M44" i="4"/>
  <c r="M43" i="4"/>
  <c r="M42" i="4"/>
  <c r="M41" i="4"/>
  <c r="M40" i="4"/>
  <c r="M39" i="4"/>
  <c r="M38" i="4"/>
  <c r="M37" i="4"/>
  <c r="M36" i="4"/>
  <c r="M35" i="4"/>
  <c r="M34" i="4"/>
  <c r="M33" i="4"/>
  <c r="M32" i="4"/>
  <c r="M31" i="4"/>
  <c r="M30" i="4"/>
  <c r="M29" i="4"/>
  <c r="M28" i="4"/>
  <c r="M27" i="4"/>
  <c r="M26" i="4"/>
  <c r="M25" i="4"/>
  <c r="M24" i="4"/>
  <c r="M23" i="4"/>
  <c r="M22" i="4"/>
  <c r="M21" i="4"/>
  <c r="M20" i="4"/>
  <c r="M19" i="4"/>
  <c r="M18" i="4"/>
  <c r="M17" i="4"/>
  <c r="M16" i="4"/>
  <c r="M15" i="4"/>
  <c r="M14" i="4"/>
  <c r="M13" i="4"/>
  <c r="M12" i="4"/>
  <c r="M11" i="4"/>
  <c r="M10" i="4"/>
  <c r="M56" i="4"/>
  <c r="L56" i="4"/>
  <c r="J56" i="4"/>
  <c r="H56" i="4"/>
  <c r="F56" i="4"/>
  <c r="K55" i="4"/>
  <c r="I55" i="4"/>
  <c r="G55" i="4"/>
  <c r="E55" i="4"/>
  <c r="M54" i="4"/>
  <c r="L54" i="4"/>
  <c r="J54" i="4"/>
  <c r="H54" i="4"/>
  <c r="F54" i="4"/>
  <c r="K53" i="4"/>
  <c r="I53" i="4"/>
  <c r="G53" i="4"/>
  <c r="E53" i="4"/>
  <c r="M52" i="4"/>
  <c r="L52" i="4"/>
  <c r="J52" i="4"/>
  <c r="H52" i="4"/>
  <c r="N52" i="4"/>
  <c r="E52" i="4"/>
  <c r="N51" i="4"/>
  <c r="E51" i="4"/>
  <c r="G51" i="4"/>
  <c r="I51" i="4"/>
  <c r="K51" i="4"/>
  <c r="F51" i="4"/>
  <c r="H51" i="4"/>
  <c r="J51" i="4"/>
  <c r="L51" i="4"/>
  <c r="F50" i="4"/>
  <c r="H50" i="4"/>
  <c r="J50" i="4"/>
  <c r="L50" i="4"/>
  <c r="N50" i="4"/>
  <c r="E50" i="4"/>
  <c r="G50" i="4"/>
  <c r="I50" i="4"/>
  <c r="K50" i="4"/>
  <c r="N49" i="4"/>
  <c r="E49" i="4"/>
  <c r="G49" i="4"/>
  <c r="I49" i="4"/>
  <c r="K49" i="4"/>
  <c r="F49" i="4"/>
  <c r="H49" i="4"/>
  <c r="J49" i="4"/>
  <c r="L49" i="4"/>
  <c r="F48" i="4"/>
  <c r="H48" i="4"/>
  <c r="J48" i="4"/>
  <c r="L48" i="4"/>
  <c r="N48" i="4"/>
  <c r="E48" i="4"/>
  <c r="G48" i="4"/>
  <c r="I48" i="4"/>
  <c r="K48" i="4"/>
  <c r="N47" i="4"/>
  <c r="E47" i="4"/>
  <c r="G47" i="4"/>
  <c r="I47" i="4"/>
  <c r="K47" i="4"/>
  <c r="F47" i="4"/>
  <c r="H47" i="4"/>
  <c r="J47" i="4"/>
  <c r="L47" i="4"/>
  <c r="F46" i="4"/>
  <c r="H46" i="4"/>
  <c r="J46" i="4"/>
  <c r="L46" i="4"/>
  <c r="N46" i="4"/>
  <c r="E46" i="4"/>
  <c r="G46" i="4"/>
  <c r="I46" i="4"/>
  <c r="K46" i="4"/>
  <c r="N45" i="4"/>
  <c r="E45" i="4"/>
  <c r="G45" i="4"/>
  <c r="I45" i="4"/>
  <c r="K45" i="4"/>
  <c r="F45" i="4"/>
  <c r="H45" i="4"/>
  <c r="J45" i="4"/>
  <c r="L45" i="4"/>
  <c r="F44" i="4"/>
  <c r="H44" i="4"/>
  <c r="J44" i="4"/>
  <c r="L44" i="4"/>
  <c r="N44" i="4"/>
  <c r="E44" i="4"/>
  <c r="G44" i="4"/>
  <c r="I44" i="4"/>
  <c r="K44" i="4"/>
  <c r="N43" i="4"/>
  <c r="E43" i="4"/>
  <c r="G43" i="4"/>
  <c r="I43" i="4"/>
  <c r="K43" i="4"/>
  <c r="F43" i="4"/>
  <c r="H43" i="4"/>
  <c r="J43" i="4"/>
  <c r="L43" i="4"/>
  <c r="F42" i="4"/>
  <c r="H42" i="4"/>
  <c r="J42" i="4"/>
  <c r="L42" i="4"/>
  <c r="N42" i="4"/>
  <c r="E42" i="4"/>
  <c r="G42" i="4"/>
  <c r="I42" i="4"/>
  <c r="K42" i="4"/>
  <c r="N41" i="4"/>
  <c r="E41" i="4"/>
  <c r="G41" i="4"/>
  <c r="I41" i="4"/>
  <c r="K41" i="4"/>
  <c r="F41" i="4"/>
  <c r="H41" i="4"/>
  <c r="J41" i="4"/>
  <c r="L41" i="4"/>
  <c r="F40" i="4"/>
  <c r="H40" i="4"/>
  <c r="J40" i="4"/>
  <c r="L40" i="4"/>
  <c r="N40" i="4"/>
  <c r="E40" i="4"/>
  <c r="G40" i="4"/>
  <c r="I40" i="4"/>
  <c r="K40" i="4"/>
  <c r="N39" i="4"/>
  <c r="E39" i="4"/>
  <c r="G39" i="4"/>
  <c r="I39" i="4"/>
  <c r="K39" i="4"/>
  <c r="F39" i="4"/>
  <c r="H39" i="4"/>
  <c r="J39" i="4"/>
  <c r="L39" i="4"/>
  <c r="F38" i="4"/>
  <c r="H38" i="4"/>
  <c r="J38" i="4"/>
  <c r="L38" i="4"/>
  <c r="N38" i="4"/>
  <c r="E38" i="4"/>
  <c r="G38" i="4"/>
  <c r="I38" i="4"/>
  <c r="K38" i="4"/>
  <c r="N37" i="4"/>
  <c r="E37" i="4"/>
  <c r="G37" i="4"/>
  <c r="I37" i="4"/>
  <c r="K37" i="4"/>
  <c r="F37" i="4"/>
  <c r="H37" i="4"/>
  <c r="J37" i="4"/>
  <c r="L37" i="4"/>
  <c r="F36" i="4"/>
  <c r="H36" i="4"/>
  <c r="J36" i="4"/>
  <c r="L36" i="4"/>
  <c r="N36" i="4"/>
  <c r="E36" i="4"/>
  <c r="G36" i="4"/>
  <c r="I36" i="4"/>
  <c r="K36" i="4"/>
  <c r="N35" i="4"/>
  <c r="E35" i="4"/>
  <c r="G35" i="4"/>
  <c r="I35" i="4"/>
  <c r="K35" i="4"/>
  <c r="F35" i="4"/>
  <c r="H35" i="4"/>
  <c r="J35" i="4"/>
  <c r="L35" i="4"/>
  <c r="F34" i="4"/>
  <c r="H34" i="4"/>
  <c r="J34" i="4"/>
  <c r="L34" i="4"/>
  <c r="N34" i="4"/>
  <c r="E34" i="4"/>
  <c r="G34" i="4"/>
  <c r="I34" i="4"/>
  <c r="K34" i="4"/>
  <c r="N33" i="4"/>
  <c r="E33" i="4"/>
  <c r="G33" i="4"/>
  <c r="I33" i="4"/>
  <c r="K33" i="4"/>
  <c r="F33" i="4"/>
  <c r="H33" i="4"/>
  <c r="J33" i="4"/>
  <c r="L33" i="4"/>
  <c r="F32" i="4"/>
  <c r="H32" i="4"/>
  <c r="J32" i="4"/>
  <c r="L32" i="4"/>
  <c r="N32" i="4"/>
  <c r="E32" i="4"/>
  <c r="G32" i="4"/>
  <c r="I32" i="4"/>
  <c r="K32" i="4"/>
  <c r="N31" i="4"/>
  <c r="E31" i="4"/>
  <c r="G31" i="4"/>
  <c r="I31" i="4"/>
  <c r="K31" i="4"/>
  <c r="F31" i="4"/>
  <c r="H31" i="4"/>
  <c r="J31" i="4"/>
  <c r="L31" i="4"/>
  <c r="F30" i="4"/>
  <c r="H30" i="4"/>
  <c r="J30" i="4"/>
  <c r="L30" i="4"/>
  <c r="N30" i="4"/>
  <c r="E30" i="4"/>
  <c r="G30" i="4"/>
  <c r="I30" i="4"/>
  <c r="K30" i="4"/>
  <c r="N29" i="4"/>
  <c r="E29" i="4"/>
  <c r="G29" i="4"/>
  <c r="I29" i="4"/>
  <c r="K29" i="4"/>
  <c r="F29" i="4"/>
  <c r="H29" i="4"/>
  <c r="J29" i="4"/>
  <c r="L29" i="4"/>
  <c r="F28" i="4"/>
  <c r="H28" i="4"/>
  <c r="J28" i="4"/>
  <c r="L28" i="4"/>
  <c r="N28" i="4"/>
  <c r="E28" i="4"/>
  <c r="G28" i="4"/>
  <c r="I28" i="4"/>
  <c r="K28" i="4"/>
  <c r="N27" i="4"/>
  <c r="E27" i="4"/>
  <c r="G27" i="4"/>
  <c r="I27" i="4"/>
  <c r="K27" i="4"/>
  <c r="F27" i="4"/>
  <c r="H27" i="4"/>
  <c r="J27" i="4"/>
  <c r="L27" i="4"/>
  <c r="F26" i="4"/>
  <c r="H26" i="4"/>
  <c r="J26" i="4"/>
  <c r="L26" i="4"/>
  <c r="N26" i="4"/>
  <c r="E26" i="4"/>
  <c r="G26" i="4"/>
  <c r="I26" i="4"/>
  <c r="K26" i="4"/>
  <c r="N25" i="4"/>
  <c r="E25" i="4"/>
  <c r="G25" i="4"/>
  <c r="I25" i="4"/>
  <c r="K25" i="4"/>
  <c r="F25" i="4"/>
  <c r="H25" i="4"/>
  <c r="J25" i="4"/>
  <c r="L25" i="4"/>
  <c r="F24" i="4"/>
  <c r="H24" i="4"/>
  <c r="J24" i="4"/>
  <c r="L24" i="4"/>
  <c r="N24" i="4"/>
  <c r="E24" i="4"/>
  <c r="G24" i="4"/>
  <c r="I24" i="4"/>
  <c r="K24" i="4"/>
  <c r="N23" i="4"/>
  <c r="E23" i="4"/>
  <c r="G23" i="4"/>
  <c r="I23" i="4"/>
  <c r="K23" i="4"/>
  <c r="F23" i="4"/>
  <c r="H23" i="4"/>
  <c r="J23" i="4"/>
  <c r="L23" i="4"/>
  <c r="F22" i="4"/>
  <c r="H22" i="4"/>
  <c r="J22" i="4"/>
  <c r="L22" i="4"/>
  <c r="N22" i="4"/>
  <c r="E22" i="4"/>
  <c r="G22" i="4"/>
  <c r="I22" i="4"/>
  <c r="K22" i="4"/>
  <c r="N21" i="4"/>
  <c r="E21" i="4"/>
  <c r="G21" i="4"/>
  <c r="I21" i="4"/>
  <c r="K21" i="4"/>
  <c r="F21" i="4"/>
  <c r="H21" i="4"/>
  <c r="J21" i="4"/>
  <c r="L21" i="4"/>
  <c r="F20" i="4"/>
  <c r="H20" i="4"/>
  <c r="J20" i="4"/>
  <c r="L20" i="4"/>
  <c r="N20" i="4"/>
  <c r="E20" i="4"/>
  <c r="G20" i="4"/>
  <c r="I20" i="4"/>
  <c r="K20" i="4"/>
  <c r="N19" i="4"/>
  <c r="E19" i="4"/>
  <c r="G19" i="4"/>
  <c r="I19" i="4"/>
  <c r="K19" i="4"/>
  <c r="F19" i="4"/>
  <c r="H19" i="4"/>
  <c r="J19" i="4"/>
  <c r="L19" i="4"/>
  <c r="F18" i="4"/>
  <c r="H18" i="4"/>
  <c r="J18" i="4"/>
  <c r="L18" i="4"/>
  <c r="N18" i="4"/>
  <c r="E18" i="4"/>
  <c r="G18" i="4"/>
  <c r="I18" i="4"/>
  <c r="K18" i="4"/>
  <c r="N17" i="4"/>
  <c r="E17" i="4"/>
  <c r="G17" i="4"/>
  <c r="I17" i="4"/>
  <c r="K17" i="4"/>
  <c r="F17" i="4"/>
  <c r="H17" i="4"/>
  <c r="J17" i="4"/>
  <c r="L17" i="4"/>
  <c r="F16" i="4"/>
  <c r="H16" i="4"/>
  <c r="J16" i="4"/>
  <c r="L16" i="4"/>
  <c r="N16" i="4"/>
  <c r="E16" i="4"/>
  <c r="G16" i="4"/>
  <c r="I16" i="4"/>
  <c r="K16" i="4"/>
  <c r="N15" i="4"/>
  <c r="E15" i="4"/>
  <c r="G15" i="4"/>
  <c r="I15" i="4"/>
  <c r="K15" i="4"/>
  <c r="F15" i="4"/>
  <c r="H15" i="4"/>
  <c r="J15" i="4"/>
  <c r="L15" i="4"/>
  <c r="F14" i="4"/>
  <c r="H14" i="4"/>
  <c r="J14" i="4"/>
  <c r="L14" i="4"/>
  <c r="N14" i="4"/>
  <c r="E14" i="4"/>
  <c r="G14" i="4"/>
  <c r="I14" i="4"/>
  <c r="K14" i="4"/>
  <c r="N13" i="4"/>
  <c r="E13" i="4"/>
  <c r="G13" i="4"/>
  <c r="I13" i="4"/>
  <c r="K13" i="4"/>
  <c r="F13" i="4"/>
  <c r="H13" i="4"/>
  <c r="J13" i="4"/>
  <c r="L13" i="4"/>
  <c r="F12" i="4"/>
  <c r="H12" i="4"/>
  <c r="J12" i="4"/>
  <c r="L12" i="4"/>
  <c r="N12" i="4"/>
  <c r="E12" i="4"/>
  <c r="G12" i="4"/>
  <c r="I12" i="4"/>
  <c r="K12" i="4"/>
  <c r="N11" i="4"/>
  <c r="E11" i="4"/>
  <c r="G11" i="4"/>
  <c r="I11" i="4"/>
  <c r="K11" i="4"/>
  <c r="F11" i="4"/>
  <c r="H11" i="4"/>
  <c r="J11" i="4"/>
  <c r="L11" i="4"/>
  <c r="F10" i="4"/>
  <c r="H10" i="4"/>
  <c r="J10" i="4"/>
  <c r="L10" i="4"/>
  <c r="N10" i="4"/>
  <c r="E10" i="4"/>
  <c r="G10" i="4"/>
  <c r="I10" i="4"/>
  <c r="K10" i="4"/>
  <c r="K56" i="4"/>
  <c r="I56" i="4"/>
  <c r="G56" i="4"/>
  <c r="E56" i="4"/>
  <c r="L55" i="4"/>
  <c r="J55" i="4"/>
  <c r="H55" i="4"/>
  <c r="F55" i="4"/>
  <c r="K54" i="4"/>
  <c r="I54" i="4"/>
  <c r="G54" i="4"/>
  <c r="E54" i="4"/>
  <c r="L53" i="4"/>
  <c r="J53" i="4"/>
  <c r="H53" i="4"/>
  <c r="F53" i="4"/>
  <c r="K52" i="4"/>
  <c r="I52" i="4"/>
  <c r="G52" i="4"/>
  <c r="M9" i="2"/>
  <c r="K9" i="2"/>
  <c r="G9" i="2"/>
  <c r="D61" i="4"/>
  <c r="R14" i="4" l="1"/>
  <c r="R12" i="4"/>
  <c r="R10" i="4"/>
  <c r="R13" i="4"/>
  <c r="R11" i="4"/>
  <c r="R9" i="4"/>
  <c r="P14" i="4"/>
  <c r="P9" i="4"/>
  <c r="P10" i="4"/>
  <c r="P11" i="4"/>
  <c r="P12" i="4"/>
  <c r="Q9" i="4"/>
  <c r="P13" i="4"/>
  <c r="O9" i="4"/>
  <c r="D62" i="4"/>
  <c r="D64" i="4"/>
  <c r="D63" i="4"/>
</calcChain>
</file>

<file path=xl/sharedStrings.xml><?xml version="1.0" encoding="utf-8"?>
<sst xmlns="http://schemas.openxmlformats.org/spreadsheetml/2006/main" count="445" uniqueCount="110">
  <si>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</si>
  <si>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</si>
  <si>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</si>
  <si>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</si>
  <si>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</si>
  <si>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</si>
  <si>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</si>
  <si>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</si>
  <si>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</si>
  <si>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pH</t>
  </si>
  <si>
    <t>TSS</t>
  </si>
  <si>
    <t>Peak</t>
  </si>
  <si>
    <t>Min</t>
  </si>
  <si>
    <t>Max</t>
  </si>
  <si>
    <t>Ave</t>
  </si>
  <si>
    <t>Influent Concentrations (mg/l)</t>
  </si>
  <si>
    <t>Flow  (MGD)</t>
  </si>
  <si>
    <t>Ave Daily</t>
  </si>
  <si>
    <r>
      <t xml:space="preserve">Influent Loads (Kg/d)  </t>
    </r>
    <r>
      <rPr>
        <i/>
        <sz val="12"/>
        <color rgb="FFFF0000"/>
        <rFont val="Calibri"/>
        <family val="2"/>
        <scheme val="minor"/>
      </rPr>
      <t xml:space="preserve"> [mg/l X MGD X 3.78 = Kg/d]</t>
    </r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</si>
  <si>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</si>
  <si>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Use Max Flow</t>
  </si>
  <si>
    <t>Total N mg/l removal</t>
  </si>
  <si>
    <t>Inf N (TKN + NO3 + NO2) - Eff N</t>
  </si>
  <si>
    <t>Total P mg/l removal</t>
  </si>
  <si>
    <t>SKN*</t>
  </si>
  <si>
    <t>Urea*</t>
  </si>
  <si>
    <t>** Not required for facilities that do not routinely collect influent pH and Temp data</t>
  </si>
  <si>
    <t>Quarterly report due by 30 July - End of 13267 requirement for minor dischargers</t>
  </si>
  <si>
    <t>Quarterly report due by 30 July - End of 13267 requirement for major dischargers</t>
  </si>
  <si>
    <t>Quarterly report due by 30 Jan.</t>
  </si>
  <si>
    <t>Quarterly report due by 30 Oct.</t>
  </si>
  <si>
    <t>Quarterly report due by 30 Apr.</t>
  </si>
  <si>
    <r>
      <t>Urea</t>
    </r>
    <r>
      <rPr>
        <sz val="10"/>
        <color rgb="FFFF0000"/>
        <rFont val="Calibri"/>
        <family val="2"/>
        <scheme val="minor"/>
      </rPr>
      <t>*</t>
    </r>
  </si>
  <si>
    <r>
      <t>SKN</t>
    </r>
    <r>
      <rPr>
        <sz val="10"/>
        <color rgb="FFFF0000"/>
        <rFont val="Calibri"/>
        <family val="2"/>
        <scheme val="minor"/>
      </rPr>
      <t>*</t>
    </r>
  </si>
  <si>
    <r>
      <t>TDN</t>
    </r>
    <r>
      <rPr>
        <sz val="10"/>
        <color rgb="FFFF0000"/>
        <rFont val="Calibri"/>
        <family val="2"/>
        <scheme val="minor"/>
      </rPr>
      <t>*</t>
    </r>
  </si>
  <si>
    <t>Dry 2012</t>
  </si>
  <si>
    <t>Wet 2012/3</t>
  </si>
  <si>
    <t>Dry 2013</t>
  </si>
  <si>
    <t>Wet 2013/4</t>
  </si>
  <si>
    <t>Dry 2014</t>
  </si>
  <si>
    <t>Wet 2012/4</t>
  </si>
  <si>
    <t>(major dischargers 2/month, minor dischargers 1/month)</t>
  </si>
  <si>
    <r>
      <t>Effluent Concentrations (mg/l)</t>
    </r>
    <r>
      <rPr>
        <sz val="10"/>
        <color theme="1"/>
        <rFont val="Calibri"/>
        <family val="2"/>
        <scheme val="minor"/>
      </rPr>
      <t xml:space="preserve"> </t>
    </r>
  </si>
  <si>
    <t>Two additional samples during peak flow each wet season for major dischargers</t>
  </si>
  <si>
    <t xml:space="preserve">Effluent Concentrations (mg/l) </t>
  </si>
  <si>
    <t xml:space="preserve">Effluent Loads (kg/d) </t>
  </si>
  <si>
    <t>Total P kg/d removal</t>
  </si>
  <si>
    <t>Total N kg/d removal</t>
  </si>
  <si>
    <t>SKN+NO3+NO2</t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</si>
  <si>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</si>
  <si>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Inf TP - Eff TP</t>
  </si>
  <si>
    <t>* Parameters not required for influent monitoring per agreement with Water Board staff:  TDN, SKN, Urea, and TDP</t>
  </si>
  <si>
    <r>
      <t>TDP</t>
    </r>
    <r>
      <rPr>
        <sz val="10"/>
        <color rgb="FFFF0000"/>
        <rFont val="Calibri"/>
        <family val="2"/>
        <scheme val="minor"/>
      </rPr>
      <t>*</t>
    </r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</si>
  <si>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</si>
  <si>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</si>
  <si>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</si>
  <si>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</si>
  <si>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</si>
  <si>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</si>
  <si>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</si>
  <si>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</si>
  <si>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</si>
  <si>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</si>
  <si>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</si>
  <si>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</si>
  <si>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</si>
  <si>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</si>
  <si>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r>
      <t>Urea</t>
    </r>
    <r>
      <rPr>
        <sz val="10"/>
        <color rgb="FFFF0000"/>
        <rFont val="Calibri"/>
        <family val="2"/>
        <scheme val="minor"/>
      </rPr>
      <t>**</t>
    </r>
  </si>
  <si>
    <t>** Urea monitoring is required only 1/month for the regions five largest NPDES permittees: EBMUD, EBDA, SJSC, SFSE, and CCCSD</t>
  </si>
  <si>
    <r>
      <t>Date</t>
    </r>
    <r>
      <rPr>
        <sz val="10"/>
        <color rgb="FFFF0000"/>
        <rFont val="Calibri"/>
        <family val="2"/>
        <scheme val="minor"/>
      </rPr>
      <t>*</t>
    </r>
  </si>
  <si>
    <t xml:space="preserve">* Dischargers shall collect monthly / bimonthly samples "on varying days selected at random …" in accordance with NPDES permit Attachment G, provision III.A.3.   Dates indicated here are approximate. </t>
  </si>
  <si>
    <t>MDL</t>
  </si>
  <si>
    <t>ML</t>
  </si>
  <si>
    <t>Grab***</t>
  </si>
  <si>
    <t>Use Max Flow*</t>
  </si>
  <si>
    <t>* DRP load calculation depends on sample type:  If DRP sample is collected as a grab, calculate load using "max flow" value.  If collected as composite, use Average Daily flow.</t>
  </si>
  <si>
    <t>*** Collect DRP sample as a grab or composite in accordance with your agency's Sample Analysis Plan</t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</si>
  <si>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  <r>
      <rPr>
        <sz val="10"/>
        <color rgb="FFFF0000"/>
        <rFont val="Calibri"/>
        <family val="2"/>
        <scheme val="minor"/>
      </rPr>
      <t>**</t>
    </r>
  </si>
  <si>
    <r>
      <t>pH</t>
    </r>
    <r>
      <rPr>
        <sz val="10"/>
        <color rgb="FFFF0000"/>
        <rFont val="Calibri"/>
        <family val="2"/>
        <scheme val="minor"/>
      </rPr>
      <t>**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</si>
  <si>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</si>
  <si>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r>
      <t>Effluent MDL / ML (mg/l)</t>
    </r>
    <r>
      <rPr>
        <sz val="10"/>
        <color theme="1"/>
        <rFont val="Calibri"/>
        <family val="2"/>
        <scheme val="minor"/>
      </rPr>
      <t xml:space="preserve"> </t>
    </r>
  </si>
  <si>
    <t>(major dischargers wet and dry season sampling for 2 years, minor dischargers for one year)</t>
  </si>
  <si>
    <t>(mm/dd/yyyy)</t>
  </si>
  <si>
    <t>(wet season / dry season sampling: major dischargers for 2 years, minor dischargers for one year)</t>
  </si>
  <si>
    <r>
      <t xml:space="preserve">PLEASE SAVE AND SUBMIT THIS FILE IN </t>
    </r>
    <r>
      <rPr>
        <b/>
        <u/>
        <sz val="11"/>
        <color rgb="FFC00000"/>
        <rFont val="Calibri"/>
        <family val="2"/>
        <scheme val="minor"/>
      </rPr>
      <t>BOTH</t>
    </r>
    <r>
      <rPr>
        <b/>
        <sz val="11"/>
        <color rgb="FFC00000"/>
        <rFont val="Calibri"/>
        <family val="2"/>
        <scheme val="minor"/>
      </rPr>
      <t xml:space="preserve"> EXCEL AND "MS-DOS .csv" FORMATS</t>
    </r>
  </si>
  <si>
    <t xml:space="preserve"> </t>
  </si>
  <si>
    <t>Season</t>
  </si>
  <si>
    <t>Total N    % removal</t>
  </si>
  <si>
    <t>((Inf N (TKN + NO3 + NO2) - Eff N))/(Inf N)</t>
  </si>
  <si>
    <t>((Inf TP - Eff TP))/(Inf TP)</t>
  </si>
  <si>
    <t>Total N   %   removal</t>
  </si>
  <si>
    <t>(Inf TP - Eff TP)/(Inf TP)</t>
  </si>
  <si>
    <t>Total P  %   removal</t>
  </si>
  <si>
    <t>Total P    % removal</t>
  </si>
  <si>
    <t>Worksheet Notes:</t>
  </si>
  <si>
    <t>1. Two of the worksheets (Inf Loads and Eff Loads) contain formulas and have been locked to prevent changes to the formulas.</t>
  </si>
  <si>
    <t>3. Conditional formatting has been applied to highlight cells in orange when a value is missing and a date has been entered in the worksheet "Inf Conc.".</t>
  </si>
  <si>
    <t>4. Agency name and contact information entered in the worksheet "Inf Conc." will automatically populate the other worksheets.</t>
  </si>
  <si>
    <t>5. Dates entered in the worksheet "Inf Conc." will automatically populate the date field in the worksheets "Inf Loads" and "Inf QAQA MLs". The default date is 1/0/1900.</t>
  </si>
  <si>
    <t>2. Conditional formatting has been applied to highlight cells when a text value has been entered in blue to the "Conc." and "QAQC MLs" worksheets.</t>
  </si>
  <si>
    <t>EBDA</t>
  </si>
  <si>
    <t>Mike Connor 510=654-8210</t>
  </si>
  <si>
    <t>EBDA USD</t>
  </si>
  <si>
    <t>Mike Connor 510-654-8210</t>
  </si>
  <si>
    <t>EBDA-Hayward</t>
  </si>
  <si>
    <t>EBDA- Oro Loma</t>
  </si>
  <si>
    <t>EBDA- San Leandro</t>
  </si>
  <si>
    <t>NA</t>
  </si>
  <si>
    <t>Wet 12/26/12</t>
  </si>
  <si>
    <t>Wet 11/30/12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</si>
</sst>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09]d\-mmm\-yy;@"/>
    <numFmt numFmtId="165" formatCode="0.0"/>
    <numFmt numFmtId="166" formatCode="0.0000"/>
  </numFmts>
  <fonts count="17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8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  <font>
      <i/>
      <sz val="6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7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u/>
      <sz val="11"/>
      <color rgb="FFC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DDFF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9">
    <xf numFmtId="0" fontId="0" fillId="0" borderId="0" xfId="0"/>
    <xf numFmtId="0" fontId="2" fillId="0" borderId="12" xfId="0" applyFont="1" applyBorder="1"/>
    <xf numFmtId="0" fontId="2" fillId="0" borderId="0" xfId="0" applyFont="1" applyBorder="1"/>
    <xf numFmtId="0" fontId="2" fillId="2" borderId="4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center" wrapText="1"/>
    </xf>
    <xf numFmtId="0" fontId="0" fillId="0" borderId="0" xfId="0" applyFont="1"/>
    <xf numFmtId="0" fontId="4" fillId="0" borderId="15" xfId="0" applyFont="1" applyBorder="1"/>
    <xf numFmtId="0" fontId="2" fillId="2" borderId="12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2" fillId="0" borderId="3" xfId="0" applyFont="1" applyBorder="1"/>
    <xf numFmtId="0" fontId="2" fillId="0" borderId="6" xfId="0" applyFont="1" applyBorder="1"/>
    <xf numFmtId="0" fontId="2" fillId="0" borderId="5" xfId="0" applyFont="1" applyBorder="1"/>
    <xf numFmtId="0" fontId="2" fillId="5" borderId="5" xfId="0" applyFont="1" applyFill="1" applyBorder="1"/>
    <xf numFmtId="0" fontId="2" fillId="5" borderId="0" xfId="0" applyFont="1" applyFill="1" applyBorder="1"/>
    <xf numFmtId="0" fontId="2" fillId="5" borderId="1" xfId="0" applyFont="1" applyFill="1" applyBorder="1"/>
    <xf numFmtId="0" fontId="0" fillId="0" borderId="5" xfId="0" applyBorder="1"/>
    <xf numFmtId="0" fontId="2" fillId="0" borderId="19" xfId="0" applyFont="1" applyBorder="1"/>
    <xf numFmtId="0" fontId="2" fillId="0" borderId="20" xfId="0" applyFont="1" applyBorder="1"/>
    <xf numFmtId="0" fontId="7" fillId="0" borderId="15" xfId="0" applyFont="1" applyBorder="1"/>
    <xf numFmtId="0" fontId="2" fillId="2" borderId="19" xfId="0" applyFont="1" applyFill="1" applyBorder="1" applyAlignment="1">
      <alignment horizontal="center" wrapText="1"/>
    </xf>
    <xf numFmtId="0" fontId="2" fillId="2" borderId="2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0" fontId="4" fillId="0" borderId="0" xfId="0" applyFont="1" applyBorder="1"/>
    <xf numFmtId="0" fontId="2" fillId="6" borderId="0" xfId="0" applyFont="1" applyFill="1" applyBorder="1"/>
    <xf numFmtId="0" fontId="7" fillId="0" borderId="0" xfId="0" applyFont="1" applyBorder="1"/>
    <xf numFmtId="0" fontId="2" fillId="6" borderId="20" xfId="0" applyFont="1" applyFill="1" applyBorder="1"/>
    <xf numFmtId="0" fontId="2" fillId="6" borderId="1" xfId="0" applyFont="1" applyFill="1" applyBorder="1"/>
    <xf numFmtId="0" fontId="2" fillId="6" borderId="21" xfId="0" applyFont="1" applyFill="1" applyBorder="1"/>
    <xf numFmtId="0" fontId="2" fillId="4" borderId="0" xfId="0" applyFont="1" applyFill="1" applyBorder="1"/>
    <xf numFmtId="0" fontId="2" fillId="4" borderId="1" xfId="0" applyFont="1" applyFill="1" applyBorder="1"/>
    <xf numFmtId="0" fontId="2" fillId="2" borderId="23" xfId="0" applyFont="1" applyFill="1" applyBorder="1" applyAlignment="1">
      <alignment horizontal="center" wrapText="1"/>
    </xf>
    <xf numFmtId="0" fontId="2" fillId="4" borderId="23" xfId="0" applyFont="1" applyFill="1" applyBorder="1"/>
    <xf numFmtId="0" fontId="2" fillId="4" borderId="5" xfId="0" applyFont="1" applyFill="1" applyBorder="1"/>
    <xf numFmtId="0" fontId="2" fillId="4" borderId="9" xfId="0" applyFont="1" applyFill="1" applyBorder="1"/>
    <xf numFmtId="0" fontId="2" fillId="4" borderId="11" xfId="0" applyFont="1" applyFill="1" applyBorder="1"/>
    <xf numFmtId="0" fontId="2" fillId="2" borderId="22" xfId="0" applyFont="1" applyFill="1" applyBorder="1" applyAlignment="1">
      <alignment horizontal="center" wrapText="1"/>
    </xf>
    <xf numFmtId="0" fontId="5" fillId="2" borderId="23" xfId="0" applyFont="1" applyFill="1" applyBorder="1" applyAlignment="1">
      <alignment horizontal="center" wrapText="1"/>
    </xf>
    <xf numFmtId="0" fontId="2" fillId="4" borderId="19" xfId="0" applyFont="1" applyFill="1" applyBorder="1"/>
    <xf numFmtId="0" fontId="2" fillId="4" borderId="20" xfId="0" applyFont="1" applyFill="1" applyBorder="1"/>
    <xf numFmtId="0" fontId="2" fillId="4" borderId="21" xfId="0" applyFont="1" applyFill="1" applyBorder="1"/>
    <xf numFmtId="0" fontId="2" fillId="5" borderId="19" xfId="0" applyFont="1" applyFill="1" applyBorder="1"/>
    <xf numFmtId="0" fontId="2" fillId="5" borderId="20" xfId="0" applyFont="1" applyFill="1" applyBorder="1"/>
    <xf numFmtId="0" fontId="2" fillId="5" borderId="21" xfId="0" applyFont="1" applyFill="1" applyBorder="1"/>
    <xf numFmtId="0" fontId="2" fillId="5" borderId="3" xfId="0" applyFont="1" applyFill="1" applyBorder="1"/>
    <xf numFmtId="0" fontId="2" fillId="5" borderId="12" xfId="0" applyFont="1" applyFill="1" applyBorder="1"/>
    <xf numFmtId="0" fontId="2" fillId="5" borderId="7" xfId="0" applyFont="1" applyFill="1" applyBorder="1"/>
    <xf numFmtId="0" fontId="2" fillId="0" borderId="16" xfId="0" applyFont="1" applyBorder="1"/>
    <xf numFmtId="0" fontId="2" fillId="4" borderId="15" xfId="0" applyFont="1" applyFill="1" applyBorder="1"/>
    <xf numFmtId="0" fontId="2" fillId="4" borderId="29" xfId="0" applyFont="1" applyFill="1" applyBorder="1"/>
    <xf numFmtId="0" fontId="2" fillId="0" borderId="15" xfId="0" applyFont="1" applyBorder="1"/>
    <xf numFmtId="0" fontId="2" fillId="0" borderId="18" xfId="0" applyFont="1" applyBorder="1"/>
    <xf numFmtId="0" fontId="7" fillId="0" borderId="16" xfId="0" applyFont="1" applyBorder="1"/>
    <xf numFmtId="0" fontId="2" fillId="5" borderId="15" xfId="0" applyFont="1" applyFill="1" applyBorder="1"/>
    <xf numFmtId="0" fontId="2" fillId="5" borderId="18" xfId="0" applyFont="1" applyFill="1" applyBorder="1"/>
    <xf numFmtId="0" fontId="2" fillId="5" borderId="16" xfId="0" applyFont="1" applyFill="1" applyBorder="1"/>
    <xf numFmtId="0" fontId="2" fillId="3" borderId="14" xfId="0" applyFont="1" applyFill="1" applyBorder="1" applyAlignment="1">
      <alignment horizontal="center" wrapText="1"/>
    </xf>
    <xf numFmtId="0" fontId="2" fillId="0" borderId="10" xfId="0" applyFont="1" applyBorder="1"/>
    <xf numFmtId="0" fontId="2" fillId="6" borderId="31" xfId="0" applyFont="1" applyFill="1" applyBorder="1"/>
    <xf numFmtId="0" fontId="2" fillId="0" borderId="31" xfId="0" applyFont="1" applyBorder="1"/>
    <xf numFmtId="0" fontId="2" fillId="6" borderId="14" xfId="0" applyFont="1" applyFill="1" applyBorder="1"/>
    <xf numFmtId="0" fontId="2" fillId="2" borderId="31" xfId="0" applyFont="1" applyFill="1" applyBorder="1" applyAlignment="1">
      <alignment horizontal="center" wrapText="1"/>
    </xf>
    <xf numFmtId="0" fontId="2" fillId="0" borderId="32" xfId="0" applyFont="1" applyBorder="1"/>
    <xf numFmtId="0" fontId="8" fillId="2" borderId="2" xfId="0" applyFont="1" applyFill="1" applyBorder="1" applyAlignment="1">
      <alignment horizontal="center" wrapText="1"/>
    </xf>
    <xf numFmtId="0" fontId="2" fillId="2" borderId="2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 vertical="top"/>
    </xf>
    <xf numFmtId="0" fontId="2" fillId="3" borderId="3" xfId="0" applyFont="1" applyFill="1" applyBorder="1" applyAlignment="1">
      <alignment horizontal="center" wrapText="1"/>
    </xf>
    <xf numFmtId="0" fontId="10" fillId="7" borderId="3" xfId="0" applyFont="1" applyFill="1" applyBorder="1"/>
    <xf numFmtId="0" fontId="0" fillId="7" borderId="5" xfId="0" applyFill="1" applyBorder="1"/>
    <xf numFmtId="0" fontId="0" fillId="7" borderId="6" xfId="0" applyFill="1" applyBorder="1"/>
    <xf numFmtId="0" fontId="0" fillId="7" borderId="12" xfId="0" applyFill="1" applyBorder="1"/>
    <xf numFmtId="0" fontId="0" fillId="7" borderId="0" xfId="0" applyFill="1" applyBorder="1"/>
    <xf numFmtId="0" fontId="0" fillId="7" borderId="13" xfId="0" applyFill="1" applyBorder="1"/>
    <xf numFmtId="0" fontId="0" fillId="7" borderId="7" xfId="0" applyFill="1" applyBorder="1"/>
    <xf numFmtId="0" fontId="0" fillId="7" borderId="1" xfId="0" applyFill="1" applyBorder="1"/>
    <xf numFmtId="0" fontId="0" fillId="7" borderId="8" xfId="0" applyFill="1" applyBorder="1"/>
    <xf numFmtId="0" fontId="2" fillId="3" borderId="1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2" fillId="4" borderId="3" xfId="0" applyFont="1" applyFill="1" applyBorder="1"/>
    <xf numFmtId="0" fontId="2" fillId="4" borderId="10" xfId="0" applyFont="1" applyFill="1" applyBorder="1"/>
    <xf numFmtId="0" fontId="2" fillId="4" borderId="12" xfId="0" applyFont="1" applyFill="1" applyBorder="1"/>
    <xf numFmtId="0" fontId="2" fillId="4" borderId="31" xfId="0" applyFont="1" applyFill="1" applyBorder="1"/>
    <xf numFmtId="0" fontId="1" fillId="0" borderId="0" xfId="0" applyFont="1" applyAlignment="1">
      <alignment horizontal="center" vertical="center"/>
    </xf>
    <xf numFmtId="0" fontId="12" fillId="2" borderId="0" xfId="0" applyFont="1" applyFill="1" applyBorder="1" applyAlignment="1">
      <alignment horizontal="center" wrapText="1"/>
    </xf>
    <xf numFmtId="0" fontId="6" fillId="0" borderId="0" xfId="0" applyFont="1"/>
    <xf numFmtId="0" fontId="2" fillId="4" borderId="18" xfId="0" applyFont="1" applyFill="1" applyBorder="1"/>
    <xf numFmtId="0" fontId="1" fillId="0" borderId="0" xfId="0" applyFont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14" fontId="2" fillId="0" borderId="3" xfId="0" applyNumberFormat="1" applyFont="1" applyBorder="1"/>
    <xf numFmtId="14" fontId="2" fillId="6" borderId="12" xfId="0" applyNumberFormat="1" applyFont="1" applyFill="1" applyBorder="1"/>
    <xf numFmtId="14" fontId="2" fillId="0" borderId="12" xfId="0" applyNumberFormat="1" applyFont="1" applyBorder="1"/>
    <xf numFmtId="14" fontId="2" fillId="6" borderId="16" xfId="0" applyNumberFormat="1" applyFont="1" applyFill="1" applyBorder="1"/>
    <xf numFmtId="14" fontId="2" fillId="6" borderId="7" xfId="0" applyNumberFormat="1" applyFont="1" applyFill="1" applyBorder="1"/>
    <xf numFmtId="14" fontId="2" fillId="0" borderId="19" xfId="0" applyNumberFormat="1" applyFont="1" applyBorder="1"/>
    <xf numFmtId="14" fontId="2" fillId="0" borderId="20" xfId="0" applyNumberFormat="1" applyFont="1" applyFill="1" applyBorder="1"/>
    <xf numFmtId="14" fontId="2" fillId="0" borderId="18" xfId="0" applyNumberFormat="1" applyFont="1" applyBorder="1"/>
    <xf numFmtId="14" fontId="2" fillId="6" borderId="20" xfId="0" applyNumberFormat="1" applyFont="1" applyFill="1" applyBorder="1"/>
    <xf numFmtId="14" fontId="2" fillId="6" borderId="21" xfId="0" applyNumberFormat="1" applyFont="1" applyFill="1" applyBorder="1"/>
    <xf numFmtId="14" fontId="2" fillId="0" borderId="12" xfId="0" applyNumberFormat="1" applyFont="1" applyFill="1" applyBorder="1"/>
    <xf numFmtId="14" fontId="2" fillId="0" borderId="16" xfId="0" applyNumberFormat="1" applyFont="1" applyBorder="1"/>
    <xf numFmtId="0" fontId="14" fillId="0" borderId="0" xfId="0" applyFont="1"/>
    <xf numFmtId="0" fontId="2" fillId="2" borderId="3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4" fillId="2" borderId="20" xfId="0" applyFont="1" applyFill="1" applyBorder="1" applyAlignment="1">
      <alignment horizontal="center"/>
    </xf>
    <xf numFmtId="0" fontId="4" fillId="3" borderId="20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 wrapText="1"/>
    </xf>
    <xf numFmtId="0" fontId="4" fillId="0" borderId="25" xfId="0" applyFont="1" applyBorder="1"/>
    <xf numFmtId="0" fontId="7" fillId="0" borderId="12" xfId="0" applyFont="1" applyBorder="1"/>
    <xf numFmtId="0" fontId="4" fillId="0" borderId="12" xfId="0" applyFont="1" applyBorder="1"/>
    <xf numFmtId="0" fontId="2" fillId="0" borderId="4" xfId="0" applyFont="1" applyBorder="1"/>
    <xf numFmtId="0" fontId="2" fillId="0" borderId="41" xfId="0" applyFont="1" applyBorder="1"/>
    <xf numFmtId="0" fontId="2" fillId="0" borderId="27" xfId="0" applyFont="1" applyBorder="1"/>
    <xf numFmtId="0" fontId="2" fillId="0" borderId="24" xfId="0" applyFont="1" applyBorder="1"/>
    <xf numFmtId="0" fontId="2" fillId="0" borderId="22" xfId="0" applyFont="1" applyBorder="1"/>
    <xf numFmtId="0" fontId="2" fillId="0" borderId="30" xfId="0" applyFont="1" applyBorder="1"/>
    <xf numFmtId="0" fontId="2" fillId="4" borderId="44" xfId="0" applyFont="1" applyFill="1" applyBorder="1"/>
    <xf numFmtId="0" fontId="2" fillId="8" borderId="12" xfId="0" applyFont="1" applyFill="1" applyBorder="1"/>
    <xf numFmtId="0" fontId="2" fillId="8" borderId="0" xfId="0" applyFont="1" applyFill="1" applyBorder="1"/>
    <xf numFmtId="0" fontId="2" fillId="8" borderId="7" xfId="0" applyFont="1" applyFill="1" applyBorder="1"/>
    <xf numFmtId="0" fontId="2" fillId="8" borderId="1" xfId="0" applyFont="1" applyFill="1" applyBorder="1"/>
    <xf numFmtId="0" fontId="2" fillId="8" borderId="42" xfId="0" applyFont="1" applyFill="1" applyBorder="1"/>
    <xf numFmtId="0" fontId="2" fillId="8" borderId="2" xfId="0" applyFont="1" applyFill="1" applyBorder="1"/>
    <xf numFmtId="14" fontId="2" fillId="8" borderId="12" xfId="0" applyNumberFormat="1" applyFont="1" applyFill="1" applyBorder="1"/>
    <xf numFmtId="14" fontId="2" fillId="8" borderId="21" xfId="0" applyNumberFormat="1" applyFont="1" applyFill="1" applyBorder="1"/>
    <xf numFmtId="14" fontId="2" fillId="8" borderId="7" xfId="0" applyNumberFormat="1" applyFont="1" applyFill="1" applyBorder="1"/>
    <xf numFmtId="0" fontId="2" fillId="8" borderId="24" xfId="0" applyFont="1" applyFill="1" applyBorder="1"/>
    <xf numFmtId="0" fontId="2" fillId="8" borderId="22" xfId="0" applyFont="1" applyFill="1" applyBorder="1"/>
    <xf numFmtId="0" fontId="2" fillId="8" borderId="43" xfId="0" applyFont="1" applyFill="1" applyBorder="1"/>
    <xf numFmtId="0" fontId="2" fillId="8" borderId="14" xfId="0" applyFont="1" applyFill="1" applyBorder="1"/>
    <xf numFmtId="0" fontId="2" fillId="8" borderId="34" xfId="0" applyFont="1" applyFill="1" applyBorder="1"/>
    <xf numFmtId="0" fontId="2" fillId="8" borderId="44" xfId="0" applyFont="1" applyFill="1" applyBorder="1"/>
    <xf numFmtId="0" fontId="2" fillId="8" borderId="21" xfId="0" applyFont="1" applyFill="1" applyBorder="1"/>
    <xf numFmtId="0" fontId="2" fillId="8" borderId="25" xfId="0" applyFont="1" applyFill="1" applyBorder="1"/>
    <xf numFmtId="0" fontId="2" fillId="0" borderId="9" xfId="0" applyFont="1" applyBorder="1"/>
    <xf numFmtId="0" fontId="2" fillId="0" borderId="23" xfId="0" applyFont="1" applyBorder="1"/>
    <xf numFmtId="0" fontId="2" fillId="0" borderId="29" xfId="0" applyFont="1" applyBorder="1"/>
    <xf numFmtId="0" fontId="2" fillId="8" borderId="40" xfId="0" applyFont="1" applyFill="1" applyBorder="1"/>
    <xf numFmtId="0" fontId="2" fillId="8" borderId="11" xfId="0" applyFont="1" applyFill="1" applyBorder="1"/>
    <xf numFmtId="164" fontId="2" fillId="0" borderId="35" xfId="0" applyNumberFormat="1" applyFont="1" applyBorder="1"/>
    <xf numFmtId="164" fontId="2" fillId="0" borderId="10" xfId="0" applyNumberFormat="1" applyFont="1" applyBorder="1"/>
    <xf numFmtId="164" fontId="2" fillId="0" borderId="36" xfId="0" applyNumberFormat="1" applyFont="1" applyBorder="1"/>
    <xf numFmtId="164" fontId="2" fillId="0" borderId="31" xfId="0" applyNumberFormat="1" applyFont="1" applyBorder="1"/>
    <xf numFmtId="14" fontId="2" fillId="8" borderId="20" xfId="0" applyNumberFormat="1" applyFont="1" applyFill="1" applyBorder="1"/>
    <xf numFmtId="0" fontId="2" fillId="0" borderId="5" xfId="0" applyFont="1" applyBorder="1" applyProtection="1">
      <protection locked="0"/>
    </xf>
    <xf numFmtId="0" fontId="2" fillId="6" borderId="0" xfId="0" applyFont="1" applyFill="1" applyBorder="1" applyProtection="1">
      <protection locked="0"/>
    </xf>
    <xf numFmtId="0" fontId="2" fillId="0" borderId="0" xfId="0" applyFont="1" applyBorder="1" applyProtection="1">
      <protection locked="0"/>
    </xf>
    <xf numFmtId="0" fontId="2" fillId="0" borderId="34" xfId="0" applyFont="1" applyBorder="1" applyProtection="1">
      <protection locked="0"/>
    </xf>
    <xf numFmtId="0" fontId="2" fillId="6" borderId="15" xfId="0" applyFont="1" applyFill="1" applyBorder="1" applyProtection="1">
      <protection locked="0"/>
    </xf>
    <xf numFmtId="0" fontId="0" fillId="0" borderId="0" xfId="0" applyProtection="1">
      <protection locked="0"/>
    </xf>
    <xf numFmtId="0" fontId="0" fillId="0" borderId="0" xfId="0" applyFont="1" applyProtection="1">
      <protection locked="0"/>
    </xf>
    <xf numFmtId="0" fontId="6" fillId="0" borderId="0" xfId="0" applyFont="1" applyBorder="1" applyAlignment="1" applyProtection="1"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horizontal="left"/>
      <protection locked="0"/>
    </xf>
    <xf numFmtId="0" fontId="6" fillId="0" borderId="1" xfId="0" applyFont="1" applyBorder="1" applyAlignment="1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4" xfId="0" applyFont="1" applyFill="1" applyBorder="1" applyAlignment="1" applyProtection="1">
      <alignment horizontal="center" wrapText="1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6" xfId="0" applyFont="1" applyFill="1" applyBorder="1" applyAlignment="1" applyProtection="1">
      <alignment horizontal="center" wrapText="1"/>
      <protection locked="0"/>
    </xf>
    <xf numFmtId="0" fontId="0" fillId="3" borderId="9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4" fillId="3" borderId="7" xfId="0" applyFont="1" applyFill="1" applyBorder="1" applyAlignment="1" applyProtection="1">
      <alignment horizontal="center"/>
      <protection locked="0"/>
    </xf>
    <xf numFmtId="0" fontId="2" fillId="3" borderId="7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8" fillId="3" borderId="2" xfId="0" applyFont="1" applyFill="1" applyBorder="1" applyAlignment="1" applyProtection="1">
      <alignment horizontal="center" wrapText="1"/>
      <protection locked="0"/>
    </xf>
    <xf numFmtId="0" fontId="2" fillId="3" borderId="11" xfId="0" applyFont="1" applyFill="1" applyBorder="1" applyAlignment="1" applyProtection="1">
      <alignment horizontal="center" wrapText="1"/>
      <protection locked="0"/>
    </xf>
    <xf numFmtId="0" fontId="12" fillId="3" borderId="11" xfId="0" applyFont="1" applyFill="1" applyBorder="1" applyAlignment="1" applyProtection="1">
      <alignment horizontal="center" wrapText="1"/>
      <protection locked="0"/>
    </xf>
    <xf numFmtId="0" fontId="2" fillId="3" borderId="28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3" borderId="23" xfId="0" applyFont="1" applyFill="1" applyBorder="1" applyAlignment="1" applyProtection="1">
      <alignment wrapText="1"/>
      <protection locked="0"/>
    </xf>
    <xf numFmtId="0" fontId="5" fillId="3" borderId="11" xfId="0" applyFont="1" applyFill="1" applyBorder="1" applyAlignment="1" applyProtection="1">
      <alignment wrapText="1"/>
      <protection locked="0"/>
    </xf>
    <xf numFmtId="0" fontId="5" fillId="3" borderId="14" xfId="0" applyFont="1" applyFill="1" applyBorder="1" applyAlignment="1" applyProtection="1">
      <alignment wrapText="1"/>
      <protection locked="0"/>
    </xf>
    <xf numFmtId="14" fontId="2" fillId="0" borderId="19" xfId="0" applyNumberFormat="1" applyFont="1" applyBorder="1" applyProtection="1">
      <protection locked="0"/>
    </xf>
    <xf numFmtId="0" fontId="2" fillId="0" borderId="3" xfId="0" applyFont="1" applyBorder="1" applyProtection="1">
      <protection locked="0"/>
    </xf>
    <xf numFmtId="0" fontId="2" fillId="0" borderId="10" xfId="0" applyFont="1" applyBorder="1" applyProtection="1">
      <protection locked="0"/>
    </xf>
    <xf numFmtId="0" fontId="2" fillId="4" borderId="5" xfId="0" applyFont="1" applyFill="1" applyBorder="1" applyProtection="1">
      <protection locked="0"/>
    </xf>
    <xf numFmtId="165" fontId="2" fillId="0" borderId="27" xfId="0" applyNumberFormat="1" applyFont="1" applyBorder="1" applyProtection="1">
      <protection locked="0"/>
    </xf>
    <xf numFmtId="0" fontId="0" fillId="0" borderId="35" xfId="0" applyBorder="1" applyProtection="1">
      <protection locked="0"/>
    </xf>
    <xf numFmtId="10" fontId="0" fillId="0" borderId="4" xfId="0" applyNumberFormat="1" applyBorder="1" applyProtection="1">
      <protection locked="0"/>
    </xf>
    <xf numFmtId="0" fontId="0" fillId="0" borderId="9" xfId="0" applyBorder="1" applyProtection="1">
      <protection locked="0"/>
    </xf>
    <xf numFmtId="10" fontId="0" fillId="0" borderId="10" xfId="0" applyNumberFormat="1" applyBorder="1" applyProtection="1">
      <protection locked="0"/>
    </xf>
    <xf numFmtId="14" fontId="2" fillId="6" borderId="20" xfId="0" applyNumberFormat="1" applyFont="1" applyFill="1" applyBorder="1" applyProtection="1">
      <protection locked="0"/>
    </xf>
    <xf numFmtId="0" fontId="2" fillId="6" borderId="12" xfId="0" applyFont="1" applyFill="1" applyBorder="1" applyProtection="1">
      <protection locked="0"/>
    </xf>
    <xf numFmtId="0" fontId="2" fillId="6" borderId="31" xfId="0" applyFont="1" applyFill="1" applyBorder="1" applyProtection="1">
      <protection locked="0"/>
    </xf>
    <xf numFmtId="165" fontId="2" fillId="6" borderId="24" xfId="0" applyNumberFormat="1" applyFont="1" applyFill="1" applyBorder="1" applyProtection="1">
      <protection locked="0"/>
    </xf>
    <xf numFmtId="0" fontId="0" fillId="6" borderId="36" xfId="0" applyFill="1" applyBorder="1" applyProtection="1">
      <protection locked="0"/>
    </xf>
    <xf numFmtId="10" fontId="0" fillId="6" borderId="23" xfId="0" applyNumberFormat="1" applyFill="1" applyBorder="1" applyProtection="1">
      <protection locked="0"/>
    </xf>
    <xf numFmtId="0" fontId="0" fillId="6" borderId="23" xfId="0" applyFill="1" applyBorder="1" applyProtection="1">
      <protection locked="0"/>
    </xf>
    <xf numFmtId="10" fontId="0" fillId="6" borderId="13" xfId="0" applyNumberFormat="1" applyFill="1" applyBorder="1" applyProtection="1">
      <protection locked="0"/>
    </xf>
    <xf numFmtId="14" fontId="2" fillId="0" borderId="20" xfId="0" applyNumberFormat="1" applyFont="1" applyBorder="1" applyProtection="1">
      <protection locked="0"/>
    </xf>
    <xf numFmtId="0" fontId="2" fillId="0" borderId="12" xfId="0" applyFont="1" applyBorder="1" applyProtection="1">
      <protection locked="0"/>
    </xf>
    <xf numFmtId="0" fontId="2" fillId="0" borderId="31" xfId="0" applyFont="1" applyBorder="1" applyProtection="1">
      <protection locked="0"/>
    </xf>
    <xf numFmtId="0" fontId="2" fillId="4" borderId="0" xfId="0" applyFont="1" applyFill="1" applyBorder="1" applyProtection="1">
      <protection locked="0"/>
    </xf>
    <xf numFmtId="165" fontId="2" fillId="0" borderId="24" xfId="0" applyNumberFormat="1" applyFont="1" applyBorder="1" applyProtection="1">
      <protection locked="0"/>
    </xf>
    <xf numFmtId="0" fontId="0" fillId="0" borderId="36" xfId="0" applyBorder="1" applyProtection="1">
      <protection locked="0"/>
    </xf>
    <xf numFmtId="10" fontId="0" fillId="0" borderId="22" xfId="0" applyNumberFormat="1" applyBorder="1" applyProtection="1">
      <protection locked="0"/>
    </xf>
    <xf numFmtId="0" fontId="0" fillId="0" borderId="23" xfId="0" applyBorder="1" applyProtection="1">
      <protection locked="0"/>
    </xf>
    <xf numFmtId="10" fontId="0" fillId="0" borderId="31" xfId="0" applyNumberFormat="1" applyBorder="1" applyProtection="1">
      <protection locked="0"/>
    </xf>
    <xf numFmtId="14" fontId="2" fillId="6" borderId="18" xfId="0" applyNumberFormat="1" applyFont="1" applyFill="1" applyBorder="1" applyProtection="1">
      <protection locked="0"/>
    </xf>
    <xf numFmtId="0" fontId="2" fillId="6" borderId="20" xfId="0" applyFont="1" applyFill="1" applyBorder="1" applyProtection="1">
      <protection locked="0"/>
    </xf>
    <xf numFmtId="0" fontId="4" fillId="0" borderId="15" xfId="0" applyFont="1" applyBorder="1" applyProtection="1">
      <protection locked="0"/>
    </xf>
    <xf numFmtId="0" fontId="2" fillId="0" borderId="25" xfId="0" applyFont="1" applyBorder="1" applyProtection="1">
      <protection locked="0"/>
    </xf>
    <xf numFmtId="0" fontId="2" fillId="0" borderId="33" xfId="0" applyFont="1" applyBorder="1" applyProtection="1">
      <protection locked="0"/>
    </xf>
    <xf numFmtId="0" fontId="2" fillId="4" borderId="34" xfId="0" applyFont="1" applyFill="1" applyBorder="1" applyProtection="1">
      <protection locked="0"/>
    </xf>
    <xf numFmtId="165" fontId="2" fillId="0" borderId="43" xfId="0" applyNumberFormat="1" applyFont="1" applyBorder="1" applyProtection="1">
      <protection locked="0"/>
    </xf>
    <xf numFmtId="0" fontId="0" fillId="0" borderId="38" xfId="0" applyBorder="1" applyProtection="1">
      <protection locked="0"/>
    </xf>
    <xf numFmtId="10" fontId="0" fillId="0" borderId="42" xfId="0" applyNumberFormat="1" applyBorder="1" applyProtection="1">
      <protection locked="0"/>
    </xf>
    <xf numFmtId="0" fontId="0" fillId="0" borderId="40" xfId="0" applyBorder="1" applyProtection="1">
      <protection locked="0"/>
    </xf>
    <xf numFmtId="10" fontId="0" fillId="0" borderId="33" xfId="0" applyNumberFormat="1" applyBorder="1" applyProtection="1">
      <protection locked="0"/>
    </xf>
    <xf numFmtId="0" fontId="2" fillId="6" borderId="16" xfId="0" applyFont="1" applyFill="1" applyBorder="1" applyProtection="1">
      <protection locked="0"/>
    </xf>
    <xf numFmtId="0" fontId="2" fillId="6" borderId="32" xfId="0" applyFont="1" applyFill="1" applyBorder="1" applyProtection="1">
      <protection locked="0"/>
    </xf>
    <xf numFmtId="165" fontId="2" fillId="6" borderId="30" xfId="0" applyNumberFormat="1" applyFont="1" applyFill="1" applyBorder="1" applyProtection="1">
      <protection locked="0"/>
    </xf>
    <xf numFmtId="0" fontId="2" fillId="6" borderId="18" xfId="0" applyFont="1" applyFill="1" applyBorder="1" applyProtection="1">
      <protection locked="0"/>
    </xf>
    <xf numFmtId="0" fontId="7" fillId="0" borderId="15" xfId="0" applyFont="1" applyBorder="1" applyProtection="1">
      <protection locked="0"/>
    </xf>
    <xf numFmtId="0" fontId="0" fillId="0" borderId="26" xfId="0" applyBorder="1" applyProtection="1">
      <protection locked="0"/>
    </xf>
    <xf numFmtId="0" fontId="0" fillId="6" borderId="13" xfId="0" applyFill="1" applyBorder="1" applyProtection="1">
      <protection locked="0"/>
    </xf>
    <xf numFmtId="0" fontId="0" fillId="0" borderId="13" xfId="0" applyBorder="1" applyProtection="1">
      <protection locked="0"/>
    </xf>
    <xf numFmtId="0" fontId="0" fillId="6" borderId="37" xfId="0" applyFill="1" applyBorder="1" applyProtection="1">
      <protection locked="0"/>
    </xf>
    <xf numFmtId="0" fontId="0" fillId="6" borderId="29" xfId="0" applyFill="1" applyBorder="1" applyProtection="1">
      <protection locked="0"/>
    </xf>
    <xf numFmtId="0" fontId="0" fillId="6" borderId="17" xfId="0" applyFill="1" applyBorder="1" applyProtection="1">
      <protection locked="0"/>
    </xf>
    <xf numFmtId="14" fontId="2" fillId="6" borderId="21" xfId="0" applyNumberFormat="1" applyFont="1" applyFill="1" applyBorder="1" applyProtection="1">
      <protection locked="0"/>
    </xf>
    <xf numFmtId="0" fontId="0" fillId="6" borderId="39" xfId="0" applyFill="1" applyBorder="1" applyProtection="1">
      <protection locked="0"/>
    </xf>
    <xf numFmtId="0" fontId="0" fillId="6" borderId="11" xfId="0" applyFill="1" applyBorder="1" applyProtection="1">
      <protection locked="0"/>
    </xf>
    <xf numFmtId="0" fontId="0" fillId="6" borderId="8" xfId="0" applyFill="1" applyBorder="1" applyProtection="1">
      <protection locked="0"/>
    </xf>
    <xf numFmtId="164" fontId="2" fillId="0" borderId="19" xfId="0" applyNumberFormat="1" applyFont="1" applyBorder="1" applyProtection="1">
      <protection locked="0"/>
    </xf>
    <xf numFmtId="0" fontId="0" fillId="0" borderId="6" xfId="0" applyBorder="1" applyProtection="1">
      <protection locked="0"/>
    </xf>
    <xf numFmtId="164" fontId="2" fillId="0" borderId="20" xfId="0" applyNumberFormat="1" applyFont="1" applyBorder="1" applyProtection="1">
      <protection locked="0"/>
    </xf>
    <xf numFmtId="164" fontId="2" fillId="0" borderId="21" xfId="0" applyNumberFormat="1" applyFont="1" applyBorder="1" applyProtection="1">
      <protection locked="0"/>
    </xf>
    <xf numFmtId="0" fontId="2" fillId="0" borderId="7" xfId="0" applyFont="1" applyBorder="1" applyProtection="1">
      <protection locked="0"/>
    </xf>
    <xf numFmtId="0" fontId="2" fillId="0" borderId="14" xfId="0" applyFont="1" applyBorder="1" applyProtection="1">
      <protection locked="0"/>
    </xf>
    <xf numFmtId="0" fontId="2" fillId="0" borderId="1" xfId="0" applyFont="1" applyBorder="1" applyProtection="1">
      <protection locked="0"/>
    </xf>
    <xf numFmtId="0" fontId="2" fillId="4" borderId="1" xfId="0" applyFont="1" applyFill="1" applyBorder="1" applyProtection="1">
      <protection locked="0"/>
    </xf>
    <xf numFmtId="165" fontId="2" fillId="0" borderId="28" xfId="0" applyNumberFormat="1" applyFont="1" applyBorder="1" applyProtection="1">
      <protection locked="0"/>
    </xf>
    <xf numFmtId="0" fontId="0" fillId="0" borderId="39" xfId="0" applyBorder="1" applyProtection="1">
      <protection locked="0"/>
    </xf>
    <xf numFmtId="0" fontId="0" fillId="0" borderId="11" xfId="0" applyBorder="1" applyProtection="1">
      <protection locked="0"/>
    </xf>
    <xf numFmtId="0" fontId="0" fillId="0" borderId="8" xfId="0" applyBorder="1" applyProtection="1">
      <protection locked="0"/>
    </xf>
    <xf numFmtId="0" fontId="2" fillId="0" borderId="0" xfId="0" applyFont="1" applyBorder="1" applyProtection="1">
      <protection hidden="1"/>
    </xf>
    <xf numFmtId="0" fontId="2" fillId="0" borderId="1" xfId="0" applyFont="1" applyBorder="1" applyProtection="1">
      <protection hidden="1"/>
    </xf>
    <xf numFmtId="0" fontId="2" fillId="0" borderId="5" xfId="0" applyFont="1" applyBorder="1" applyProtection="1">
      <protection hidden="1"/>
    </xf>
    <xf numFmtId="0" fontId="2" fillId="6" borderId="0" xfId="0" applyFont="1" applyFill="1" applyBorder="1" applyProtection="1">
      <protection hidden="1"/>
    </xf>
    <xf numFmtId="0" fontId="2" fillId="0" borderId="34" xfId="0" applyFont="1" applyBorder="1" applyProtection="1">
      <protection hidden="1"/>
    </xf>
    <xf numFmtId="0" fontId="2" fillId="6" borderId="15" xfId="0" applyFont="1" applyFill="1" applyBorder="1" applyProtection="1">
      <protection hidden="1"/>
    </xf>
    <xf numFmtId="0" fontId="1" fillId="0" borderId="0" xfId="0" applyFont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left"/>
      <protection locked="0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0" fillId="3" borderId="19" xfId="0" applyFill="1" applyBorder="1" applyAlignment="1" applyProtection="1">
      <alignment wrapText="1"/>
      <protection locked="0"/>
    </xf>
    <xf numFmtId="0" fontId="2" fillId="3" borderId="2" xfId="0" applyFont="1" applyFill="1" applyBorder="1" applyAlignment="1" applyProtection="1">
      <alignment horizontal="center" wrapText="1"/>
      <protection locked="0"/>
    </xf>
    <xf numFmtId="0" fontId="5" fillId="3" borderId="11" xfId="0" applyFont="1" applyFill="1" applyBorder="1" applyAlignment="1" applyProtection="1">
      <alignment horizontal="center" wrapText="1"/>
      <protection locked="0"/>
    </xf>
    <xf numFmtId="0" fontId="2" fillId="3" borderId="21" xfId="0" applyFont="1" applyFill="1" applyBorder="1" applyAlignment="1" applyProtection="1">
      <alignment horizontal="center" wrapText="1"/>
      <protection locked="0"/>
    </xf>
    <xf numFmtId="0" fontId="5" fillId="3" borderId="21" xfId="0" applyFont="1" applyFill="1" applyBorder="1" applyAlignment="1" applyProtection="1">
      <alignment wrapText="1"/>
      <protection locked="0"/>
    </xf>
    <xf numFmtId="0" fontId="0" fillId="0" borderId="3" xfId="0" applyBorder="1" applyProtection="1">
      <protection locked="0"/>
    </xf>
    <xf numFmtId="10" fontId="0" fillId="0" borderId="3" xfId="0" applyNumberFormat="1" applyBorder="1" applyProtection="1">
      <protection locked="0"/>
    </xf>
    <xf numFmtId="0" fontId="0" fillId="0" borderId="19" xfId="0" applyBorder="1" applyProtection="1">
      <protection locked="0"/>
    </xf>
    <xf numFmtId="10" fontId="0" fillId="0" borderId="19" xfId="0" applyNumberFormat="1" applyBorder="1" applyProtection="1">
      <protection locked="0"/>
    </xf>
    <xf numFmtId="0" fontId="0" fillId="6" borderId="12" xfId="0" applyFill="1" applyBorder="1" applyProtection="1">
      <protection locked="0"/>
    </xf>
    <xf numFmtId="10" fontId="0" fillId="6" borderId="20" xfId="0" applyNumberFormat="1" applyFill="1" applyBorder="1" applyProtection="1">
      <protection locked="0"/>
    </xf>
    <xf numFmtId="0" fontId="0" fillId="6" borderId="20" xfId="0" applyFill="1" applyBorder="1" applyProtection="1">
      <protection locked="0"/>
    </xf>
    <xf numFmtId="0" fontId="0" fillId="0" borderId="12" xfId="0" applyBorder="1" applyProtection="1">
      <protection locked="0"/>
    </xf>
    <xf numFmtId="10" fontId="0" fillId="0" borderId="12" xfId="0" applyNumberFormat="1" applyBorder="1" applyProtection="1">
      <protection locked="0"/>
    </xf>
    <xf numFmtId="0" fontId="0" fillId="0" borderId="20" xfId="0" applyBorder="1" applyProtection="1">
      <protection locked="0"/>
    </xf>
    <xf numFmtId="10" fontId="0" fillId="0" borderId="20" xfId="0" applyNumberFormat="1" applyBorder="1" applyProtection="1">
      <protection locked="0"/>
    </xf>
    <xf numFmtId="0" fontId="0" fillId="6" borderId="18" xfId="0" applyFill="1" applyBorder="1" applyProtection="1">
      <protection locked="0"/>
    </xf>
    <xf numFmtId="10" fontId="0" fillId="6" borderId="18" xfId="0" applyNumberFormat="1" applyFill="1" applyBorder="1" applyProtection="1">
      <protection locked="0"/>
    </xf>
    <xf numFmtId="0" fontId="0" fillId="6" borderId="16" xfId="0" applyFill="1" applyBorder="1" applyProtection="1">
      <protection locked="0"/>
    </xf>
    <xf numFmtId="0" fontId="0" fillId="6" borderId="7" xfId="0" applyFill="1" applyBorder="1" applyProtection="1">
      <protection locked="0"/>
    </xf>
    <xf numFmtId="0" fontId="0" fillId="6" borderId="21" xfId="0" applyFill="1" applyBorder="1" applyProtection="1">
      <protection locked="0"/>
    </xf>
    <xf numFmtId="0" fontId="0" fillId="0" borderId="5" xfId="0" applyBorder="1" applyProtection="1">
      <protection locked="0"/>
    </xf>
    <xf numFmtId="0" fontId="0" fillId="0" borderId="0" xfId="0" applyBorder="1" applyProtection="1">
      <protection locked="0"/>
    </xf>
    <xf numFmtId="0" fontId="1" fillId="0" borderId="0" xfId="0" applyFont="1" applyAlignment="1" applyProtection="1">
      <protection locked="0"/>
    </xf>
    <xf numFmtId="0" fontId="1" fillId="0" borderId="0" xfId="0" applyFont="1" applyBorder="1" applyAlignment="1" applyProtection="1">
      <protection locked="0"/>
    </xf>
    <xf numFmtId="0" fontId="0" fillId="0" borderId="0" xfId="0" applyBorder="1" applyAlignment="1" applyProtection="1">
      <protection locked="0"/>
    </xf>
    <xf numFmtId="0" fontId="0" fillId="0" borderId="1" xfId="0" applyBorder="1" applyAlignment="1" applyProtection="1">
      <protection locked="0"/>
    </xf>
    <xf numFmtId="165" fontId="2" fillId="0" borderId="19" xfId="0" applyNumberFormat="1" applyFont="1" applyBorder="1" applyProtection="1">
      <protection locked="0"/>
    </xf>
    <xf numFmtId="0" fontId="0" fillId="0" borderId="0" xfId="0" applyFill="1" applyBorder="1" applyProtection="1">
      <protection locked="0"/>
    </xf>
    <xf numFmtId="164" fontId="2" fillId="0" borderId="12" xfId="0" applyNumberFormat="1" applyFont="1" applyBorder="1" applyProtection="1">
      <protection locked="0"/>
    </xf>
    <xf numFmtId="165" fontId="2" fillId="0" borderId="20" xfId="0" applyNumberFormat="1" applyFont="1" applyFill="1" applyBorder="1" applyProtection="1">
      <protection locked="0"/>
    </xf>
    <xf numFmtId="165" fontId="2" fillId="0" borderId="20" xfId="0" applyNumberFormat="1" applyFont="1" applyBorder="1" applyProtection="1">
      <protection locked="0"/>
    </xf>
    <xf numFmtId="164" fontId="2" fillId="0" borderId="7" xfId="0" applyNumberFormat="1" applyFont="1" applyBorder="1" applyProtection="1">
      <protection locked="0"/>
    </xf>
    <xf numFmtId="0" fontId="0" fillId="0" borderId="21" xfId="0" applyBorder="1" applyProtection="1">
      <protection locked="0"/>
    </xf>
    <xf numFmtId="165" fontId="2" fillId="0" borderId="21" xfId="0" applyNumberFormat="1" applyFont="1" applyFill="1" applyBorder="1" applyProtection="1">
      <protection locked="0"/>
    </xf>
    <xf numFmtId="0" fontId="2" fillId="0" borderId="10" xfId="0" applyFont="1" applyBorder="1" applyProtection="1">
      <protection hidden="1"/>
    </xf>
    <xf numFmtId="0" fontId="2" fillId="4" borderId="5" xfId="0" applyFont="1" applyFill="1" applyBorder="1" applyProtection="1">
      <protection hidden="1"/>
    </xf>
    <xf numFmtId="0" fontId="2" fillId="0" borderId="19" xfId="0" applyFont="1" applyBorder="1" applyProtection="1">
      <protection hidden="1"/>
    </xf>
    <xf numFmtId="0" fontId="2" fillId="6" borderId="31" xfId="0" applyFont="1" applyFill="1" applyBorder="1" applyProtection="1">
      <protection hidden="1"/>
    </xf>
    <xf numFmtId="0" fontId="2" fillId="6" borderId="20" xfId="0" applyFont="1" applyFill="1" applyBorder="1" applyProtection="1">
      <protection hidden="1"/>
    </xf>
    <xf numFmtId="0" fontId="2" fillId="0" borderId="31" xfId="0" applyFont="1" applyBorder="1" applyProtection="1">
      <protection hidden="1"/>
    </xf>
    <xf numFmtId="0" fontId="2" fillId="4" borderId="0" xfId="0" applyFont="1" applyFill="1" applyBorder="1" applyProtection="1">
      <protection hidden="1"/>
    </xf>
    <xf numFmtId="0" fontId="2" fillId="0" borderId="20" xfId="0" applyFont="1" applyBorder="1" applyProtection="1">
      <protection hidden="1"/>
    </xf>
    <xf numFmtId="0" fontId="2" fillId="6" borderId="32" xfId="0" applyFont="1" applyFill="1" applyBorder="1" applyProtection="1">
      <protection hidden="1"/>
    </xf>
    <xf numFmtId="0" fontId="2" fillId="6" borderId="18" xfId="0" applyFont="1" applyFill="1" applyBorder="1" applyProtection="1">
      <protection hidden="1"/>
    </xf>
    <xf numFmtId="0" fontId="2" fillId="6" borderId="1" xfId="0" applyFont="1" applyFill="1" applyBorder="1" applyProtection="1">
      <protection hidden="1"/>
    </xf>
    <xf numFmtId="0" fontId="2" fillId="6" borderId="14" xfId="0" applyFont="1" applyFill="1" applyBorder="1" applyProtection="1">
      <protection hidden="1"/>
    </xf>
    <xf numFmtId="0" fontId="2" fillId="6" borderId="21" xfId="0" applyFont="1" applyFill="1" applyBorder="1" applyProtection="1">
      <protection hidden="1"/>
    </xf>
    <xf numFmtId="0" fontId="2" fillId="0" borderId="3" xfId="0" applyFont="1" applyBorder="1" applyProtection="1">
      <protection hidden="1"/>
    </xf>
    <xf numFmtId="0" fontId="2" fillId="0" borderId="3" xfId="0" applyFont="1" applyFill="1" applyBorder="1" applyProtection="1">
      <protection hidden="1"/>
    </xf>
    <xf numFmtId="0" fontId="2" fillId="0" borderId="6" xfId="0" applyFont="1" applyBorder="1" applyProtection="1">
      <protection hidden="1"/>
    </xf>
    <xf numFmtId="0" fontId="2" fillId="0" borderId="12" xfId="0" applyFont="1" applyBorder="1" applyProtection="1">
      <protection hidden="1"/>
    </xf>
    <xf numFmtId="0" fontId="2" fillId="0" borderId="12" xfId="0" applyFont="1" applyFill="1" applyBorder="1" applyProtection="1">
      <protection hidden="1"/>
    </xf>
    <xf numFmtId="0" fontId="2" fillId="0" borderId="13" xfId="0" applyFont="1" applyBorder="1" applyProtection="1">
      <protection hidden="1"/>
    </xf>
    <xf numFmtId="0" fontId="2" fillId="0" borderId="7" xfId="0" applyFont="1" applyBorder="1" applyProtection="1">
      <protection hidden="1"/>
    </xf>
    <xf numFmtId="0" fontId="2" fillId="0" borderId="7" xfId="0" applyFont="1" applyFill="1" applyBorder="1" applyProtection="1">
      <protection hidden="1"/>
    </xf>
    <xf numFmtId="0" fontId="2" fillId="0" borderId="8" xfId="0" applyFont="1" applyBorder="1" applyProtection="1">
      <protection hidden="1"/>
    </xf>
    <xf numFmtId="0" fontId="2" fillId="4" borderId="1" xfId="0" applyFont="1" applyFill="1" applyBorder="1" applyProtection="1">
      <protection hidden="1"/>
    </xf>
    <xf numFmtId="0" fontId="2" fillId="0" borderId="21" xfId="0" applyFont="1" applyBorder="1" applyProtection="1">
      <protection hidden="1"/>
    </xf>
    <xf numFmtId="0" fontId="2" fillId="2" borderId="3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164" fontId="2" fillId="0" borderId="5" xfId="0" applyNumberFormat="1" applyFont="1" applyBorder="1"/>
    <xf numFmtId="164" fontId="2" fillId="6" borderId="0" xfId="0" applyNumberFormat="1" applyFont="1" applyFill="1" applyBorder="1"/>
    <xf numFmtId="164" fontId="2" fillId="6" borderId="36" xfId="0" applyNumberFormat="1" applyFont="1" applyFill="1" applyBorder="1"/>
    <xf numFmtId="164" fontId="2" fillId="6" borderId="31" xfId="0" applyNumberFormat="1" applyFont="1" applyFill="1" applyBorder="1"/>
    <xf numFmtId="164" fontId="2" fillId="6" borderId="37" xfId="0" applyNumberFormat="1" applyFont="1" applyFill="1" applyBorder="1"/>
    <xf numFmtId="164" fontId="2" fillId="6" borderId="15" xfId="0" applyNumberFormat="1" applyFont="1" applyFill="1" applyBorder="1"/>
    <xf numFmtId="164" fontId="2" fillId="6" borderId="32" xfId="0" applyNumberFormat="1" applyFont="1" applyFill="1" applyBorder="1"/>
    <xf numFmtId="164" fontId="2" fillId="0" borderId="0" xfId="0" applyNumberFormat="1" applyFont="1" applyBorder="1"/>
    <xf numFmtId="0" fontId="16" fillId="0" borderId="0" xfId="0" applyFont="1"/>
    <xf numFmtId="2" fontId="2" fillId="0" borderId="35" xfId="0" applyNumberFormat="1" applyFont="1" applyBorder="1"/>
    <xf numFmtId="165" fontId="2" fillId="0" borderId="35" xfId="0" applyNumberFormat="1" applyFont="1" applyBorder="1"/>
    <xf numFmtId="1" fontId="2" fillId="0" borderId="35" xfId="0" applyNumberFormat="1" applyFont="1" applyBorder="1"/>
    <xf numFmtId="2" fontId="2" fillId="0" borderId="10" xfId="0" applyNumberFormat="1" applyFont="1" applyBorder="1"/>
    <xf numFmtId="2" fontId="2" fillId="0" borderId="36" xfId="0" applyNumberFormat="1" applyFont="1" applyBorder="1"/>
    <xf numFmtId="2" fontId="2" fillId="0" borderId="31" xfId="0" applyNumberFormat="1" applyFont="1" applyBorder="1"/>
    <xf numFmtId="2" fontId="2" fillId="0" borderId="12" xfId="0" applyNumberFormat="1" applyFont="1" applyBorder="1"/>
    <xf numFmtId="2" fontId="2" fillId="8" borderId="38" xfId="0" applyNumberFormat="1" applyFont="1" applyFill="1" applyBorder="1"/>
    <xf numFmtId="2" fontId="2" fillId="8" borderId="33" xfId="0" applyNumberFormat="1" applyFont="1" applyFill="1" applyBorder="1"/>
    <xf numFmtId="2" fontId="2" fillId="8" borderId="25" xfId="0" applyNumberFormat="1" applyFont="1" applyFill="1" applyBorder="1"/>
    <xf numFmtId="2" fontId="2" fillId="8" borderId="39" xfId="0" applyNumberFormat="1" applyFont="1" applyFill="1" applyBorder="1"/>
    <xf numFmtId="2" fontId="2" fillId="8" borderId="14" xfId="0" applyNumberFormat="1" applyFont="1" applyFill="1" applyBorder="1"/>
    <xf numFmtId="2" fontId="2" fillId="8" borderId="7" xfId="0" applyNumberFormat="1" applyFont="1" applyFill="1" applyBorder="1"/>
    <xf numFmtId="166" fontId="4" fillId="0" borderId="35" xfId="0" applyNumberFormat="1" applyFont="1" applyBorder="1"/>
    <xf numFmtId="165" fontId="2" fillId="0" borderId="10" xfId="0" applyNumberFormat="1" applyFont="1" applyBorder="1"/>
    <xf numFmtId="14" fontId="2" fillId="6" borderId="12" xfId="0" applyNumberFormat="1" applyFont="1" applyFill="1" applyBorder="1" applyProtection="1">
      <protection locked="0"/>
    </xf>
    <xf numFmtId="14" fontId="2" fillId="0" borderId="12" xfId="0" applyNumberFormat="1" applyFont="1" applyBorder="1" applyProtection="1">
      <protection locked="0"/>
    </xf>
    <xf numFmtId="14" fontId="2" fillId="6" borderId="16" xfId="0" applyNumberFormat="1" applyFont="1" applyFill="1" applyBorder="1" applyProtection="1">
      <protection locked="0"/>
    </xf>
    <xf numFmtId="0" fontId="0" fillId="0" borderId="0" xfId="0" applyAlignment="1"/>
    <xf numFmtId="1" fontId="2" fillId="6" borderId="36" xfId="0" applyNumberFormat="1" applyFont="1" applyFill="1" applyBorder="1"/>
    <xf numFmtId="2" fontId="2" fillId="6" borderId="36" xfId="0" applyNumberFormat="1" applyFont="1" applyFill="1" applyBorder="1"/>
    <xf numFmtId="2" fontId="0" fillId="0" borderId="0" xfId="0" applyNumberFormat="1" applyAlignment="1"/>
    <xf numFmtId="0" fontId="2" fillId="2" borderId="3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6" fillId="0" borderId="0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top"/>
    </xf>
    <xf numFmtId="0" fontId="0" fillId="0" borderId="0" xfId="0" applyFont="1" applyAlignment="1">
      <alignment horizontal="center" vertical="top"/>
    </xf>
    <xf numFmtId="0" fontId="13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0" fillId="0" borderId="0" xfId="0" applyFont="1" applyAlignment="1" applyProtection="1">
      <alignment horizontal="center" vertical="top"/>
      <protection locked="0"/>
    </xf>
    <xf numFmtId="0" fontId="1" fillId="0" borderId="0" xfId="0" applyFont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6" xfId="0" applyFont="1" applyFill="1" applyBorder="1" applyAlignment="1" applyProtection="1">
      <alignment horizontal="center" wrapText="1"/>
      <protection locked="0"/>
    </xf>
    <xf numFmtId="0" fontId="2" fillId="3" borderId="5" xfId="0" applyFont="1" applyFill="1" applyBorder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/>
      <protection locked="0"/>
    </xf>
    <xf numFmtId="0" fontId="13" fillId="0" borderId="0" xfId="0" applyFont="1" applyAlignment="1" applyProtection="1">
      <alignment horizontal="left"/>
      <protection hidden="1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left"/>
      <protection locked="0"/>
    </xf>
    <xf numFmtId="0" fontId="2" fillId="3" borderId="5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0" fillId="0" borderId="0" xfId="0" applyBorder="1" applyAlignment="1">
      <alignment horizontal="center" vertical="top"/>
    </xf>
  </cellXfs>
  <cellStyles count="1">
    <cellStyle name="Normal" xfId="0" builtinId="0"/>
  </cellStyles>
  <dxfs count="1732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DDFF"/>
      <color rgb="FFFFEB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defaultRowHeight="15" x14ac:dyDescent="0.25"/>
  <sheetData>
    <row r="1" spans="1:1" x14ac:dyDescent="0.25">
      <c r="A1" s="320" t="s">
        <v>94</v>
      </c>
    </row>
    <row r="2" spans="1:1" x14ac:dyDescent="0.25">
      <c r="A2" t="s">
        <v>95</v>
      </c>
    </row>
    <row r="3" spans="1:1" x14ac:dyDescent="0.25">
      <c r="A3" t="s">
        <v>99</v>
      </c>
    </row>
    <row r="4" spans="1:1" x14ac:dyDescent="0.25">
      <c r="A4" t="s">
        <v>96</v>
      </c>
    </row>
    <row r="5" spans="1:1" x14ac:dyDescent="0.25">
      <c r="A5" t="s">
        <v>97</v>
      </c>
    </row>
    <row r="6" spans="1:1" x14ac:dyDescent="0.25">
      <c r="A6" t="s">
        <v>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0"/>
  <sheetViews>
    <sheetView topLeftCell="A73" zoomScale="80" zoomScaleNormal="80" workbookViewId="0">
      <selection activeCell="C1" sqref="C1:U1"/>
    </sheetView>
  </sheetViews>
  <sheetFormatPr defaultRowHeight="15" x14ac:dyDescent="0.25"/>
  <cols>
    <col min="1" max="2" width="10.140625" customWidth="1"/>
    <col min="3" max="5" width="6.7109375" customWidth="1"/>
    <col min="6" max="13" width="6" customWidth="1"/>
    <col min="14" max="14" width="5.85546875" customWidth="1"/>
    <col min="15" max="20" width="4.42578125" customWidth="1"/>
    <col min="21" max="21" width="5.7109375" customWidth="1"/>
  </cols>
  <sheetData>
    <row r="1" spans="1:22" ht="23.25" x14ac:dyDescent="0.35">
      <c r="C1" s="347" t="s">
        <v>15</v>
      </c>
      <c r="D1" s="347"/>
      <c r="E1" s="347"/>
      <c r="F1" s="347"/>
      <c r="G1" s="347"/>
      <c r="H1" s="347"/>
      <c r="I1" s="347"/>
      <c r="J1" s="347"/>
      <c r="K1" s="347"/>
      <c r="L1" s="347"/>
      <c r="M1" s="347"/>
      <c r="N1" s="347"/>
      <c r="O1" s="347"/>
      <c r="P1" s="347"/>
      <c r="Q1" s="347"/>
      <c r="R1" s="347"/>
      <c r="S1" s="347"/>
      <c r="T1" s="347"/>
      <c r="U1" s="347"/>
    </row>
    <row r="2" spans="1:22" x14ac:dyDescent="0.25">
      <c r="C2" s="348" t="s">
        <v>83</v>
      </c>
      <c r="D2" s="349"/>
      <c r="E2" s="349"/>
      <c r="F2" s="349"/>
      <c r="G2" s="349"/>
      <c r="H2" s="349"/>
      <c r="I2" s="349"/>
      <c r="J2" s="349"/>
      <c r="K2" s="349"/>
      <c r="L2" s="349"/>
      <c r="M2" s="349"/>
      <c r="N2" s="349"/>
      <c r="O2" s="349"/>
      <c r="P2" s="349"/>
      <c r="Q2" s="349"/>
      <c r="R2" s="349"/>
      <c r="S2" s="349"/>
      <c r="T2" s="349"/>
      <c r="U2" s="349"/>
    </row>
    <row r="3" spans="1:22" ht="18.75" x14ac:dyDescent="0.3">
      <c r="C3" s="350" t="s">
        <v>102</v>
      </c>
      <c r="D3" s="350"/>
      <c r="E3" s="350"/>
      <c r="F3" s="350"/>
      <c r="G3" s="350"/>
      <c r="H3" s="350"/>
      <c r="I3" s="350"/>
      <c r="J3" s="350"/>
      <c r="K3" s="350"/>
      <c r="L3" s="350"/>
      <c r="M3" s="350"/>
      <c r="N3" s="350"/>
      <c r="O3" s="350"/>
      <c r="P3" s="350"/>
      <c r="Q3" s="350"/>
    </row>
    <row r="4" spans="1:22" ht="19.5" thickBot="1" x14ac:dyDescent="0.35">
      <c r="C4" s="350" t="s">
        <v>103</v>
      </c>
      <c r="D4" s="350"/>
      <c r="E4" s="350"/>
      <c r="F4" s="350"/>
      <c r="G4" s="350"/>
      <c r="H4" s="350"/>
      <c r="I4" s="350"/>
      <c r="J4" s="350"/>
      <c r="K4" s="350"/>
      <c r="L4" s="350"/>
      <c r="M4" s="350"/>
      <c r="N4" s="350"/>
      <c r="O4" s="350"/>
      <c r="P4" s="350"/>
      <c r="Q4" s="350"/>
    </row>
    <row r="5" spans="1:22" ht="26.25" x14ac:dyDescent="0.25">
      <c r="A5" s="105" t="s">
        <v>86</v>
      </c>
      <c r="B5" s="21" t="s">
        <v>0</v>
      </c>
      <c r="C5" s="343" t="s">
        <v>16</v>
      </c>
      <c r="D5" s="344"/>
      <c r="E5" s="3" t="s">
        <v>34</v>
      </c>
      <c r="F5" s="4" t="s">
        <v>4</v>
      </c>
      <c r="G5" s="4" t="s">
        <v>33</v>
      </c>
      <c r="H5" s="4" t="s">
        <v>1</v>
      </c>
      <c r="I5" s="4" t="s">
        <v>2</v>
      </c>
      <c r="J5" s="4" t="s">
        <v>3</v>
      </c>
      <c r="K5" s="4" t="s">
        <v>32</v>
      </c>
      <c r="L5" s="4" t="s">
        <v>8</v>
      </c>
      <c r="M5" s="4" t="s">
        <v>52</v>
      </c>
      <c r="N5" s="66" t="s">
        <v>53</v>
      </c>
      <c r="O5" s="343" t="s">
        <v>78</v>
      </c>
      <c r="P5" s="345"/>
      <c r="Q5" s="344"/>
      <c r="R5" s="343" t="s">
        <v>77</v>
      </c>
      <c r="S5" s="345"/>
      <c r="T5" s="344"/>
      <c r="U5" s="5" t="s">
        <v>10</v>
      </c>
    </row>
    <row r="6" spans="1:22" ht="27" thickBot="1" x14ac:dyDescent="0.3">
      <c r="A6" s="90"/>
      <c r="B6" s="107" t="s">
        <v>82</v>
      </c>
      <c r="C6" s="9" t="s">
        <v>17</v>
      </c>
      <c r="D6" s="109" t="s">
        <v>11</v>
      </c>
      <c r="E6" s="64" t="s">
        <v>48</v>
      </c>
      <c r="F6" s="32"/>
      <c r="G6" s="32"/>
      <c r="H6" s="32"/>
      <c r="I6" s="32"/>
      <c r="J6" s="32"/>
      <c r="K6" s="32"/>
      <c r="L6" s="32"/>
      <c r="M6" s="32"/>
      <c r="N6" s="86" t="s">
        <v>73</v>
      </c>
      <c r="O6" s="9" t="s">
        <v>12</v>
      </c>
      <c r="P6" s="65" t="s">
        <v>13</v>
      </c>
      <c r="Q6" s="62" t="s">
        <v>14</v>
      </c>
      <c r="R6" s="9" t="s">
        <v>12</v>
      </c>
      <c r="S6" s="65" t="s">
        <v>13</v>
      </c>
      <c r="T6" s="62" t="s">
        <v>14</v>
      </c>
      <c r="U6" s="10"/>
    </row>
    <row r="7" spans="1:22" x14ac:dyDescent="0.25">
      <c r="A7" s="92" t="s">
        <v>35</v>
      </c>
      <c r="B7" s="97">
        <v>41102</v>
      </c>
      <c r="C7" s="13">
        <v>24.6</v>
      </c>
      <c r="D7" s="2">
        <v>27.7</v>
      </c>
      <c r="E7" s="34">
        <f>SUM(G7,H7,I7)</f>
        <v>5.2999999999999999E-2</v>
      </c>
      <c r="F7" s="113">
        <v>47</v>
      </c>
      <c r="G7" s="35"/>
      <c r="H7" s="115">
        <v>0</v>
      </c>
      <c r="I7" s="13">
        <v>5.2999999999999999E-2</v>
      </c>
      <c r="J7" s="113">
        <v>30.5</v>
      </c>
      <c r="K7" s="35"/>
      <c r="L7" s="115">
        <v>5.9</v>
      </c>
      <c r="M7" s="39"/>
      <c r="N7" s="18">
        <v>3.1</v>
      </c>
      <c r="O7" s="13" t="s">
        <v>85</v>
      </c>
      <c r="P7" s="137" t="s">
        <v>85</v>
      </c>
      <c r="Q7" s="12" t="s">
        <v>85</v>
      </c>
      <c r="R7" s="11"/>
      <c r="S7" s="137"/>
      <c r="T7" s="12"/>
      <c r="U7" s="12">
        <v>260</v>
      </c>
      <c r="V7" s="24" t="s">
        <v>30</v>
      </c>
    </row>
    <row r="8" spans="1:22" x14ac:dyDescent="0.25">
      <c r="A8" s="102" t="s">
        <v>36</v>
      </c>
      <c r="B8" s="98"/>
      <c r="C8" s="2"/>
      <c r="D8" s="2"/>
      <c r="E8" s="30"/>
      <c r="F8" s="2"/>
      <c r="G8" s="33"/>
      <c r="H8" s="116"/>
      <c r="I8" s="2"/>
      <c r="J8" s="117"/>
      <c r="K8" s="33"/>
      <c r="L8" s="116"/>
      <c r="M8" s="40"/>
      <c r="N8" s="19"/>
      <c r="O8" s="2"/>
      <c r="P8" s="138"/>
      <c r="Q8" s="2"/>
      <c r="R8" s="1"/>
      <c r="S8" s="138"/>
      <c r="T8" s="2"/>
      <c r="U8" s="19"/>
      <c r="V8" s="112" t="s">
        <v>31</v>
      </c>
    </row>
    <row r="9" spans="1:22" x14ac:dyDescent="0.25">
      <c r="A9" s="103" t="s">
        <v>37</v>
      </c>
      <c r="B9" s="103"/>
      <c r="C9" s="48"/>
      <c r="D9" s="51"/>
      <c r="E9" s="49">
        <f t="shared" ref="E9" si="0">SUM(G9,H9,I9)</f>
        <v>0</v>
      </c>
      <c r="F9" s="114"/>
      <c r="G9" s="50"/>
      <c r="H9" s="118"/>
      <c r="I9" s="51"/>
      <c r="J9" s="114"/>
      <c r="K9" s="50"/>
      <c r="L9" s="118"/>
      <c r="M9" s="88"/>
      <c r="N9" s="52"/>
      <c r="O9" s="51"/>
      <c r="P9" s="139"/>
      <c r="Q9" s="51"/>
      <c r="R9" s="48"/>
      <c r="S9" s="139"/>
      <c r="T9" s="51"/>
      <c r="U9" s="52"/>
      <c r="V9" s="53" t="s">
        <v>27</v>
      </c>
    </row>
    <row r="10" spans="1:22" x14ac:dyDescent="0.25">
      <c r="A10" s="126" t="s">
        <v>38</v>
      </c>
      <c r="B10" s="126"/>
      <c r="C10" s="120"/>
      <c r="D10" s="121"/>
      <c r="E10" s="30"/>
      <c r="F10" s="124"/>
      <c r="G10" s="33"/>
      <c r="H10" s="129"/>
      <c r="I10" s="121"/>
      <c r="J10" s="130"/>
      <c r="K10" s="33"/>
      <c r="L10" s="131"/>
      <c r="M10" s="119"/>
      <c r="N10" s="134"/>
      <c r="O10" s="133"/>
      <c r="P10" s="140"/>
      <c r="Q10" s="133"/>
      <c r="R10" s="136"/>
      <c r="S10" s="140"/>
      <c r="T10" s="133"/>
      <c r="U10" s="134"/>
      <c r="V10" s="110" t="s">
        <v>30</v>
      </c>
    </row>
    <row r="11" spans="1:22" ht="15.75" thickBot="1" x14ac:dyDescent="0.3">
      <c r="A11" s="128" t="s">
        <v>39</v>
      </c>
      <c r="B11" s="127"/>
      <c r="C11" s="122"/>
      <c r="D11" s="123"/>
      <c r="E11" s="31"/>
      <c r="F11" s="125"/>
      <c r="G11" s="36"/>
      <c r="H11" s="121"/>
      <c r="I11" s="121"/>
      <c r="J11" s="125"/>
      <c r="K11" s="36"/>
      <c r="L11" s="132"/>
      <c r="M11" s="41"/>
      <c r="N11" s="135"/>
      <c r="O11" s="121"/>
      <c r="P11" s="141"/>
      <c r="Q11" s="121"/>
      <c r="R11" s="122"/>
      <c r="S11" s="141"/>
      <c r="T11" s="123"/>
      <c r="U11" s="135"/>
      <c r="V11" s="111" t="s">
        <v>28</v>
      </c>
    </row>
    <row r="12" spans="1:22" x14ac:dyDescent="0.25">
      <c r="H12" s="17"/>
      <c r="I12" s="17"/>
      <c r="N12" s="17"/>
      <c r="O12" s="17"/>
      <c r="P12" s="17"/>
      <c r="Q12" s="17"/>
    </row>
    <row r="13" spans="1:22" s="7" customFormat="1" x14ac:dyDescent="0.25">
      <c r="C13" s="346" t="s">
        <v>51</v>
      </c>
      <c r="D13" s="346"/>
      <c r="E13" s="346"/>
      <c r="F13" s="346"/>
      <c r="G13" s="346"/>
      <c r="H13" s="346"/>
      <c r="I13" s="346"/>
      <c r="J13" s="346"/>
      <c r="K13" s="346"/>
      <c r="L13" s="346"/>
      <c r="M13" s="346"/>
      <c r="N13" s="346"/>
      <c r="O13" s="346"/>
      <c r="P13" s="346"/>
      <c r="Q13" s="346"/>
      <c r="R13" s="346"/>
      <c r="S13" s="346"/>
      <c r="T13" s="346"/>
      <c r="U13" s="346"/>
    </row>
    <row r="14" spans="1:22" s="7" customFormat="1" x14ac:dyDescent="0.25">
      <c r="C14" s="346" t="s">
        <v>26</v>
      </c>
      <c r="D14" s="346"/>
      <c r="E14" s="346"/>
      <c r="F14" s="346"/>
      <c r="G14" s="346"/>
      <c r="H14" s="346"/>
      <c r="I14" s="346"/>
      <c r="J14" s="346"/>
      <c r="K14" s="346"/>
      <c r="L14" s="346"/>
      <c r="M14" s="346"/>
      <c r="N14" s="346"/>
      <c r="O14" s="346"/>
      <c r="P14" s="346"/>
      <c r="Q14" s="346"/>
      <c r="R14" s="346"/>
      <c r="S14" s="346"/>
      <c r="T14" s="346"/>
      <c r="U14" s="346"/>
    </row>
    <row r="15" spans="1:22" s="7" customFormat="1" x14ac:dyDescent="0.25">
      <c r="C15" s="87" t="s">
        <v>76</v>
      </c>
    </row>
    <row r="16" spans="1:22" x14ac:dyDescent="0.25">
      <c r="C16" s="104" t="s">
        <v>84</v>
      </c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</row>
    <row r="17" spans="3:21" ht="15.75" thickBot="1" x14ac:dyDescent="0.3"/>
    <row r="18" spans="3:21" x14ac:dyDescent="0.25">
      <c r="C18" s="70" t="s">
        <v>66</v>
      </c>
      <c r="D18" s="71"/>
      <c r="E18" s="71"/>
      <c r="F18" s="71"/>
      <c r="G18" s="71"/>
      <c r="H18" s="72"/>
    </row>
    <row r="19" spans="3:21" x14ac:dyDescent="0.25">
      <c r="C19" s="73" t="s">
        <v>6</v>
      </c>
      <c r="D19" s="74" t="s">
        <v>54</v>
      </c>
      <c r="E19" s="74"/>
      <c r="F19" s="74"/>
      <c r="G19" s="74"/>
      <c r="H19" s="75"/>
    </row>
    <row r="20" spans="3:21" x14ac:dyDescent="0.25">
      <c r="C20" s="73" t="s">
        <v>4</v>
      </c>
      <c r="D20" s="74" t="s">
        <v>55</v>
      </c>
      <c r="E20" s="74"/>
      <c r="F20" s="74"/>
      <c r="G20" s="74"/>
      <c r="H20" s="75"/>
    </row>
    <row r="21" spans="3:21" x14ac:dyDescent="0.25">
      <c r="C21" s="73" t="s">
        <v>5</v>
      </c>
      <c r="D21" s="74" t="s">
        <v>63</v>
      </c>
      <c r="E21" s="74"/>
      <c r="F21" s="74"/>
      <c r="G21" s="74"/>
      <c r="H21" s="75"/>
    </row>
    <row r="22" spans="3:21" x14ac:dyDescent="0.25">
      <c r="C22" s="73" t="s">
        <v>64</v>
      </c>
      <c r="D22" s="74" t="s">
        <v>65</v>
      </c>
      <c r="E22" s="74"/>
      <c r="F22" s="74"/>
      <c r="G22" s="74"/>
      <c r="H22" s="75"/>
    </row>
    <row r="23" spans="3:21" x14ac:dyDescent="0.25">
      <c r="C23" s="73" t="s">
        <v>1</v>
      </c>
      <c r="D23" s="74" t="s">
        <v>56</v>
      </c>
      <c r="E23" s="74"/>
      <c r="F23" s="74"/>
      <c r="G23" s="74"/>
      <c r="H23" s="75"/>
    </row>
    <row r="24" spans="3:21" x14ac:dyDescent="0.25">
      <c r="C24" s="73" t="s">
        <v>2</v>
      </c>
      <c r="D24" s="74" t="s">
        <v>57</v>
      </c>
      <c r="E24" s="74"/>
      <c r="F24" s="74"/>
      <c r="G24" s="74"/>
      <c r="H24" s="75"/>
    </row>
    <row r="25" spans="3:21" x14ac:dyDescent="0.25">
      <c r="C25" s="73" t="s">
        <v>8</v>
      </c>
      <c r="D25" s="74" t="s">
        <v>58</v>
      </c>
      <c r="E25" s="74"/>
      <c r="F25" s="74"/>
      <c r="G25" s="74"/>
      <c r="H25" s="75"/>
    </row>
    <row r="26" spans="3:21" x14ac:dyDescent="0.25">
      <c r="C26" s="73" t="s">
        <v>59</v>
      </c>
      <c r="D26" s="74" t="s">
        <v>60</v>
      </c>
      <c r="E26" s="74"/>
      <c r="F26" s="74"/>
      <c r="G26" s="74"/>
      <c r="H26" s="75"/>
    </row>
    <row r="27" spans="3:21" x14ac:dyDescent="0.25">
      <c r="C27" s="73" t="s">
        <v>53</v>
      </c>
      <c r="D27" s="74" t="s">
        <v>61</v>
      </c>
      <c r="E27" s="74"/>
      <c r="F27" s="74"/>
      <c r="G27" s="74"/>
      <c r="H27" s="75"/>
    </row>
    <row r="28" spans="3:21" ht="15.75" thickBot="1" x14ac:dyDescent="0.3">
      <c r="C28" s="76" t="s">
        <v>10</v>
      </c>
      <c r="D28" s="77" t="s">
        <v>62</v>
      </c>
      <c r="E28" s="77"/>
      <c r="F28" s="77"/>
      <c r="G28" s="77"/>
      <c r="H28" s="78"/>
    </row>
    <row r="29" spans="3:21" ht="23.25" x14ac:dyDescent="0.35">
      <c r="C29" s="347" t="s">
        <v>15</v>
      </c>
      <c r="D29" s="347"/>
      <c r="E29" s="347"/>
      <c r="F29" s="347"/>
      <c r="G29" s="347"/>
      <c r="H29" s="347"/>
      <c r="I29" s="347"/>
      <c r="J29" s="347"/>
      <c r="K29" s="347"/>
      <c r="L29" s="347"/>
      <c r="M29" s="347"/>
      <c r="N29" s="347"/>
      <c r="O29" s="347"/>
      <c r="P29" s="347"/>
      <c r="Q29" s="347"/>
      <c r="R29" s="347"/>
      <c r="S29" s="347"/>
      <c r="T29" s="347"/>
      <c r="U29" s="347"/>
    </row>
    <row r="30" spans="3:21" x14ac:dyDescent="0.25">
      <c r="C30" s="348" t="s">
        <v>83</v>
      </c>
      <c r="D30" s="349"/>
      <c r="E30" s="349"/>
      <c r="F30" s="349"/>
      <c r="G30" s="349"/>
      <c r="H30" s="349"/>
      <c r="I30" s="349"/>
      <c r="J30" s="349"/>
      <c r="K30" s="349"/>
      <c r="L30" s="349"/>
      <c r="M30" s="349"/>
      <c r="N30" s="349"/>
      <c r="O30" s="349"/>
      <c r="P30" s="349"/>
      <c r="Q30" s="349"/>
      <c r="R30" s="349"/>
      <c r="S30" s="349"/>
      <c r="T30" s="349"/>
      <c r="U30" s="349"/>
    </row>
    <row r="31" spans="3:21" ht="18.75" x14ac:dyDescent="0.3">
      <c r="C31" s="350" t="s">
        <v>104</v>
      </c>
      <c r="D31" s="350"/>
      <c r="E31" s="350"/>
      <c r="F31" s="350"/>
      <c r="G31" s="350"/>
      <c r="H31" s="350"/>
      <c r="I31" s="350"/>
      <c r="J31" s="350"/>
      <c r="K31" s="350"/>
      <c r="L31" s="350"/>
      <c r="M31" s="350"/>
      <c r="N31" s="350"/>
      <c r="O31" s="350"/>
      <c r="P31" s="350"/>
      <c r="Q31" s="350"/>
    </row>
    <row r="32" spans="3:21" ht="19.5" thickBot="1" x14ac:dyDescent="0.35">
      <c r="C32" s="350" t="s">
        <v>103</v>
      </c>
      <c r="D32" s="350"/>
      <c r="E32" s="350"/>
      <c r="F32" s="350"/>
      <c r="G32" s="350"/>
      <c r="H32" s="350"/>
      <c r="I32" s="350"/>
      <c r="J32" s="350"/>
      <c r="K32" s="350"/>
      <c r="L32" s="350"/>
      <c r="M32" s="350"/>
      <c r="N32" s="350"/>
      <c r="O32" s="350"/>
      <c r="P32" s="350"/>
      <c r="Q32" s="350"/>
    </row>
    <row r="33" spans="1:28" ht="26.25" x14ac:dyDescent="0.25">
      <c r="A33" s="309" t="s">
        <v>86</v>
      </c>
      <c r="B33" s="21" t="s">
        <v>0</v>
      </c>
      <c r="C33" s="343" t="s">
        <v>16</v>
      </c>
      <c r="D33" s="344"/>
      <c r="E33" s="3" t="s">
        <v>34</v>
      </c>
      <c r="F33" s="4" t="s">
        <v>4</v>
      </c>
      <c r="G33" s="4" t="s">
        <v>33</v>
      </c>
      <c r="H33" s="4" t="s">
        <v>1</v>
      </c>
      <c r="I33" s="4" t="s">
        <v>2</v>
      </c>
      <c r="J33" s="4" t="s">
        <v>3</v>
      </c>
      <c r="K33" s="4" t="s">
        <v>32</v>
      </c>
      <c r="L33" s="4" t="s">
        <v>8</v>
      </c>
      <c r="M33" s="4" t="s">
        <v>52</v>
      </c>
      <c r="N33" s="311" t="s">
        <v>53</v>
      </c>
      <c r="O33" s="343" t="s">
        <v>78</v>
      </c>
      <c r="P33" s="345"/>
      <c r="Q33" s="344"/>
      <c r="R33" s="343" t="s">
        <v>77</v>
      </c>
      <c r="S33" s="345"/>
      <c r="T33" s="344"/>
      <c r="U33" s="310" t="s">
        <v>10</v>
      </c>
    </row>
    <row r="34" spans="1:28" ht="27" thickBot="1" x14ac:dyDescent="0.3">
      <c r="A34" s="90"/>
      <c r="B34" s="107" t="s">
        <v>82</v>
      </c>
      <c r="C34" s="9" t="s">
        <v>17</v>
      </c>
      <c r="D34" s="109" t="s">
        <v>11</v>
      </c>
      <c r="E34" s="64" t="s">
        <v>48</v>
      </c>
      <c r="F34" s="32"/>
      <c r="G34" s="32"/>
      <c r="H34" s="32"/>
      <c r="I34" s="32"/>
      <c r="J34" s="32"/>
      <c r="K34" s="32"/>
      <c r="L34" s="32"/>
      <c r="M34" s="32"/>
      <c r="N34" s="86" t="s">
        <v>73</v>
      </c>
      <c r="O34" s="9" t="s">
        <v>12</v>
      </c>
      <c r="P34" s="65" t="s">
        <v>13</v>
      </c>
      <c r="Q34" s="62" t="s">
        <v>14</v>
      </c>
      <c r="R34" s="9" t="s">
        <v>12</v>
      </c>
      <c r="S34" s="65" t="s">
        <v>13</v>
      </c>
      <c r="T34" s="62" t="s">
        <v>14</v>
      </c>
      <c r="U34" s="10"/>
    </row>
    <row r="35" spans="1:28" x14ac:dyDescent="0.25">
      <c r="A35" s="92" t="s">
        <v>35</v>
      </c>
      <c r="B35" s="97">
        <v>41102</v>
      </c>
      <c r="C35" s="13">
        <v>11.3</v>
      </c>
      <c r="D35" s="2">
        <v>13.4</v>
      </c>
      <c r="E35" s="34">
        <f>SUM(G35,H35,I35)</f>
        <v>0</v>
      </c>
      <c r="F35" s="113">
        <v>57</v>
      </c>
      <c r="G35" s="35"/>
      <c r="H35" s="115">
        <v>0</v>
      </c>
      <c r="I35" s="13">
        <v>0</v>
      </c>
      <c r="J35" s="113">
        <v>34.4</v>
      </c>
      <c r="K35" s="35"/>
      <c r="L35" s="115">
        <v>7.5</v>
      </c>
      <c r="M35" s="39"/>
      <c r="N35" s="18">
        <v>1.6</v>
      </c>
      <c r="O35" s="13"/>
      <c r="P35" s="137"/>
      <c r="Q35" s="12"/>
      <c r="R35" s="11"/>
      <c r="S35" s="137"/>
      <c r="T35" s="12"/>
      <c r="U35" s="12">
        <v>270</v>
      </c>
      <c r="V35" s="24" t="s">
        <v>30</v>
      </c>
    </row>
    <row r="36" spans="1:28" x14ac:dyDescent="0.25">
      <c r="A36" s="102" t="s">
        <v>36</v>
      </c>
      <c r="B36" s="98"/>
      <c r="C36" s="2"/>
      <c r="D36" s="2"/>
      <c r="E36" s="30"/>
      <c r="F36" s="2"/>
      <c r="G36" s="33"/>
      <c r="H36" s="116"/>
      <c r="I36" s="2"/>
      <c r="J36" s="117"/>
      <c r="K36" s="33"/>
      <c r="L36" s="116"/>
      <c r="M36" s="40"/>
      <c r="N36" s="19"/>
      <c r="O36" s="2"/>
      <c r="P36" s="138"/>
      <c r="Q36" s="2"/>
      <c r="R36" s="1"/>
      <c r="S36" s="138"/>
      <c r="T36" s="2"/>
      <c r="U36" s="19"/>
      <c r="V36" s="112" t="s">
        <v>31</v>
      </c>
    </row>
    <row r="37" spans="1:28" x14ac:dyDescent="0.25">
      <c r="A37" s="103" t="s">
        <v>37</v>
      </c>
      <c r="B37" s="103"/>
      <c r="C37" s="48"/>
      <c r="D37" s="51"/>
      <c r="E37" s="49">
        <f t="shared" ref="E37" si="1">SUM(G37,H37,I37)</f>
        <v>0</v>
      </c>
      <c r="F37" s="114"/>
      <c r="G37" s="50"/>
      <c r="H37" s="118"/>
      <c r="I37" s="51"/>
      <c r="J37" s="114"/>
      <c r="K37" s="50"/>
      <c r="L37" s="118"/>
      <c r="M37" s="88"/>
      <c r="N37" s="52"/>
      <c r="O37" s="51"/>
      <c r="P37" s="139"/>
      <c r="Q37" s="51"/>
      <c r="R37" s="48"/>
      <c r="S37" s="139"/>
      <c r="T37" s="51"/>
      <c r="U37" s="52"/>
      <c r="V37" s="53" t="s">
        <v>27</v>
      </c>
    </row>
    <row r="38" spans="1:28" x14ac:dyDescent="0.25">
      <c r="A38" s="126" t="s">
        <v>38</v>
      </c>
      <c r="B38" s="126"/>
      <c r="C38" s="120"/>
      <c r="D38" s="121"/>
      <c r="E38" s="30"/>
      <c r="F38" s="124"/>
      <c r="G38" s="33"/>
      <c r="H38" s="129"/>
      <c r="I38" s="121"/>
      <c r="J38" s="130"/>
      <c r="K38" s="33"/>
      <c r="L38" s="131"/>
      <c r="M38" s="119"/>
      <c r="N38" s="134"/>
      <c r="O38" s="133"/>
      <c r="P38" s="140"/>
      <c r="Q38" s="133"/>
      <c r="R38" s="136"/>
      <c r="S38" s="140"/>
      <c r="T38" s="133"/>
      <c r="U38" s="134"/>
      <c r="V38" s="110" t="s">
        <v>30</v>
      </c>
    </row>
    <row r="39" spans="1:28" ht="15.75" thickBot="1" x14ac:dyDescent="0.3">
      <c r="A39" s="128" t="s">
        <v>39</v>
      </c>
      <c r="B39" s="127"/>
      <c r="C39" s="122"/>
      <c r="D39" s="123"/>
      <c r="E39" s="31"/>
      <c r="F39" s="125"/>
      <c r="G39" s="36"/>
      <c r="H39" s="121"/>
      <c r="I39" s="121"/>
      <c r="J39" s="125"/>
      <c r="K39" s="36"/>
      <c r="L39" s="132"/>
      <c r="M39" s="41"/>
      <c r="N39" s="135"/>
      <c r="O39" s="121"/>
      <c r="P39" s="141"/>
      <c r="Q39" s="121"/>
      <c r="R39" s="122"/>
      <c r="S39" s="141"/>
      <c r="T39" s="123"/>
      <c r="U39" s="135"/>
      <c r="V39" s="111" t="s">
        <v>28</v>
      </c>
    </row>
    <row r="40" spans="1:28" x14ac:dyDescent="0.25">
      <c r="H40" s="17"/>
      <c r="I40" s="17"/>
      <c r="N40" s="17"/>
      <c r="O40" s="17"/>
      <c r="P40" s="17"/>
      <c r="Q40" s="17"/>
    </row>
    <row r="41" spans="1:28" x14ac:dyDescent="0.25">
      <c r="A41" s="7"/>
      <c r="B41" s="7"/>
      <c r="C41" s="346" t="s">
        <v>51</v>
      </c>
      <c r="D41" s="346"/>
      <c r="E41" s="346"/>
      <c r="F41" s="346"/>
      <c r="G41" s="346"/>
      <c r="H41" s="346"/>
      <c r="I41" s="346"/>
      <c r="J41" s="346"/>
      <c r="K41" s="346"/>
      <c r="L41" s="346"/>
      <c r="M41" s="346"/>
      <c r="N41" s="346"/>
      <c r="O41" s="346"/>
      <c r="P41" s="346"/>
      <c r="Q41" s="346"/>
      <c r="R41" s="346"/>
      <c r="S41" s="346"/>
      <c r="T41" s="346"/>
      <c r="U41" s="346"/>
      <c r="V41" s="7"/>
      <c r="W41" s="7"/>
      <c r="X41" s="7"/>
      <c r="Y41" s="7"/>
      <c r="Z41" s="7"/>
      <c r="AA41" s="7"/>
      <c r="AB41" s="7"/>
    </row>
    <row r="42" spans="1:28" x14ac:dyDescent="0.25">
      <c r="A42" s="7"/>
      <c r="B42" s="7"/>
      <c r="C42" s="346" t="s">
        <v>26</v>
      </c>
      <c r="D42" s="346"/>
      <c r="E42" s="346"/>
      <c r="F42" s="346"/>
      <c r="G42" s="346"/>
      <c r="H42" s="346"/>
      <c r="I42" s="346"/>
      <c r="J42" s="346"/>
      <c r="K42" s="346"/>
      <c r="L42" s="346"/>
      <c r="M42" s="346"/>
      <c r="N42" s="346"/>
      <c r="O42" s="346"/>
      <c r="P42" s="346"/>
      <c r="Q42" s="346"/>
      <c r="R42" s="346"/>
      <c r="S42" s="346"/>
      <c r="T42" s="346"/>
      <c r="U42" s="346"/>
      <c r="V42" s="7"/>
      <c r="W42" s="7"/>
      <c r="X42" s="7"/>
      <c r="Y42" s="7"/>
      <c r="Z42" s="7"/>
      <c r="AA42" s="7"/>
      <c r="AB42" s="7"/>
    </row>
    <row r="43" spans="1:28" x14ac:dyDescent="0.25">
      <c r="A43" s="7"/>
      <c r="B43" s="7"/>
      <c r="C43" s="87" t="s">
        <v>76</v>
      </c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</row>
    <row r="44" spans="1:28" x14ac:dyDescent="0.25">
      <c r="C44" s="104" t="s">
        <v>84</v>
      </c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</row>
    <row r="46" spans="1:28" ht="23.25" x14ac:dyDescent="0.35">
      <c r="C46" s="347" t="s">
        <v>15</v>
      </c>
      <c r="D46" s="347"/>
      <c r="E46" s="347"/>
      <c r="F46" s="347"/>
      <c r="G46" s="347"/>
      <c r="H46" s="347"/>
      <c r="I46" s="347"/>
      <c r="J46" s="347"/>
      <c r="K46" s="347"/>
      <c r="L46" s="347"/>
      <c r="M46" s="347"/>
      <c r="N46" s="347"/>
      <c r="O46" s="347"/>
      <c r="P46" s="347"/>
      <c r="Q46" s="347"/>
      <c r="R46" s="347"/>
      <c r="S46" s="347"/>
      <c r="T46" s="347"/>
      <c r="U46" s="347"/>
    </row>
    <row r="47" spans="1:28" x14ac:dyDescent="0.25">
      <c r="C47" s="348" t="s">
        <v>83</v>
      </c>
      <c r="D47" s="349"/>
      <c r="E47" s="349"/>
      <c r="F47" s="349"/>
      <c r="G47" s="349"/>
      <c r="H47" s="349"/>
      <c r="I47" s="349"/>
      <c r="J47" s="349"/>
      <c r="K47" s="349"/>
      <c r="L47" s="349"/>
      <c r="M47" s="349"/>
      <c r="N47" s="349"/>
      <c r="O47" s="349"/>
      <c r="P47" s="349"/>
      <c r="Q47" s="349"/>
      <c r="R47" s="349"/>
      <c r="S47" s="349"/>
      <c r="T47" s="349"/>
      <c r="U47" s="349"/>
    </row>
    <row r="48" spans="1:28" ht="18.75" x14ac:dyDescent="0.3">
      <c r="C48" s="350" t="s">
        <v>105</v>
      </c>
      <c r="D48" s="350"/>
      <c r="E48" s="350"/>
      <c r="F48" s="350"/>
      <c r="G48" s="350"/>
      <c r="H48" s="350"/>
      <c r="I48" s="350"/>
      <c r="J48" s="350"/>
      <c r="K48" s="350"/>
      <c r="L48" s="350"/>
      <c r="M48" s="350"/>
      <c r="N48" s="350"/>
      <c r="O48" s="350"/>
      <c r="P48" s="350"/>
      <c r="Q48" s="350"/>
    </row>
    <row r="49" spans="1:28" ht="19.5" thickBot="1" x14ac:dyDescent="0.35">
      <c r="C49" s="350" t="s">
        <v>103</v>
      </c>
      <c r="D49" s="350"/>
      <c r="E49" s="350"/>
      <c r="F49" s="350"/>
      <c r="G49" s="350"/>
      <c r="H49" s="350"/>
      <c r="I49" s="350"/>
      <c r="J49" s="350"/>
      <c r="K49" s="350"/>
      <c r="L49" s="350"/>
      <c r="M49" s="350"/>
      <c r="N49" s="350"/>
      <c r="O49" s="350"/>
      <c r="P49" s="350"/>
      <c r="Q49" s="350"/>
    </row>
    <row r="50" spans="1:28" ht="26.25" x14ac:dyDescent="0.25">
      <c r="A50" s="309" t="s">
        <v>86</v>
      </c>
      <c r="B50" s="21" t="s">
        <v>0</v>
      </c>
      <c r="C50" s="343" t="s">
        <v>16</v>
      </c>
      <c r="D50" s="344"/>
      <c r="E50" s="3" t="s">
        <v>34</v>
      </c>
      <c r="F50" s="4" t="s">
        <v>4</v>
      </c>
      <c r="G50" s="4" t="s">
        <v>33</v>
      </c>
      <c r="H50" s="4" t="s">
        <v>1</v>
      </c>
      <c r="I50" s="4" t="s">
        <v>2</v>
      </c>
      <c r="J50" s="4" t="s">
        <v>3</v>
      </c>
      <c r="K50" s="4" t="s">
        <v>32</v>
      </c>
      <c r="L50" s="4" t="s">
        <v>8</v>
      </c>
      <c r="M50" s="4" t="s">
        <v>52</v>
      </c>
      <c r="N50" s="311" t="s">
        <v>53</v>
      </c>
      <c r="O50" s="343" t="s">
        <v>78</v>
      </c>
      <c r="P50" s="345"/>
      <c r="Q50" s="344"/>
      <c r="R50" s="343" t="s">
        <v>77</v>
      </c>
      <c r="S50" s="345"/>
      <c r="T50" s="344"/>
      <c r="U50" s="310" t="s">
        <v>10</v>
      </c>
    </row>
    <row r="51" spans="1:28" ht="27" thickBot="1" x14ac:dyDescent="0.3">
      <c r="A51" s="90"/>
      <c r="B51" s="107" t="s">
        <v>82</v>
      </c>
      <c r="C51" s="9" t="s">
        <v>17</v>
      </c>
      <c r="D51" s="109" t="s">
        <v>11</v>
      </c>
      <c r="E51" s="64" t="s">
        <v>48</v>
      </c>
      <c r="F51" s="32"/>
      <c r="G51" s="32"/>
      <c r="H51" s="32"/>
      <c r="I51" s="32"/>
      <c r="J51" s="32"/>
      <c r="K51" s="32"/>
      <c r="L51" s="32"/>
      <c r="M51" s="32"/>
      <c r="N51" s="86" t="s">
        <v>73</v>
      </c>
      <c r="O51" s="9" t="s">
        <v>12</v>
      </c>
      <c r="P51" s="65" t="s">
        <v>13</v>
      </c>
      <c r="Q51" s="62" t="s">
        <v>14</v>
      </c>
      <c r="R51" s="9" t="s">
        <v>12</v>
      </c>
      <c r="S51" s="65" t="s">
        <v>13</v>
      </c>
      <c r="T51" s="62" t="s">
        <v>14</v>
      </c>
      <c r="U51" s="10"/>
    </row>
    <row r="52" spans="1:28" x14ac:dyDescent="0.25">
      <c r="A52" s="92" t="s">
        <v>35</v>
      </c>
      <c r="B52" s="97">
        <v>41102</v>
      </c>
      <c r="C52" s="13">
        <v>12.05</v>
      </c>
      <c r="D52" s="2">
        <v>13.4</v>
      </c>
      <c r="E52" s="34">
        <f>SUM(G52,H52,I52)</f>
        <v>0.98</v>
      </c>
      <c r="F52" s="113">
        <v>39</v>
      </c>
      <c r="G52" s="35"/>
      <c r="H52" s="115">
        <v>0.67</v>
      </c>
      <c r="I52" s="13">
        <v>0.31</v>
      </c>
      <c r="J52" s="113">
        <v>19.3</v>
      </c>
      <c r="K52" s="35"/>
      <c r="L52" s="115">
        <v>4.7</v>
      </c>
      <c r="M52" s="39"/>
      <c r="N52" s="18">
        <v>4.0999999999999996</v>
      </c>
      <c r="O52" s="13"/>
      <c r="P52" s="137"/>
      <c r="Q52" s="12"/>
      <c r="R52" s="11"/>
      <c r="S52" s="137"/>
      <c r="T52" s="12"/>
      <c r="U52" s="12">
        <v>356</v>
      </c>
      <c r="V52" s="24" t="s">
        <v>30</v>
      </c>
    </row>
    <row r="53" spans="1:28" x14ac:dyDescent="0.25">
      <c r="A53" s="102" t="s">
        <v>36</v>
      </c>
      <c r="B53" s="98"/>
      <c r="C53" s="2"/>
      <c r="D53" s="2"/>
      <c r="E53" s="30"/>
      <c r="F53" s="2"/>
      <c r="G53" s="33"/>
      <c r="H53" s="116"/>
      <c r="I53" s="2"/>
      <c r="J53" s="117"/>
      <c r="K53" s="33"/>
      <c r="L53" s="116"/>
      <c r="M53" s="40"/>
      <c r="N53" s="19"/>
      <c r="O53" s="2"/>
      <c r="P53" s="138"/>
      <c r="Q53" s="2"/>
      <c r="R53" s="1"/>
      <c r="S53" s="138"/>
      <c r="T53" s="2"/>
      <c r="U53" s="19"/>
      <c r="V53" s="112" t="s">
        <v>31</v>
      </c>
    </row>
    <row r="54" spans="1:28" x14ac:dyDescent="0.25">
      <c r="A54" s="103" t="s">
        <v>37</v>
      </c>
      <c r="B54" s="103"/>
      <c r="C54" s="48"/>
      <c r="D54" s="51"/>
      <c r="E54" s="49">
        <f t="shared" ref="E54" si="2">SUM(G54,H54,I54)</f>
        <v>0</v>
      </c>
      <c r="F54" s="114"/>
      <c r="G54" s="50"/>
      <c r="H54" s="118"/>
      <c r="I54" s="51"/>
      <c r="J54" s="114"/>
      <c r="K54" s="50"/>
      <c r="L54" s="118"/>
      <c r="M54" s="88"/>
      <c r="N54" s="52"/>
      <c r="O54" s="51"/>
      <c r="P54" s="139"/>
      <c r="Q54" s="51"/>
      <c r="R54" s="48"/>
      <c r="S54" s="139"/>
      <c r="T54" s="51"/>
      <c r="U54" s="52"/>
      <c r="V54" s="53" t="s">
        <v>27</v>
      </c>
    </row>
    <row r="55" spans="1:28" x14ac:dyDescent="0.25">
      <c r="A55" s="126" t="s">
        <v>38</v>
      </c>
      <c r="B55" s="126"/>
      <c r="C55" s="120"/>
      <c r="D55" s="121"/>
      <c r="E55" s="30"/>
      <c r="F55" s="124"/>
      <c r="G55" s="33"/>
      <c r="H55" s="129"/>
      <c r="I55" s="121"/>
      <c r="J55" s="130"/>
      <c r="K55" s="33"/>
      <c r="L55" s="131"/>
      <c r="M55" s="119"/>
      <c r="N55" s="134"/>
      <c r="O55" s="133"/>
      <c r="P55" s="140"/>
      <c r="Q55" s="133"/>
      <c r="R55" s="136"/>
      <c r="S55" s="140"/>
      <c r="T55" s="133"/>
      <c r="U55" s="134"/>
      <c r="V55" s="110" t="s">
        <v>30</v>
      </c>
    </row>
    <row r="56" spans="1:28" ht="15.75" thickBot="1" x14ac:dyDescent="0.3">
      <c r="A56" s="128" t="s">
        <v>39</v>
      </c>
      <c r="B56" s="127"/>
      <c r="C56" s="122"/>
      <c r="D56" s="123"/>
      <c r="E56" s="31"/>
      <c r="F56" s="125"/>
      <c r="G56" s="36"/>
      <c r="H56" s="121"/>
      <c r="I56" s="121"/>
      <c r="J56" s="125"/>
      <c r="K56" s="36"/>
      <c r="L56" s="132"/>
      <c r="M56" s="41"/>
      <c r="N56" s="135"/>
      <c r="O56" s="121"/>
      <c r="P56" s="141"/>
      <c r="Q56" s="121"/>
      <c r="R56" s="122"/>
      <c r="S56" s="141"/>
      <c r="T56" s="123"/>
      <c r="U56" s="135"/>
      <c r="V56" s="111" t="s">
        <v>28</v>
      </c>
    </row>
    <row r="57" spans="1:28" x14ac:dyDescent="0.25">
      <c r="H57" s="17"/>
      <c r="I57" s="17"/>
      <c r="N57" s="17"/>
      <c r="O57" s="17"/>
      <c r="P57" s="17"/>
      <c r="Q57" s="17"/>
    </row>
    <row r="58" spans="1:28" x14ac:dyDescent="0.25">
      <c r="A58" s="7"/>
      <c r="B58" s="7"/>
      <c r="C58" s="346" t="s">
        <v>51</v>
      </c>
      <c r="D58" s="346"/>
      <c r="E58" s="346"/>
      <c r="F58" s="346"/>
      <c r="G58" s="346"/>
      <c r="H58" s="346"/>
      <c r="I58" s="346"/>
      <c r="J58" s="346"/>
      <c r="K58" s="346"/>
      <c r="L58" s="346"/>
      <c r="M58" s="346"/>
      <c r="N58" s="346"/>
      <c r="O58" s="346"/>
      <c r="P58" s="346"/>
      <c r="Q58" s="346"/>
      <c r="R58" s="346"/>
      <c r="S58" s="346"/>
      <c r="T58" s="346"/>
      <c r="U58" s="346"/>
      <c r="V58" s="7"/>
      <c r="W58" s="7"/>
      <c r="X58" s="7"/>
      <c r="Y58" s="7"/>
      <c r="Z58" s="7"/>
      <c r="AA58" s="7"/>
      <c r="AB58" s="7"/>
    </row>
    <row r="59" spans="1:28" x14ac:dyDescent="0.25">
      <c r="A59" s="7"/>
      <c r="B59" s="7"/>
      <c r="C59" s="346" t="s">
        <v>26</v>
      </c>
      <c r="D59" s="346"/>
      <c r="E59" s="346"/>
      <c r="F59" s="346"/>
      <c r="G59" s="346"/>
      <c r="H59" s="346"/>
      <c r="I59" s="346"/>
      <c r="J59" s="346"/>
      <c r="K59" s="346"/>
      <c r="L59" s="346"/>
      <c r="M59" s="346"/>
      <c r="N59" s="346"/>
      <c r="O59" s="346"/>
      <c r="P59" s="346"/>
      <c r="Q59" s="346"/>
      <c r="R59" s="346"/>
      <c r="S59" s="346"/>
      <c r="T59" s="346"/>
      <c r="U59" s="346"/>
      <c r="V59" s="7"/>
      <c r="W59" s="7"/>
      <c r="X59" s="7"/>
      <c r="Y59" s="7"/>
      <c r="Z59" s="7"/>
      <c r="AA59" s="7"/>
      <c r="AB59" s="7"/>
    </row>
    <row r="60" spans="1:28" x14ac:dyDescent="0.25">
      <c r="A60" s="7"/>
      <c r="B60" s="7"/>
      <c r="C60" s="87" t="s">
        <v>76</v>
      </c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</row>
    <row r="61" spans="1:28" x14ac:dyDescent="0.25">
      <c r="C61" s="104" t="s">
        <v>84</v>
      </c>
      <c r="D61" s="104"/>
      <c r="E61" s="104"/>
      <c r="F61" s="104"/>
      <c r="G61" s="104"/>
      <c r="H61" s="104"/>
      <c r="I61" s="104"/>
      <c r="J61" s="104"/>
      <c r="K61" s="104"/>
      <c r="L61" s="104"/>
      <c r="M61" s="104"/>
      <c r="N61" s="104"/>
    </row>
    <row r="63" spans="1:28" ht="23.25" x14ac:dyDescent="0.35">
      <c r="C63" s="347" t="s">
        <v>15</v>
      </c>
      <c r="D63" s="347"/>
      <c r="E63" s="347"/>
      <c r="F63" s="347"/>
      <c r="G63" s="347"/>
      <c r="H63" s="347"/>
      <c r="I63" s="347"/>
      <c r="J63" s="347"/>
      <c r="K63" s="347"/>
      <c r="L63" s="347"/>
      <c r="M63" s="347"/>
      <c r="N63" s="347"/>
      <c r="O63" s="347"/>
      <c r="P63" s="347"/>
      <c r="Q63" s="347"/>
      <c r="R63" s="347"/>
      <c r="S63" s="347"/>
      <c r="T63" s="347"/>
      <c r="U63" s="347"/>
    </row>
    <row r="64" spans="1:28" x14ac:dyDescent="0.25">
      <c r="C64" s="348" t="s">
        <v>83</v>
      </c>
      <c r="D64" s="349"/>
      <c r="E64" s="349"/>
      <c r="F64" s="349"/>
      <c r="G64" s="349"/>
      <c r="H64" s="349"/>
      <c r="I64" s="349"/>
      <c r="J64" s="349"/>
      <c r="K64" s="349"/>
      <c r="L64" s="349"/>
      <c r="M64" s="349"/>
      <c r="N64" s="349"/>
      <c r="O64" s="349"/>
      <c r="P64" s="349"/>
      <c r="Q64" s="349"/>
      <c r="R64" s="349"/>
      <c r="S64" s="349"/>
      <c r="T64" s="349"/>
      <c r="U64" s="349"/>
    </row>
    <row r="65" spans="1:28" ht="18.75" x14ac:dyDescent="0.3">
      <c r="C65" s="350" t="s">
        <v>106</v>
      </c>
      <c r="D65" s="350"/>
      <c r="E65" s="350"/>
      <c r="F65" s="350"/>
      <c r="G65" s="350"/>
      <c r="H65" s="350"/>
      <c r="I65" s="350"/>
      <c r="J65" s="350"/>
      <c r="K65" s="350"/>
      <c r="L65" s="350"/>
      <c r="M65" s="350"/>
      <c r="N65" s="350"/>
      <c r="O65" s="350"/>
      <c r="P65" s="350"/>
      <c r="Q65" s="350"/>
    </row>
    <row r="66" spans="1:28" ht="19.5" thickBot="1" x14ac:dyDescent="0.35">
      <c r="C66" s="350" t="s">
        <v>103</v>
      </c>
      <c r="D66" s="350"/>
      <c r="E66" s="350"/>
      <c r="F66" s="350"/>
      <c r="G66" s="350"/>
      <c r="H66" s="350"/>
      <c r="I66" s="350"/>
      <c r="J66" s="350"/>
      <c r="K66" s="350"/>
      <c r="L66" s="350"/>
      <c r="M66" s="350"/>
      <c r="N66" s="350"/>
      <c r="O66" s="350"/>
      <c r="P66" s="350"/>
      <c r="Q66" s="350"/>
    </row>
    <row r="67" spans="1:28" ht="26.25" x14ac:dyDescent="0.25">
      <c r="A67" s="309" t="s">
        <v>86</v>
      </c>
      <c r="B67" s="21" t="s">
        <v>0</v>
      </c>
      <c r="C67" s="343" t="s">
        <v>16</v>
      </c>
      <c r="D67" s="344"/>
      <c r="E67" s="3" t="s">
        <v>34</v>
      </c>
      <c r="F67" s="4" t="s">
        <v>4</v>
      </c>
      <c r="G67" s="4" t="s">
        <v>33</v>
      </c>
      <c r="H67" s="4" t="s">
        <v>1</v>
      </c>
      <c r="I67" s="4" t="s">
        <v>2</v>
      </c>
      <c r="J67" s="4" t="s">
        <v>3</v>
      </c>
      <c r="K67" s="4" t="s">
        <v>32</v>
      </c>
      <c r="L67" s="4" t="s">
        <v>8</v>
      </c>
      <c r="M67" s="4" t="s">
        <v>52</v>
      </c>
      <c r="N67" s="311" t="s">
        <v>53</v>
      </c>
      <c r="O67" s="343" t="s">
        <v>78</v>
      </c>
      <c r="P67" s="345"/>
      <c r="Q67" s="344"/>
      <c r="R67" s="343" t="s">
        <v>77</v>
      </c>
      <c r="S67" s="345"/>
      <c r="T67" s="344"/>
      <c r="U67" s="310" t="s">
        <v>10</v>
      </c>
    </row>
    <row r="68" spans="1:28" ht="27" thickBot="1" x14ac:dyDescent="0.3">
      <c r="A68" s="90"/>
      <c r="B68" s="107" t="s">
        <v>82</v>
      </c>
      <c r="C68" s="9" t="s">
        <v>17</v>
      </c>
      <c r="D68" s="109" t="s">
        <v>11</v>
      </c>
      <c r="E68" s="64" t="s">
        <v>48</v>
      </c>
      <c r="F68" s="32"/>
      <c r="G68" s="32"/>
      <c r="H68" s="32"/>
      <c r="I68" s="32"/>
      <c r="J68" s="32"/>
      <c r="K68" s="32"/>
      <c r="L68" s="32"/>
      <c r="M68" s="32"/>
      <c r="N68" s="86" t="s">
        <v>73</v>
      </c>
      <c r="O68" s="9" t="s">
        <v>12</v>
      </c>
      <c r="P68" s="65" t="s">
        <v>13</v>
      </c>
      <c r="Q68" s="62" t="s">
        <v>14</v>
      </c>
      <c r="R68" s="9" t="s">
        <v>12</v>
      </c>
      <c r="S68" s="65" t="s">
        <v>13</v>
      </c>
      <c r="T68" s="62" t="s">
        <v>14</v>
      </c>
      <c r="U68" s="10"/>
    </row>
    <row r="69" spans="1:28" x14ac:dyDescent="0.25">
      <c r="A69" s="92" t="s">
        <v>35</v>
      </c>
      <c r="B69" s="97">
        <v>41102</v>
      </c>
      <c r="C69" s="13">
        <v>5.18</v>
      </c>
      <c r="D69" s="2">
        <v>5.81</v>
      </c>
      <c r="E69" s="34">
        <f>SUM(G69,H69,I69)</f>
        <v>0</v>
      </c>
      <c r="F69" s="113">
        <v>50</v>
      </c>
      <c r="G69" s="35"/>
      <c r="H69" s="115">
        <v>0</v>
      </c>
      <c r="I69" s="13">
        <v>0</v>
      </c>
      <c r="J69" s="113">
        <v>24.9</v>
      </c>
      <c r="K69" s="35"/>
      <c r="L69" s="115">
        <v>6.4</v>
      </c>
      <c r="M69" s="39"/>
      <c r="N69" s="18">
        <v>4.8</v>
      </c>
      <c r="O69" s="13"/>
      <c r="P69" s="137"/>
      <c r="Q69" s="12"/>
      <c r="R69" s="11"/>
      <c r="S69" s="137"/>
      <c r="T69" s="12"/>
      <c r="U69" s="12">
        <v>352</v>
      </c>
      <c r="V69" s="24" t="s">
        <v>30</v>
      </c>
    </row>
    <row r="70" spans="1:28" x14ac:dyDescent="0.25">
      <c r="A70" s="102" t="s">
        <v>36</v>
      </c>
      <c r="B70" s="98"/>
      <c r="C70" s="2"/>
      <c r="D70" s="2"/>
      <c r="E70" s="30"/>
      <c r="F70" s="2"/>
      <c r="G70" s="33"/>
      <c r="H70" s="116"/>
      <c r="I70" s="2"/>
      <c r="J70" s="117"/>
      <c r="K70" s="33"/>
      <c r="L70" s="116"/>
      <c r="M70" s="40"/>
      <c r="N70" s="19"/>
      <c r="O70" s="2"/>
      <c r="P70" s="138"/>
      <c r="Q70" s="2"/>
      <c r="R70" s="1"/>
      <c r="S70" s="138"/>
      <c r="T70" s="2"/>
      <c r="U70" s="19"/>
      <c r="V70" s="112" t="s">
        <v>31</v>
      </c>
    </row>
    <row r="71" spans="1:28" x14ac:dyDescent="0.25">
      <c r="A71" s="103" t="s">
        <v>37</v>
      </c>
      <c r="B71" s="103"/>
      <c r="C71" s="48"/>
      <c r="D71" s="51"/>
      <c r="E71" s="49">
        <f t="shared" ref="E71" si="3">SUM(G71,H71,I71)</f>
        <v>0</v>
      </c>
      <c r="F71" s="114"/>
      <c r="G71" s="50"/>
      <c r="H71" s="118"/>
      <c r="I71" s="51"/>
      <c r="J71" s="114"/>
      <c r="K71" s="50"/>
      <c r="L71" s="118"/>
      <c r="M71" s="88"/>
      <c r="N71" s="52"/>
      <c r="O71" s="51"/>
      <c r="P71" s="139"/>
      <c r="Q71" s="51"/>
      <c r="R71" s="48"/>
      <c r="S71" s="139"/>
      <c r="T71" s="51"/>
      <c r="U71" s="52"/>
      <c r="V71" s="53" t="s">
        <v>27</v>
      </c>
    </row>
    <row r="72" spans="1:28" x14ac:dyDescent="0.25">
      <c r="A72" s="126" t="s">
        <v>38</v>
      </c>
      <c r="B72" s="126"/>
      <c r="C72" s="120"/>
      <c r="D72" s="121"/>
      <c r="E72" s="30"/>
      <c r="F72" s="124"/>
      <c r="G72" s="33"/>
      <c r="H72" s="129"/>
      <c r="I72" s="121"/>
      <c r="J72" s="130"/>
      <c r="K72" s="33"/>
      <c r="L72" s="131"/>
      <c r="M72" s="119"/>
      <c r="N72" s="134"/>
      <c r="O72" s="133"/>
      <c r="P72" s="140"/>
      <c r="Q72" s="133"/>
      <c r="R72" s="136"/>
      <c r="S72" s="140"/>
      <c r="T72" s="133"/>
      <c r="U72" s="134"/>
      <c r="V72" s="110" t="s">
        <v>30</v>
      </c>
    </row>
    <row r="73" spans="1:28" ht="15.75" thickBot="1" x14ac:dyDescent="0.3">
      <c r="A73" s="128" t="s">
        <v>39</v>
      </c>
      <c r="B73" s="127"/>
      <c r="C73" s="122"/>
      <c r="D73" s="123"/>
      <c r="E73" s="31"/>
      <c r="F73" s="125"/>
      <c r="G73" s="36"/>
      <c r="H73" s="121"/>
      <c r="I73" s="121"/>
      <c r="J73" s="125"/>
      <c r="K73" s="36"/>
      <c r="L73" s="132"/>
      <c r="M73" s="41"/>
      <c r="N73" s="135"/>
      <c r="O73" s="121"/>
      <c r="P73" s="141"/>
      <c r="Q73" s="121"/>
      <c r="R73" s="122"/>
      <c r="S73" s="141"/>
      <c r="T73" s="123"/>
      <c r="U73" s="135"/>
      <c r="V73" s="111" t="s">
        <v>28</v>
      </c>
    </row>
    <row r="74" spans="1:28" x14ac:dyDescent="0.25">
      <c r="H74" s="17"/>
      <c r="I74" s="17"/>
      <c r="N74" s="17"/>
      <c r="O74" s="17"/>
      <c r="P74" s="17"/>
      <c r="Q74" s="17"/>
    </row>
    <row r="75" spans="1:28" x14ac:dyDescent="0.25">
      <c r="A75" s="7"/>
      <c r="B75" s="7"/>
      <c r="C75" s="346" t="s">
        <v>51</v>
      </c>
      <c r="D75" s="346"/>
      <c r="E75" s="346"/>
      <c r="F75" s="346"/>
      <c r="G75" s="346"/>
      <c r="H75" s="346"/>
      <c r="I75" s="346"/>
      <c r="J75" s="346"/>
      <c r="K75" s="346"/>
      <c r="L75" s="346"/>
      <c r="M75" s="346"/>
      <c r="N75" s="346"/>
      <c r="O75" s="346"/>
      <c r="P75" s="346"/>
      <c r="Q75" s="346"/>
      <c r="R75" s="346"/>
      <c r="S75" s="346"/>
      <c r="T75" s="346"/>
      <c r="U75" s="346"/>
      <c r="V75" s="7"/>
      <c r="W75" s="7"/>
      <c r="X75" s="7"/>
      <c r="Y75" s="7"/>
      <c r="Z75" s="7"/>
      <c r="AA75" s="7"/>
      <c r="AB75" s="7"/>
    </row>
    <row r="76" spans="1:28" x14ac:dyDescent="0.25">
      <c r="A76" s="7"/>
      <c r="B76" s="7"/>
      <c r="C76" s="346" t="s">
        <v>26</v>
      </c>
      <c r="D76" s="346"/>
      <c r="E76" s="346"/>
      <c r="F76" s="346"/>
      <c r="G76" s="346"/>
      <c r="H76" s="346"/>
      <c r="I76" s="346"/>
      <c r="J76" s="346"/>
      <c r="K76" s="346"/>
      <c r="L76" s="346"/>
      <c r="M76" s="346"/>
      <c r="N76" s="346"/>
      <c r="O76" s="346"/>
      <c r="P76" s="346"/>
      <c r="Q76" s="346"/>
      <c r="R76" s="346"/>
      <c r="S76" s="346"/>
      <c r="T76" s="346"/>
      <c r="U76" s="346"/>
      <c r="V76" s="7"/>
      <c r="W76" s="7"/>
      <c r="X76" s="7"/>
      <c r="Y76" s="7"/>
      <c r="Z76" s="7"/>
      <c r="AA76" s="7"/>
      <c r="AB76" s="7"/>
    </row>
    <row r="77" spans="1:28" x14ac:dyDescent="0.25">
      <c r="A77" s="7"/>
      <c r="B77" s="7"/>
      <c r="C77" s="87" t="s">
        <v>76</v>
      </c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</row>
    <row r="78" spans="1:28" x14ac:dyDescent="0.25">
      <c r="C78" s="104" t="s">
        <v>84</v>
      </c>
      <c r="D78" s="104"/>
      <c r="E78" s="104"/>
      <c r="F78" s="104"/>
      <c r="G78" s="104"/>
      <c r="H78" s="104"/>
      <c r="I78" s="104"/>
      <c r="J78" s="104"/>
      <c r="K78" s="104"/>
      <c r="L78" s="104"/>
      <c r="M78" s="104"/>
      <c r="N78" s="104"/>
    </row>
    <row r="79" spans="1:28" ht="15.75" thickBot="1" x14ac:dyDescent="0.3"/>
    <row r="80" spans="1:28" x14ac:dyDescent="0.25">
      <c r="C80" s="70" t="s">
        <v>66</v>
      </c>
      <c r="D80" s="71"/>
      <c r="E80" s="71"/>
      <c r="F80" s="71"/>
      <c r="G80" s="71"/>
      <c r="H80" s="72"/>
    </row>
    <row r="81" spans="3:8" x14ac:dyDescent="0.25">
      <c r="C81" s="73" t="s">
        <v>6</v>
      </c>
      <c r="D81" s="74" t="s">
        <v>54</v>
      </c>
      <c r="E81" s="74"/>
      <c r="F81" s="74"/>
      <c r="G81" s="74"/>
      <c r="H81" s="75"/>
    </row>
    <row r="82" spans="3:8" x14ac:dyDescent="0.25">
      <c r="C82" s="73" t="s">
        <v>4</v>
      </c>
      <c r="D82" s="74" t="s">
        <v>55</v>
      </c>
      <c r="E82" s="74"/>
      <c r="F82" s="74"/>
      <c r="G82" s="74"/>
      <c r="H82" s="75"/>
    </row>
    <row r="83" spans="3:8" x14ac:dyDescent="0.25">
      <c r="C83" s="73" t="s">
        <v>5</v>
      </c>
      <c r="D83" s="74" t="s">
        <v>63</v>
      </c>
      <c r="E83" s="74"/>
      <c r="F83" s="74"/>
      <c r="G83" s="74"/>
      <c r="H83" s="75"/>
    </row>
    <row r="84" spans="3:8" x14ac:dyDescent="0.25">
      <c r="C84" s="73" t="s">
        <v>64</v>
      </c>
      <c r="D84" s="74" t="s">
        <v>65</v>
      </c>
      <c r="E84" s="74"/>
      <c r="F84" s="74"/>
      <c r="G84" s="74"/>
      <c r="H84" s="75"/>
    </row>
    <row r="85" spans="3:8" x14ac:dyDescent="0.25">
      <c r="C85" s="73" t="s">
        <v>1</v>
      </c>
      <c r="D85" s="74" t="s">
        <v>56</v>
      </c>
      <c r="E85" s="74"/>
      <c r="F85" s="74"/>
      <c r="G85" s="74"/>
      <c r="H85" s="75"/>
    </row>
    <row r="86" spans="3:8" x14ac:dyDescent="0.25">
      <c r="C86" s="73" t="s">
        <v>2</v>
      </c>
      <c r="D86" s="74" t="s">
        <v>57</v>
      </c>
      <c r="E86" s="74"/>
      <c r="F86" s="74"/>
      <c r="G86" s="74"/>
      <c r="H86" s="75"/>
    </row>
    <row r="87" spans="3:8" x14ac:dyDescent="0.25">
      <c r="C87" s="73" t="s">
        <v>8</v>
      </c>
      <c r="D87" s="74" t="s">
        <v>58</v>
      </c>
      <c r="E87" s="74"/>
      <c r="F87" s="74"/>
      <c r="G87" s="74"/>
      <c r="H87" s="75"/>
    </row>
    <row r="88" spans="3:8" x14ac:dyDescent="0.25">
      <c r="C88" s="73" t="s">
        <v>59</v>
      </c>
      <c r="D88" s="74" t="s">
        <v>60</v>
      </c>
      <c r="E88" s="74"/>
      <c r="F88" s="74"/>
      <c r="G88" s="74"/>
      <c r="H88" s="75"/>
    </row>
    <row r="89" spans="3:8" x14ac:dyDescent="0.25">
      <c r="C89" s="73" t="s">
        <v>53</v>
      </c>
      <c r="D89" s="74" t="s">
        <v>61</v>
      </c>
      <c r="E89" s="74"/>
      <c r="F89" s="74"/>
      <c r="G89" s="74"/>
      <c r="H89" s="75"/>
    </row>
    <row r="90" spans="3:8" ht="15.75" thickBot="1" x14ac:dyDescent="0.3">
      <c r="C90" s="76" t="s">
        <v>10</v>
      </c>
      <c r="D90" s="77" t="s">
        <v>62</v>
      </c>
      <c r="E90" s="77"/>
      <c r="F90" s="77"/>
      <c r="G90" s="77"/>
      <c r="H90" s="78"/>
    </row>
  </sheetData>
  <mergeCells count="36">
    <mergeCell ref="C13:U13"/>
    <mergeCell ref="C14:U14"/>
    <mergeCell ref="C2:U2"/>
    <mergeCell ref="C1:U1"/>
    <mergeCell ref="C5:D5"/>
    <mergeCell ref="O5:Q5"/>
    <mergeCell ref="R5:T5"/>
    <mergeCell ref="C3:Q3"/>
    <mergeCell ref="C4:Q4"/>
    <mergeCell ref="C29:U29"/>
    <mergeCell ref="C30:U30"/>
    <mergeCell ref="C31:Q31"/>
    <mergeCell ref="C32:Q32"/>
    <mergeCell ref="C33:D33"/>
    <mergeCell ref="O33:Q33"/>
    <mergeCell ref="R33:T33"/>
    <mergeCell ref="C41:U41"/>
    <mergeCell ref="C42:U42"/>
    <mergeCell ref="C46:U46"/>
    <mergeCell ref="C47:U47"/>
    <mergeCell ref="C48:Q48"/>
    <mergeCell ref="C49:Q49"/>
    <mergeCell ref="C50:D50"/>
    <mergeCell ref="O50:Q50"/>
    <mergeCell ref="R50:T50"/>
    <mergeCell ref="C58:U58"/>
    <mergeCell ref="C59:U59"/>
    <mergeCell ref="C63:U63"/>
    <mergeCell ref="C64:U64"/>
    <mergeCell ref="C65:Q65"/>
    <mergeCell ref="C66:Q66"/>
    <mergeCell ref="C67:D67"/>
    <mergeCell ref="O67:Q67"/>
    <mergeCell ref="R67:T67"/>
    <mergeCell ref="C75:U75"/>
    <mergeCell ref="C76:U76"/>
  </mergeCells>
  <conditionalFormatting sqref="C7">
    <cfRule type="expression" dxfId="1731" priority="241">
      <formula>AND(NOT(ISBLANK($B$7)), ISBLANK(C7))</formula>
    </cfRule>
    <cfRule type="expression" dxfId="1730" priority="242">
      <formula>ISTEXT(C7)</formula>
    </cfRule>
  </conditionalFormatting>
  <conditionalFormatting sqref="D7">
    <cfRule type="expression" dxfId="1729" priority="239">
      <formula>AND(NOT(ISBLANK($B$7)), ISBLANK(D7))</formula>
    </cfRule>
    <cfRule type="expression" dxfId="1728" priority="240">
      <formula>ISTEXT(D7)</formula>
    </cfRule>
  </conditionalFormatting>
  <conditionalFormatting sqref="F7">
    <cfRule type="expression" dxfId="1727" priority="237">
      <formula>AND(NOT(ISBLANK($B$7)), ISBLANK(F7))</formula>
    </cfRule>
    <cfRule type="expression" dxfId="1726" priority="238">
      <formula>ISTEXT(F7)</formula>
    </cfRule>
  </conditionalFormatting>
  <conditionalFormatting sqref="H7:J7">
    <cfRule type="expression" dxfId="1725" priority="235">
      <formula>AND(NOT(ISBLANK($B$7)), ISBLANK(H7))</formula>
    </cfRule>
    <cfRule type="expression" dxfId="1724" priority="236">
      <formula>ISTEXT(H7)</formula>
    </cfRule>
  </conditionalFormatting>
  <conditionalFormatting sqref="L7">
    <cfRule type="expression" dxfId="1723" priority="233">
      <formula>AND(NOT(ISBLANK($B$7)), ISBLANK(L7))</formula>
    </cfRule>
    <cfRule type="expression" dxfId="1722" priority="234">
      <formula>ISTEXT(L7)</formula>
    </cfRule>
  </conditionalFormatting>
  <conditionalFormatting sqref="N7:U7">
    <cfRule type="expression" dxfId="1721" priority="231">
      <formula>AND(NOT(ISBLANK($B$7)), ISBLANK(N7))</formula>
    </cfRule>
    <cfRule type="expression" dxfId="1720" priority="232">
      <formula>ISTEXT(N7)</formula>
    </cfRule>
  </conditionalFormatting>
  <conditionalFormatting sqref="C8">
    <cfRule type="expression" dxfId="1719" priority="229">
      <formula>AND(NOT(ISBLANK($B$8)), ISBLANK(C8))</formula>
    </cfRule>
    <cfRule type="expression" dxfId="1718" priority="230">
      <formula>ISTEXT(C8)</formula>
    </cfRule>
  </conditionalFormatting>
  <conditionalFormatting sqref="D8">
    <cfRule type="expression" dxfId="1717" priority="227">
      <formula>AND(NOT(ISBLANK($B$8)), ISBLANK(D8))</formula>
    </cfRule>
    <cfRule type="expression" dxfId="1716" priority="228">
      <formula>ISTEXT(D8)</formula>
    </cfRule>
  </conditionalFormatting>
  <conditionalFormatting sqref="F8">
    <cfRule type="expression" dxfId="1715" priority="225">
      <formula>AND(NOT(ISBLANK($B$8)), ISBLANK(F8))</formula>
    </cfRule>
    <cfRule type="expression" dxfId="1714" priority="226">
      <formula>ISTEXT(F8)</formula>
    </cfRule>
  </conditionalFormatting>
  <conditionalFormatting sqref="H8:J8">
    <cfRule type="expression" dxfId="1713" priority="223">
      <formula>AND(NOT(ISBLANK($B$8)), ISBLANK(H8))</formula>
    </cfRule>
    <cfRule type="expression" dxfId="1712" priority="224">
      <formula>ISTEXT(H8)</formula>
    </cfRule>
  </conditionalFormatting>
  <conditionalFormatting sqref="L8">
    <cfRule type="expression" dxfId="1711" priority="221">
      <formula>AND(NOT(ISBLANK($B$8)), ISBLANK(L8))</formula>
    </cfRule>
    <cfRule type="expression" dxfId="1710" priority="222">
      <formula>ISTEXT(L8)</formula>
    </cfRule>
  </conditionalFormatting>
  <conditionalFormatting sqref="N8:U8">
    <cfRule type="expression" dxfId="1709" priority="219">
      <formula>AND(NOT(ISBLANK($B$8)), ISBLANK(N8))</formula>
    </cfRule>
    <cfRule type="expression" dxfId="1708" priority="220">
      <formula>ISTEXT(N8)</formula>
    </cfRule>
  </conditionalFormatting>
  <conditionalFormatting sqref="C9">
    <cfRule type="expression" dxfId="1707" priority="215">
      <formula>AND(NOT(ISBLANK($B$9)), ISBLANK(C9))</formula>
    </cfRule>
    <cfRule type="expression" dxfId="1706" priority="216">
      <formula>ISTEXT(C9)</formula>
    </cfRule>
  </conditionalFormatting>
  <conditionalFormatting sqref="D9">
    <cfRule type="expression" dxfId="1705" priority="213">
      <formula>AND(NOT(ISBLANK($B$9)), ISBLANK(D9))</formula>
    </cfRule>
    <cfRule type="expression" dxfId="1704" priority="214">
      <formula>ISTEXT(D9)</formula>
    </cfRule>
  </conditionalFormatting>
  <conditionalFormatting sqref="F9">
    <cfRule type="expression" dxfId="1703" priority="211">
      <formula>AND(NOT(ISBLANK($B$9)), ISBLANK(F9))</formula>
    </cfRule>
    <cfRule type="expression" dxfId="1702" priority="212">
      <formula>ISTEXT(F9)</formula>
    </cfRule>
  </conditionalFormatting>
  <conditionalFormatting sqref="H9:J9">
    <cfRule type="expression" dxfId="1701" priority="209">
      <formula>AND(NOT(ISBLANK($B$9)), ISBLANK(H9))</formula>
    </cfRule>
    <cfRule type="expression" dxfId="1700" priority="210">
      <formula>ISTEXT(H9)</formula>
    </cfRule>
  </conditionalFormatting>
  <conditionalFormatting sqref="L9">
    <cfRule type="expression" dxfId="1699" priority="207">
      <formula>AND(NOT(ISBLANK($B$9)), ISBLANK(L9))</formula>
    </cfRule>
    <cfRule type="expression" dxfId="1698" priority="208">
      <formula>ISTEXT(L9)</formula>
    </cfRule>
  </conditionalFormatting>
  <conditionalFormatting sqref="N9:U9">
    <cfRule type="expression" dxfId="1697" priority="205">
      <formula>AND(NOT(ISBLANK($B$9)), ISBLANK(N9))</formula>
    </cfRule>
    <cfRule type="expression" dxfId="1696" priority="206">
      <formula>ISTEXT(N9)</formula>
    </cfRule>
  </conditionalFormatting>
  <conditionalFormatting sqref="C10">
    <cfRule type="expression" dxfId="1695" priority="203">
      <formula>AND(NOT(ISBLANK($B$10)), ISBLANK(C10))</formula>
    </cfRule>
    <cfRule type="expression" dxfId="1694" priority="204">
      <formula>ISTEXT(C10)</formula>
    </cfRule>
  </conditionalFormatting>
  <conditionalFormatting sqref="D10">
    <cfRule type="expression" dxfId="1693" priority="201">
      <formula>AND(NOT(ISBLANK($B$10)), ISBLANK(D10))</formula>
    </cfRule>
    <cfRule type="expression" dxfId="1692" priority="202">
      <formula>ISTEXT(D10)</formula>
    </cfRule>
  </conditionalFormatting>
  <conditionalFormatting sqref="F10">
    <cfRule type="expression" dxfId="1691" priority="199">
      <formula>AND(NOT(ISBLANK($B$10)), ISBLANK(F10))</formula>
    </cfRule>
    <cfRule type="expression" dxfId="1690" priority="200">
      <formula>ISTEXT(F10)</formula>
    </cfRule>
  </conditionalFormatting>
  <conditionalFormatting sqref="H10:J10">
    <cfRule type="expression" dxfId="1689" priority="197">
      <formula>AND(NOT(ISBLANK($B$10)), ISBLANK(H10))</formula>
    </cfRule>
    <cfRule type="expression" dxfId="1688" priority="198">
      <formula>ISTEXT(H10)</formula>
    </cfRule>
  </conditionalFormatting>
  <conditionalFormatting sqref="L10">
    <cfRule type="expression" dxfId="1687" priority="195">
      <formula>AND(NOT(ISBLANK($B$10)), ISBLANK(L10))</formula>
    </cfRule>
    <cfRule type="expression" dxfId="1686" priority="196">
      <formula>ISTEXT(L10)</formula>
    </cfRule>
  </conditionalFormatting>
  <conditionalFormatting sqref="N10:U10">
    <cfRule type="expression" dxfId="1685" priority="193">
      <formula>AND(NOT(ISBLANK($B$10)), ISBLANK(N10))</formula>
    </cfRule>
    <cfRule type="expression" dxfId="1684" priority="194">
      <formula>ISTEXT(N10)</formula>
    </cfRule>
  </conditionalFormatting>
  <conditionalFormatting sqref="C11">
    <cfRule type="expression" dxfId="1683" priority="191">
      <formula>AND(NOT(ISBLANK($B$11)), ISBLANK(C11))</formula>
    </cfRule>
    <cfRule type="expression" dxfId="1682" priority="192">
      <formula>ISTEXT(C11)</formula>
    </cfRule>
  </conditionalFormatting>
  <conditionalFormatting sqref="D11">
    <cfRule type="expression" dxfId="1681" priority="189">
      <formula>AND(NOT(ISBLANK($B$11)), ISBLANK(D11))</formula>
    </cfRule>
    <cfRule type="expression" dxfId="1680" priority="190">
      <formula>ISTEXT(D11)</formula>
    </cfRule>
  </conditionalFormatting>
  <conditionalFormatting sqref="F11">
    <cfRule type="expression" dxfId="1679" priority="187">
      <formula>AND(NOT(ISBLANK($B$11)), ISBLANK(F11))</formula>
    </cfRule>
    <cfRule type="expression" dxfId="1678" priority="188">
      <formula>ISTEXT(F11)</formula>
    </cfRule>
  </conditionalFormatting>
  <conditionalFormatting sqref="H11:J11">
    <cfRule type="expression" dxfId="1677" priority="185">
      <formula>AND(NOT(ISBLANK($B$11)), ISBLANK(H11))</formula>
    </cfRule>
    <cfRule type="expression" dxfId="1676" priority="186">
      <formula>ISTEXT(H11)</formula>
    </cfRule>
  </conditionalFormatting>
  <conditionalFormatting sqref="L11">
    <cfRule type="expression" dxfId="1675" priority="183">
      <formula>AND(NOT(ISBLANK($B$11)), ISBLANK(L11))</formula>
    </cfRule>
    <cfRule type="expression" dxfId="1674" priority="184">
      <formula>ISTEXT(L11)</formula>
    </cfRule>
  </conditionalFormatting>
  <conditionalFormatting sqref="N11:U11">
    <cfRule type="expression" dxfId="1673" priority="181">
      <formula>AND(NOT(ISBLANK($B$11)), ISBLANK(N11))</formula>
    </cfRule>
    <cfRule type="expression" dxfId="1672" priority="182">
      <formula>ISTEXT(N11)</formula>
    </cfRule>
  </conditionalFormatting>
  <conditionalFormatting sqref="C35">
    <cfRule type="expression" dxfId="1671" priority="179">
      <formula>AND(NOT(ISBLANK($B$7)), ISBLANK(C35))</formula>
    </cfRule>
    <cfRule type="expression" dxfId="1670" priority="180">
      <formula>ISTEXT(C35)</formula>
    </cfRule>
  </conditionalFormatting>
  <conditionalFormatting sqref="D35">
    <cfRule type="expression" dxfId="1669" priority="177">
      <formula>AND(NOT(ISBLANK($B$7)), ISBLANK(D35))</formula>
    </cfRule>
    <cfRule type="expression" dxfId="1668" priority="178">
      <formula>ISTEXT(D35)</formula>
    </cfRule>
  </conditionalFormatting>
  <conditionalFormatting sqref="F35">
    <cfRule type="expression" dxfId="1667" priority="175">
      <formula>AND(NOT(ISBLANK($B$7)), ISBLANK(F35))</formula>
    </cfRule>
    <cfRule type="expression" dxfId="1666" priority="176">
      <formula>ISTEXT(F35)</formula>
    </cfRule>
  </conditionalFormatting>
  <conditionalFormatting sqref="H35:J35">
    <cfRule type="expression" dxfId="1665" priority="173">
      <formula>AND(NOT(ISBLANK($B$7)), ISBLANK(H35))</formula>
    </cfRule>
    <cfRule type="expression" dxfId="1664" priority="174">
      <formula>ISTEXT(H35)</formula>
    </cfRule>
  </conditionalFormatting>
  <conditionalFormatting sqref="L35">
    <cfRule type="expression" dxfId="1663" priority="171">
      <formula>AND(NOT(ISBLANK($B$7)), ISBLANK(L35))</formula>
    </cfRule>
    <cfRule type="expression" dxfId="1662" priority="172">
      <formula>ISTEXT(L35)</formula>
    </cfRule>
  </conditionalFormatting>
  <conditionalFormatting sqref="N35:U35">
    <cfRule type="expression" dxfId="1661" priority="169">
      <formula>AND(NOT(ISBLANK($B$7)), ISBLANK(N35))</formula>
    </cfRule>
    <cfRule type="expression" dxfId="1660" priority="170">
      <formula>ISTEXT(N35)</formula>
    </cfRule>
  </conditionalFormatting>
  <conditionalFormatting sqref="C36">
    <cfRule type="expression" dxfId="1659" priority="167">
      <formula>AND(NOT(ISBLANK($B$8)), ISBLANK(C36))</formula>
    </cfRule>
    <cfRule type="expression" dxfId="1658" priority="168">
      <formula>ISTEXT(C36)</formula>
    </cfRule>
  </conditionalFormatting>
  <conditionalFormatting sqref="D36">
    <cfRule type="expression" dxfId="1657" priority="165">
      <formula>AND(NOT(ISBLANK($B$8)), ISBLANK(D36))</formula>
    </cfRule>
    <cfRule type="expression" dxfId="1656" priority="166">
      <formula>ISTEXT(D36)</formula>
    </cfRule>
  </conditionalFormatting>
  <conditionalFormatting sqref="F36">
    <cfRule type="expression" dxfId="1655" priority="163">
      <formula>AND(NOT(ISBLANK($B$8)), ISBLANK(F36))</formula>
    </cfRule>
    <cfRule type="expression" dxfId="1654" priority="164">
      <formula>ISTEXT(F36)</formula>
    </cfRule>
  </conditionalFormatting>
  <conditionalFormatting sqref="H36:J36">
    <cfRule type="expression" dxfId="1653" priority="161">
      <formula>AND(NOT(ISBLANK($B$8)), ISBLANK(H36))</formula>
    </cfRule>
    <cfRule type="expression" dxfId="1652" priority="162">
      <formula>ISTEXT(H36)</formula>
    </cfRule>
  </conditionalFormatting>
  <conditionalFormatting sqref="L36">
    <cfRule type="expression" dxfId="1651" priority="159">
      <formula>AND(NOT(ISBLANK($B$8)), ISBLANK(L36))</formula>
    </cfRule>
    <cfRule type="expression" dxfId="1650" priority="160">
      <formula>ISTEXT(L36)</formula>
    </cfRule>
  </conditionalFormatting>
  <conditionalFormatting sqref="N36:U36">
    <cfRule type="expression" dxfId="1649" priority="157">
      <formula>AND(NOT(ISBLANK($B$8)), ISBLANK(N36))</formula>
    </cfRule>
    <cfRule type="expression" dxfId="1648" priority="158">
      <formula>ISTEXT(N36)</formula>
    </cfRule>
  </conditionalFormatting>
  <conditionalFormatting sqref="C37">
    <cfRule type="expression" dxfId="1647" priority="155">
      <formula>AND(NOT(ISBLANK($B$9)), ISBLANK(C37))</formula>
    </cfRule>
    <cfRule type="expression" dxfId="1646" priority="156">
      <formula>ISTEXT(C37)</formula>
    </cfRule>
  </conditionalFormatting>
  <conditionalFormatting sqref="D37">
    <cfRule type="expression" dxfId="1645" priority="153">
      <formula>AND(NOT(ISBLANK($B$9)), ISBLANK(D37))</formula>
    </cfRule>
    <cfRule type="expression" dxfId="1644" priority="154">
      <formula>ISTEXT(D37)</formula>
    </cfRule>
  </conditionalFormatting>
  <conditionalFormatting sqref="F37">
    <cfRule type="expression" dxfId="1643" priority="151">
      <formula>AND(NOT(ISBLANK($B$9)), ISBLANK(F37))</formula>
    </cfRule>
    <cfRule type="expression" dxfId="1642" priority="152">
      <formula>ISTEXT(F37)</formula>
    </cfRule>
  </conditionalFormatting>
  <conditionalFormatting sqref="H37:J37">
    <cfRule type="expression" dxfId="1641" priority="149">
      <formula>AND(NOT(ISBLANK($B$9)), ISBLANK(H37))</formula>
    </cfRule>
    <cfRule type="expression" dxfId="1640" priority="150">
      <formula>ISTEXT(H37)</formula>
    </cfRule>
  </conditionalFormatting>
  <conditionalFormatting sqref="L37">
    <cfRule type="expression" dxfId="1639" priority="147">
      <formula>AND(NOT(ISBLANK($B$9)), ISBLANK(L37))</formula>
    </cfRule>
    <cfRule type="expression" dxfId="1638" priority="148">
      <formula>ISTEXT(L37)</formula>
    </cfRule>
  </conditionalFormatting>
  <conditionalFormatting sqref="N37:U37">
    <cfRule type="expression" dxfId="1637" priority="145">
      <formula>AND(NOT(ISBLANK($B$9)), ISBLANK(N37))</formula>
    </cfRule>
    <cfRule type="expression" dxfId="1636" priority="146">
      <formula>ISTEXT(N37)</formula>
    </cfRule>
  </conditionalFormatting>
  <conditionalFormatting sqref="C38">
    <cfRule type="expression" dxfId="1635" priority="143">
      <formula>AND(NOT(ISBLANK($B$10)), ISBLANK(C38))</formula>
    </cfRule>
    <cfRule type="expression" dxfId="1634" priority="144">
      <formula>ISTEXT(C38)</formula>
    </cfRule>
  </conditionalFormatting>
  <conditionalFormatting sqref="D38">
    <cfRule type="expression" dxfId="1633" priority="141">
      <formula>AND(NOT(ISBLANK($B$10)), ISBLANK(D38))</formula>
    </cfRule>
    <cfRule type="expression" dxfId="1632" priority="142">
      <formula>ISTEXT(D38)</formula>
    </cfRule>
  </conditionalFormatting>
  <conditionalFormatting sqref="F38">
    <cfRule type="expression" dxfId="1631" priority="139">
      <formula>AND(NOT(ISBLANK($B$10)), ISBLANK(F38))</formula>
    </cfRule>
    <cfRule type="expression" dxfId="1630" priority="140">
      <formula>ISTEXT(F38)</formula>
    </cfRule>
  </conditionalFormatting>
  <conditionalFormatting sqref="H38:J38">
    <cfRule type="expression" dxfId="1629" priority="137">
      <formula>AND(NOT(ISBLANK($B$10)), ISBLANK(H38))</formula>
    </cfRule>
    <cfRule type="expression" dxfId="1628" priority="138">
      <formula>ISTEXT(H38)</formula>
    </cfRule>
  </conditionalFormatting>
  <conditionalFormatting sqref="L38">
    <cfRule type="expression" dxfId="1627" priority="135">
      <formula>AND(NOT(ISBLANK($B$10)), ISBLANK(L38))</formula>
    </cfRule>
    <cfRule type="expression" dxfId="1626" priority="136">
      <formula>ISTEXT(L38)</formula>
    </cfRule>
  </conditionalFormatting>
  <conditionalFormatting sqref="N38:U38">
    <cfRule type="expression" dxfId="1625" priority="133">
      <formula>AND(NOT(ISBLANK($B$10)), ISBLANK(N38))</formula>
    </cfRule>
    <cfRule type="expression" dxfId="1624" priority="134">
      <formula>ISTEXT(N38)</formula>
    </cfRule>
  </conditionalFormatting>
  <conditionalFormatting sqref="C39">
    <cfRule type="expression" dxfId="1623" priority="131">
      <formula>AND(NOT(ISBLANK($B$11)), ISBLANK(C39))</formula>
    </cfRule>
    <cfRule type="expression" dxfId="1622" priority="132">
      <formula>ISTEXT(C39)</formula>
    </cfRule>
  </conditionalFormatting>
  <conditionalFormatting sqref="D39">
    <cfRule type="expression" dxfId="1621" priority="129">
      <formula>AND(NOT(ISBLANK($B$11)), ISBLANK(D39))</formula>
    </cfRule>
    <cfRule type="expression" dxfId="1620" priority="130">
      <formula>ISTEXT(D39)</formula>
    </cfRule>
  </conditionalFormatting>
  <conditionalFormatting sqref="F39">
    <cfRule type="expression" dxfId="1619" priority="127">
      <formula>AND(NOT(ISBLANK($B$11)), ISBLANK(F39))</formula>
    </cfRule>
    <cfRule type="expression" dxfId="1618" priority="128">
      <formula>ISTEXT(F39)</formula>
    </cfRule>
  </conditionalFormatting>
  <conditionalFormatting sqref="H39:J39">
    <cfRule type="expression" dxfId="1617" priority="125">
      <formula>AND(NOT(ISBLANK($B$11)), ISBLANK(H39))</formula>
    </cfRule>
    <cfRule type="expression" dxfId="1616" priority="126">
      <formula>ISTEXT(H39)</formula>
    </cfRule>
  </conditionalFormatting>
  <conditionalFormatting sqref="L39">
    <cfRule type="expression" dxfId="1615" priority="123">
      <formula>AND(NOT(ISBLANK($B$11)), ISBLANK(L39))</formula>
    </cfRule>
    <cfRule type="expression" dxfId="1614" priority="124">
      <formula>ISTEXT(L39)</formula>
    </cfRule>
  </conditionalFormatting>
  <conditionalFormatting sqref="N39:U39">
    <cfRule type="expression" dxfId="1613" priority="121">
      <formula>AND(NOT(ISBLANK($B$11)), ISBLANK(N39))</formula>
    </cfRule>
    <cfRule type="expression" dxfId="1612" priority="122">
      <formula>ISTEXT(N39)</formula>
    </cfRule>
  </conditionalFormatting>
  <conditionalFormatting sqref="C52">
    <cfRule type="expression" dxfId="1611" priority="119">
      <formula>AND(NOT(ISBLANK($B$7)), ISBLANK(C52))</formula>
    </cfRule>
    <cfRule type="expression" dxfId="1610" priority="120">
      <formula>ISTEXT(C52)</formula>
    </cfRule>
  </conditionalFormatting>
  <conditionalFormatting sqref="D52">
    <cfRule type="expression" dxfId="1609" priority="117">
      <formula>AND(NOT(ISBLANK($B$7)), ISBLANK(D52))</formula>
    </cfRule>
    <cfRule type="expression" dxfId="1608" priority="118">
      <formula>ISTEXT(D52)</formula>
    </cfRule>
  </conditionalFormatting>
  <conditionalFormatting sqref="F52">
    <cfRule type="expression" dxfId="1607" priority="115">
      <formula>AND(NOT(ISBLANK($B$7)), ISBLANK(F52))</formula>
    </cfRule>
    <cfRule type="expression" dxfId="1606" priority="116">
      <formula>ISTEXT(F52)</formula>
    </cfRule>
  </conditionalFormatting>
  <conditionalFormatting sqref="H52:J52">
    <cfRule type="expression" dxfId="1605" priority="113">
      <formula>AND(NOT(ISBLANK($B$7)), ISBLANK(H52))</formula>
    </cfRule>
    <cfRule type="expression" dxfId="1604" priority="114">
      <formula>ISTEXT(H52)</formula>
    </cfRule>
  </conditionalFormatting>
  <conditionalFormatting sqref="L52">
    <cfRule type="expression" dxfId="1603" priority="111">
      <formula>AND(NOT(ISBLANK($B$7)), ISBLANK(L52))</formula>
    </cfRule>
    <cfRule type="expression" dxfId="1602" priority="112">
      <formula>ISTEXT(L52)</formula>
    </cfRule>
  </conditionalFormatting>
  <conditionalFormatting sqref="N52:U52">
    <cfRule type="expression" dxfId="1601" priority="109">
      <formula>AND(NOT(ISBLANK($B$7)), ISBLANK(N52))</formula>
    </cfRule>
    <cfRule type="expression" dxfId="1600" priority="110">
      <formula>ISTEXT(N52)</formula>
    </cfRule>
  </conditionalFormatting>
  <conditionalFormatting sqref="C53">
    <cfRule type="expression" dxfId="1599" priority="107">
      <formula>AND(NOT(ISBLANK($B$8)), ISBLANK(C53))</formula>
    </cfRule>
    <cfRule type="expression" dxfId="1598" priority="108">
      <formula>ISTEXT(C53)</formula>
    </cfRule>
  </conditionalFormatting>
  <conditionalFormatting sqref="D53">
    <cfRule type="expression" dxfId="1597" priority="105">
      <formula>AND(NOT(ISBLANK($B$8)), ISBLANK(D53))</formula>
    </cfRule>
    <cfRule type="expression" dxfId="1596" priority="106">
      <formula>ISTEXT(D53)</formula>
    </cfRule>
  </conditionalFormatting>
  <conditionalFormatting sqref="F53">
    <cfRule type="expression" dxfId="1595" priority="103">
      <formula>AND(NOT(ISBLANK($B$8)), ISBLANK(F53))</formula>
    </cfRule>
    <cfRule type="expression" dxfId="1594" priority="104">
      <formula>ISTEXT(F53)</formula>
    </cfRule>
  </conditionalFormatting>
  <conditionalFormatting sqref="H53:J53">
    <cfRule type="expression" dxfId="1593" priority="101">
      <formula>AND(NOT(ISBLANK($B$8)), ISBLANK(H53))</formula>
    </cfRule>
    <cfRule type="expression" dxfId="1592" priority="102">
      <formula>ISTEXT(H53)</formula>
    </cfRule>
  </conditionalFormatting>
  <conditionalFormatting sqref="L53">
    <cfRule type="expression" dxfId="1591" priority="99">
      <formula>AND(NOT(ISBLANK($B$8)), ISBLANK(L53))</formula>
    </cfRule>
    <cfRule type="expression" dxfId="1590" priority="100">
      <formula>ISTEXT(L53)</formula>
    </cfRule>
  </conditionalFormatting>
  <conditionalFormatting sqref="N53:U53">
    <cfRule type="expression" dxfId="1589" priority="97">
      <formula>AND(NOT(ISBLANK($B$8)), ISBLANK(N53))</formula>
    </cfRule>
    <cfRule type="expression" dxfId="1588" priority="98">
      <formula>ISTEXT(N53)</formula>
    </cfRule>
  </conditionalFormatting>
  <conditionalFormatting sqref="C54">
    <cfRule type="expression" dxfId="1587" priority="95">
      <formula>AND(NOT(ISBLANK($B$9)), ISBLANK(C54))</formula>
    </cfRule>
    <cfRule type="expression" dxfId="1586" priority="96">
      <formula>ISTEXT(C54)</formula>
    </cfRule>
  </conditionalFormatting>
  <conditionalFormatting sqref="D54">
    <cfRule type="expression" dxfId="1585" priority="93">
      <formula>AND(NOT(ISBLANK($B$9)), ISBLANK(D54))</formula>
    </cfRule>
    <cfRule type="expression" dxfId="1584" priority="94">
      <formula>ISTEXT(D54)</formula>
    </cfRule>
  </conditionalFormatting>
  <conditionalFormatting sqref="F54">
    <cfRule type="expression" dxfId="1583" priority="91">
      <formula>AND(NOT(ISBLANK($B$9)), ISBLANK(F54))</formula>
    </cfRule>
    <cfRule type="expression" dxfId="1582" priority="92">
      <formula>ISTEXT(F54)</formula>
    </cfRule>
  </conditionalFormatting>
  <conditionalFormatting sqref="H54:J54">
    <cfRule type="expression" dxfId="1581" priority="89">
      <formula>AND(NOT(ISBLANK($B$9)), ISBLANK(H54))</formula>
    </cfRule>
    <cfRule type="expression" dxfId="1580" priority="90">
      <formula>ISTEXT(H54)</formula>
    </cfRule>
  </conditionalFormatting>
  <conditionalFormatting sqref="L54">
    <cfRule type="expression" dxfId="1579" priority="87">
      <formula>AND(NOT(ISBLANK($B$9)), ISBLANK(L54))</formula>
    </cfRule>
    <cfRule type="expression" dxfId="1578" priority="88">
      <formula>ISTEXT(L54)</formula>
    </cfRule>
  </conditionalFormatting>
  <conditionalFormatting sqref="N54:U54">
    <cfRule type="expression" dxfId="1577" priority="85">
      <formula>AND(NOT(ISBLANK($B$9)), ISBLANK(N54))</formula>
    </cfRule>
    <cfRule type="expression" dxfId="1576" priority="86">
      <formula>ISTEXT(N54)</formula>
    </cfRule>
  </conditionalFormatting>
  <conditionalFormatting sqref="C55">
    <cfRule type="expression" dxfId="1575" priority="83">
      <formula>AND(NOT(ISBLANK($B$10)), ISBLANK(C55))</formula>
    </cfRule>
    <cfRule type="expression" dxfId="1574" priority="84">
      <formula>ISTEXT(C55)</formula>
    </cfRule>
  </conditionalFormatting>
  <conditionalFormatting sqref="D55">
    <cfRule type="expression" dxfId="1573" priority="81">
      <formula>AND(NOT(ISBLANK($B$10)), ISBLANK(D55))</formula>
    </cfRule>
    <cfRule type="expression" dxfId="1572" priority="82">
      <formula>ISTEXT(D55)</formula>
    </cfRule>
  </conditionalFormatting>
  <conditionalFormatting sqref="F55">
    <cfRule type="expression" dxfId="1571" priority="79">
      <formula>AND(NOT(ISBLANK($B$10)), ISBLANK(F55))</formula>
    </cfRule>
    <cfRule type="expression" dxfId="1570" priority="80">
      <formula>ISTEXT(F55)</formula>
    </cfRule>
  </conditionalFormatting>
  <conditionalFormatting sqref="H55:J55">
    <cfRule type="expression" dxfId="1569" priority="77">
      <formula>AND(NOT(ISBLANK($B$10)), ISBLANK(H55))</formula>
    </cfRule>
    <cfRule type="expression" dxfId="1568" priority="78">
      <formula>ISTEXT(H55)</formula>
    </cfRule>
  </conditionalFormatting>
  <conditionalFormatting sqref="L55">
    <cfRule type="expression" dxfId="1567" priority="75">
      <formula>AND(NOT(ISBLANK($B$10)), ISBLANK(L55))</formula>
    </cfRule>
    <cfRule type="expression" dxfId="1566" priority="76">
      <formula>ISTEXT(L55)</formula>
    </cfRule>
  </conditionalFormatting>
  <conditionalFormatting sqref="N55:U55">
    <cfRule type="expression" dxfId="1565" priority="73">
      <formula>AND(NOT(ISBLANK($B$10)), ISBLANK(N55))</formula>
    </cfRule>
    <cfRule type="expression" dxfId="1564" priority="74">
      <formula>ISTEXT(N55)</formula>
    </cfRule>
  </conditionalFormatting>
  <conditionalFormatting sqref="C56">
    <cfRule type="expression" dxfId="1563" priority="71">
      <formula>AND(NOT(ISBLANK($B$11)), ISBLANK(C56))</formula>
    </cfRule>
    <cfRule type="expression" dxfId="1562" priority="72">
      <formula>ISTEXT(C56)</formula>
    </cfRule>
  </conditionalFormatting>
  <conditionalFormatting sqref="D56">
    <cfRule type="expression" dxfId="1561" priority="69">
      <formula>AND(NOT(ISBLANK($B$11)), ISBLANK(D56))</formula>
    </cfRule>
    <cfRule type="expression" dxfId="1560" priority="70">
      <formula>ISTEXT(D56)</formula>
    </cfRule>
  </conditionalFormatting>
  <conditionalFormatting sqref="F56">
    <cfRule type="expression" dxfId="1559" priority="67">
      <formula>AND(NOT(ISBLANK($B$11)), ISBLANK(F56))</formula>
    </cfRule>
    <cfRule type="expression" dxfId="1558" priority="68">
      <formula>ISTEXT(F56)</formula>
    </cfRule>
  </conditionalFormatting>
  <conditionalFormatting sqref="H56:J56">
    <cfRule type="expression" dxfId="1557" priority="65">
      <formula>AND(NOT(ISBLANK($B$11)), ISBLANK(H56))</formula>
    </cfRule>
    <cfRule type="expression" dxfId="1556" priority="66">
      <formula>ISTEXT(H56)</formula>
    </cfRule>
  </conditionalFormatting>
  <conditionalFormatting sqref="L56">
    <cfRule type="expression" dxfId="1555" priority="63">
      <formula>AND(NOT(ISBLANK($B$11)), ISBLANK(L56))</formula>
    </cfRule>
    <cfRule type="expression" dxfId="1554" priority="64">
      <formula>ISTEXT(L56)</formula>
    </cfRule>
  </conditionalFormatting>
  <conditionalFormatting sqref="N56:U56">
    <cfRule type="expression" dxfId="1553" priority="61">
      <formula>AND(NOT(ISBLANK($B$11)), ISBLANK(N56))</formula>
    </cfRule>
    <cfRule type="expression" dxfId="1552" priority="62">
      <formula>ISTEXT(N56)</formula>
    </cfRule>
  </conditionalFormatting>
  <conditionalFormatting sqref="C69">
    <cfRule type="expression" dxfId="1551" priority="59">
      <formula>AND(NOT(ISBLANK($B$7)), ISBLANK(C69))</formula>
    </cfRule>
    <cfRule type="expression" dxfId="1550" priority="60">
      <formula>ISTEXT(C69)</formula>
    </cfRule>
  </conditionalFormatting>
  <conditionalFormatting sqref="D69">
    <cfRule type="expression" dxfId="1549" priority="57">
      <formula>AND(NOT(ISBLANK($B$7)), ISBLANK(D69))</formula>
    </cfRule>
    <cfRule type="expression" dxfId="1548" priority="58">
      <formula>ISTEXT(D69)</formula>
    </cfRule>
  </conditionalFormatting>
  <conditionalFormatting sqref="F69">
    <cfRule type="expression" dxfId="1547" priority="55">
      <formula>AND(NOT(ISBLANK($B$7)), ISBLANK(F69))</formula>
    </cfRule>
    <cfRule type="expression" dxfId="1546" priority="56">
      <formula>ISTEXT(F69)</formula>
    </cfRule>
  </conditionalFormatting>
  <conditionalFormatting sqref="H69:J69">
    <cfRule type="expression" dxfId="1545" priority="53">
      <formula>AND(NOT(ISBLANK($B$7)), ISBLANK(H69))</formula>
    </cfRule>
    <cfRule type="expression" dxfId="1544" priority="54">
      <formula>ISTEXT(H69)</formula>
    </cfRule>
  </conditionalFormatting>
  <conditionalFormatting sqref="L69">
    <cfRule type="expression" dxfId="1543" priority="51">
      <formula>AND(NOT(ISBLANK($B$7)), ISBLANK(L69))</formula>
    </cfRule>
    <cfRule type="expression" dxfId="1542" priority="52">
      <formula>ISTEXT(L69)</formula>
    </cfRule>
  </conditionalFormatting>
  <conditionalFormatting sqref="N69:U69">
    <cfRule type="expression" dxfId="1541" priority="49">
      <formula>AND(NOT(ISBLANK($B$7)), ISBLANK(N69))</formula>
    </cfRule>
    <cfRule type="expression" dxfId="1540" priority="50">
      <formula>ISTEXT(N69)</formula>
    </cfRule>
  </conditionalFormatting>
  <conditionalFormatting sqref="C70">
    <cfRule type="expression" dxfId="1539" priority="47">
      <formula>AND(NOT(ISBLANK($B$8)), ISBLANK(C70))</formula>
    </cfRule>
    <cfRule type="expression" dxfId="1538" priority="48">
      <formula>ISTEXT(C70)</formula>
    </cfRule>
  </conditionalFormatting>
  <conditionalFormatting sqref="D70">
    <cfRule type="expression" dxfId="1537" priority="45">
      <formula>AND(NOT(ISBLANK($B$8)), ISBLANK(D70))</formula>
    </cfRule>
    <cfRule type="expression" dxfId="1536" priority="46">
      <formula>ISTEXT(D70)</formula>
    </cfRule>
  </conditionalFormatting>
  <conditionalFormatting sqref="F70">
    <cfRule type="expression" dxfId="1535" priority="43">
      <formula>AND(NOT(ISBLANK($B$8)), ISBLANK(F70))</formula>
    </cfRule>
    <cfRule type="expression" dxfId="1534" priority="44">
      <formula>ISTEXT(F70)</formula>
    </cfRule>
  </conditionalFormatting>
  <conditionalFormatting sqref="H70:J70">
    <cfRule type="expression" dxfId="1533" priority="41">
      <formula>AND(NOT(ISBLANK($B$8)), ISBLANK(H70))</formula>
    </cfRule>
    <cfRule type="expression" dxfId="1532" priority="42">
      <formula>ISTEXT(H70)</formula>
    </cfRule>
  </conditionalFormatting>
  <conditionalFormatting sqref="L70">
    <cfRule type="expression" dxfId="1531" priority="39">
      <formula>AND(NOT(ISBLANK($B$8)), ISBLANK(L70))</formula>
    </cfRule>
    <cfRule type="expression" dxfId="1530" priority="40">
      <formula>ISTEXT(L70)</formula>
    </cfRule>
  </conditionalFormatting>
  <conditionalFormatting sqref="N70:U70">
    <cfRule type="expression" dxfId="1529" priority="37">
      <formula>AND(NOT(ISBLANK($B$8)), ISBLANK(N70))</formula>
    </cfRule>
    <cfRule type="expression" dxfId="1528" priority="38">
      <formula>ISTEXT(N70)</formula>
    </cfRule>
  </conditionalFormatting>
  <conditionalFormatting sqref="C71">
    <cfRule type="expression" dxfId="1527" priority="35">
      <formula>AND(NOT(ISBLANK($B$9)), ISBLANK(C71))</formula>
    </cfRule>
    <cfRule type="expression" dxfId="1526" priority="36">
      <formula>ISTEXT(C71)</formula>
    </cfRule>
  </conditionalFormatting>
  <conditionalFormatting sqref="D71">
    <cfRule type="expression" dxfId="1525" priority="33">
      <formula>AND(NOT(ISBLANK($B$9)), ISBLANK(D71))</formula>
    </cfRule>
    <cfRule type="expression" dxfId="1524" priority="34">
      <formula>ISTEXT(D71)</formula>
    </cfRule>
  </conditionalFormatting>
  <conditionalFormatting sqref="F71">
    <cfRule type="expression" dxfId="1523" priority="31">
      <formula>AND(NOT(ISBLANK($B$9)), ISBLANK(F71))</formula>
    </cfRule>
    <cfRule type="expression" dxfId="1522" priority="32">
      <formula>ISTEXT(F71)</formula>
    </cfRule>
  </conditionalFormatting>
  <conditionalFormatting sqref="H71:J71">
    <cfRule type="expression" dxfId="1521" priority="29">
      <formula>AND(NOT(ISBLANK($B$9)), ISBLANK(H71))</formula>
    </cfRule>
    <cfRule type="expression" dxfId="1520" priority="30">
      <formula>ISTEXT(H71)</formula>
    </cfRule>
  </conditionalFormatting>
  <conditionalFormatting sqref="L71">
    <cfRule type="expression" dxfId="1519" priority="27">
      <formula>AND(NOT(ISBLANK($B$9)), ISBLANK(L71))</formula>
    </cfRule>
    <cfRule type="expression" dxfId="1518" priority="28">
      <formula>ISTEXT(L71)</formula>
    </cfRule>
  </conditionalFormatting>
  <conditionalFormatting sqref="N71:U71">
    <cfRule type="expression" dxfId="1517" priority="25">
      <formula>AND(NOT(ISBLANK($B$9)), ISBLANK(N71))</formula>
    </cfRule>
    <cfRule type="expression" dxfId="1516" priority="26">
      <formula>ISTEXT(N71)</formula>
    </cfRule>
  </conditionalFormatting>
  <conditionalFormatting sqref="C72">
    <cfRule type="expression" dxfId="1515" priority="23">
      <formula>AND(NOT(ISBLANK($B$10)), ISBLANK(C72))</formula>
    </cfRule>
    <cfRule type="expression" dxfId="1514" priority="24">
      <formula>ISTEXT(C72)</formula>
    </cfRule>
  </conditionalFormatting>
  <conditionalFormatting sqref="D72">
    <cfRule type="expression" dxfId="1513" priority="21">
      <formula>AND(NOT(ISBLANK($B$10)), ISBLANK(D72))</formula>
    </cfRule>
    <cfRule type="expression" dxfId="1512" priority="22">
      <formula>ISTEXT(D72)</formula>
    </cfRule>
  </conditionalFormatting>
  <conditionalFormatting sqref="F72">
    <cfRule type="expression" dxfId="1511" priority="19">
      <formula>AND(NOT(ISBLANK($B$10)), ISBLANK(F72))</formula>
    </cfRule>
    <cfRule type="expression" dxfId="1510" priority="20">
      <formula>ISTEXT(F72)</formula>
    </cfRule>
  </conditionalFormatting>
  <conditionalFormatting sqref="H72:J72">
    <cfRule type="expression" dxfId="1509" priority="17">
      <formula>AND(NOT(ISBLANK($B$10)), ISBLANK(H72))</formula>
    </cfRule>
    <cfRule type="expression" dxfId="1508" priority="18">
      <formula>ISTEXT(H72)</formula>
    </cfRule>
  </conditionalFormatting>
  <conditionalFormatting sqref="L72">
    <cfRule type="expression" dxfId="1507" priority="15">
      <formula>AND(NOT(ISBLANK($B$10)), ISBLANK(L72))</formula>
    </cfRule>
    <cfRule type="expression" dxfId="1506" priority="16">
      <formula>ISTEXT(L72)</formula>
    </cfRule>
  </conditionalFormatting>
  <conditionalFormatting sqref="N72:U72">
    <cfRule type="expression" dxfId="1505" priority="13">
      <formula>AND(NOT(ISBLANK($B$10)), ISBLANK(N72))</formula>
    </cfRule>
    <cfRule type="expression" dxfId="1504" priority="14">
      <formula>ISTEXT(N72)</formula>
    </cfRule>
  </conditionalFormatting>
  <conditionalFormatting sqref="C73">
    <cfRule type="expression" dxfId="1503" priority="11">
      <formula>AND(NOT(ISBLANK($B$11)), ISBLANK(C73))</formula>
    </cfRule>
    <cfRule type="expression" dxfId="1502" priority="12">
      <formula>ISTEXT(C73)</formula>
    </cfRule>
  </conditionalFormatting>
  <conditionalFormatting sqref="D73">
    <cfRule type="expression" dxfId="1501" priority="9">
      <formula>AND(NOT(ISBLANK($B$11)), ISBLANK(D73))</formula>
    </cfRule>
    <cfRule type="expression" dxfId="1500" priority="10">
      <formula>ISTEXT(D73)</formula>
    </cfRule>
  </conditionalFormatting>
  <conditionalFormatting sqref="F73">
    <cfRule type="expression" dxfId="1499" priority="7">
      <formula>AND(NOT(ISBLANK($B$11)), ISBLANK(F73))</formula>
    </cfRule>
    <cfRule type="expression" dxfId="1498" priority="8">
      <formula>ISTEXT(F73)</formula>
    </cfRule>
  </conditionalFormatting>
  <conditionalFormatting sqref="H73:J73">
    <cfRule type="expression" dxfId="1497" priority="5">
      <formula>AND(NOT(ISBLANK($B$11)), ISBLANK(H73))</formula>
    </cfRule>
    <cfRule type="expression" dxfId="1496" priority="6">
      <formula>ISTEXT(H73)</formula>
    </cfRule>
  </conditionalFormatting>
  <conditionalFormatting sqref="L73">
    <cfRule type="expression" dxfId="1495" priority="3">
      <formula>AND(NOT(ISBLANK($B$11)), ISBLANK(L73))</formula>
    </cfRule>
    <cfRule type="expression" dxfId="1494" priority="4">
      <formula>ISTEXT(L73)</formula>
    </cfRule>
  </conditionalFormatting>
  <conditionalFormatting sqref="N73:U73">
    <cfRule type="expression" dxfId="1493" priority="1">
      <formula>AND(NOT(ISBLANK($B$11)), ISBLANK(N73))</formula>
    </cfRule>
    <cfRule type="expression" dxfId="1492" priority="2">
      <formula>ISTEXT(N73)</formula>
    </cfRule>
  </conditionalFormatting>
  <pageMargins left="0.25" right="0.25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"/>
  <sheetViews>
    <sheetView workbookViewId="0"/>
  </sheetViews>
  <sheetFormatPr defaultRowHeight="15" x14ac:dyDescent="0.25"/>
  <cols>
    <col min="1" max="2" width="10.28515625" customWidth="1"/>
    <col min="3" max="3" width="7.85546875" customWidth="1"/>
    <col min="4" max="4" width="7.5703125" customWidth="1"/>
    <col min="5" max="5" width="6" customWidth="1"/>
    <col min="6" max="6" width="6.140625" customWidth="1"/>
    <col min="7" max="7" width="6" customWidth="1"/>
    <col min="8" max="8" width="6.28515625" customWidth="1"/>
    <col min="9" max="9" width="6" customWidth="1"/>
    <col min="10" max="10" width="8.28515625" customWidth="1"/>
    <col min="11" max="11" width="6" customWidth="1"/>
    <col min="12" max="12" width="8.140625" customWidth="1"/>
    <col min="13" max="13" width="6" customWidth="1"/>
    <col min="14" max="14" width="10.140625" customWidth="1"/>
    <col min="15" max="15" width="9.5703125" customWidth="1"/>
  </cols>
  <sheetData>
    <row r="1" spans="1:17" ht="23.25" customHeight="1" x14ac:dyDescent="0.25">
      <c r="C1" s="351" t="s">
        <v>18</v>
      </c>
      <c r="D1" s="351"/>
      <c r="E1" s="351"/>
      <c r="F1" s="351"/>
      <c r="G1" s="351"/>
      <c r="H1" s="351"/>
      <c r="I1" s="351"/>
      <c r="J1" s="351"/>
      <c r="K1" s="351"/>
      <c r="L1" s="351"/>
      <c r="M1" s="351"/>
      <c r="N1" s="351"/>
      <c r="O1" s="85"/>
    </row>
    <row r="2" spans="1:17" ht="18.75" x14ac:dyDescent="0.3">
      <c r="C2" s="350" t="str">
        <f>'Inf Conc.'!C3</f>
        <v>EBDA USD</v>
      </c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</row>
    <row r="3" spans="1:17" ht="19.5" thickBot="1" x14ac:dyDescent="0.35">
      <c r="C3" s="350" t="str">
        <f>'Inf Conc.'!C4</f>
        <v>Mike Connor 510-654-8210</v>
      </c>
      <c r="D3" s="350"/>
      <c r="E3" s="350"/>
      <c r="F3" s="350"/>
      <c r="G3" s="350"/>
      <c r="H3" s="350"/>
      <c r="I3" s="350"/>
      <c r="J3" s="350"/>
      <c r="K3" s="350"/>
      <c r="L3" s="350"/>
      <c r="M3" s="350"/>
      <c r="N3" s="350"/>
      <c r="O3" s="350"/>
      <c r="P3" s="350"/>
      <c r="Q3" s="350"/>
    </row>
    <row r="4" spans="1:17" ht="26.25" x14ac:dyDescent="0.25">
      <c r="A4" s="105" t="s">
        <v>86</v>
      </c>
      <c r="B4" s="21" t="s">
        <v>0</v>
      </c>
      <c r="C4" s="343" t="s">
        <v>16</v>
      </c>
      <c r="D4" s="344"/>
      <c r="E4" s="3" t="s">
        <v>6</v>
      </c>
      <c r="F4" s="4" t="s">
        <v>4</v>
      </c>
      <c r="G4" s="4" t="s">
        <v>24</v>
      </c>
      <c r="H4" s="4" t="s">
        <v>1</v>
      </c>
      <c r="I4" s="4" t="s">
        <v>2</v>
      </c>
      <c r="J4" s="4" t="s">
        <v>3</v>
      </c>
      <c r="K4" s="4" t="s">
        <v>25</v>
      </c>
      <c r="L4" s="4" t="s">
        <v>8</v>
      </c>
      <c r="M4" s="4" t="s">
        <v>59</v>
      </c>
      <c r="N4" s="66" t="s">
        <v>53</v>
      </c>
      <c r="O4" s="21" t="s">
        <v>10</v>
      </c>
    </row>
    <row r="5" spans="1:17" ht="27" thickBot="1" x14ac:dyDescent="0.3">
      <c r="A5" s="90" t="s">
        <v>82</v>
      </c>
      <c r="B5" s="107" t="s">
        <v>82</v>
      </c>
      <c r="C5" s="9" t="s">
        <v>17</v>
      </c>
      <c r="D5" s="62" t="s">
        <v>11</v>
      </c>
      <c r="E5" s="37"/>
      <c r="F5" s="32"/>
      <c r="G5" s="32"/>
      <c r="H5" s="32"/>
      <c r="I5" s="32"/>
      <c r="J5" s="32"/>
      <c r="K5" s="32"/>
      <c r="L5" s="32"/>
      <c r="M5" s="32"/>
      <c r="N5" s="38" t="s">
        <v>20</v>
      </c>
      <c r="O5" s="22"/>
    </row>
    <row r="6" spans="1:17" x14ac:dyDescent="0.25">
      <c r="A6" s="92" t="s">
        <v>35</v>
      </c>
      <c r="B6" s="97">
        <f>'Inf Conc.'!B7</f>
        <v>41102</v>
      </c>
      <c r="C6" s="13">
        <f>'Inf Conc.'!C7</f>
        <v>24.6</v>
      </c>
      <c r="D6" s="58">
        <f>'Inf Conc.'!D7</f>
        <v>27.7</v>
      </c>
      <c r="E6" s="14">
        <f>'Inf Conc.'!E7*C6*3.78</f>
        <v>4.9283640000000002</v>
      </c>
      <c r="F6" s="18">
        <f>'Inf Conc.'!F7*C6*3.78</f>
        <v>4370.4359999999997</v>
      </c>
      <c r="G6" s="42">
        <f>'Inf Conc.'!G7*C6*3.78</f>
        <v>0</v>
      </c>
      <c r="H6" s="13">
        <f>'Inf Conc.'!H7*C6*3.78</f>
        <v>0</v>
      </c>
      <c r="I6" s="13">
        <f>'Inf Conc.'!I7*C6*3.78</f>
        <v>4.9283640000000002</v>
      </c>
      <c r="J6" s="13">
        <f>'Inf Conc.'!J7*C6*3.78</f>
        <v>2836.134</v>
      </c>
      <c r="K6" s="42">
        <f>'Inf Conc.'!K7*C6*3.78</f>
        <v>0</v>
      </c>
      <c r="L6" s="13">
        <f>'Inf Conc.'!L7*C6*3.78</f>
        <v>548.62920000000008</v>
      </c>
      <c r="M6" s="45">
        <f>'Inf Conc.'!M7*C6*3.78</f>
        <v>0</v>
      </c>
      <c r="N6" s="13">
        <f>'Inf Conc.'!N7*D6*3.78</f>
        <v>324.58859999999999</v>
      </c>
      <c r="O6" s="18">
        <f>'Inf Conc.'!U7*C6*3.78</f>
        <v>24176.879999999997</v>
      </c>
      <c r="P6" s="24" t="s">
        <v>30</v>
      </c>
    </row>
    <row r="7" spans="1:17" x14ac:dyDescent="0.25">
      <c r="A7" s="102" t="s">
        <v>36</v>
      </c>
      <c r="B7" s="98">
        <f>'Inf Conc.'!B8</f>
        <v>0</v>
      </c>
      <c r="C7" s="2">
        <f>'Inf Conc.'!C8</f>
        <v>0</v>
      </c>
      <c r="D7" s="60">
        <f>'Inf Conc.'!D8</f>
        <v>0</v>
      </c>
      <c r="E7" s="15"/>
      <c r="F7" s="19">
        <f>'Inf Conc.'!F8*C7*3.78</f>
        <v>0</v>
      </c>
      <c r="G7" s="43"/>
      <c r="H7" s="2">
        <f>'Inf Conc.'!H8*C7*3.78</f>
        <v>0</v>
      </c>
      <c r="I7" s="2">
        <f>'Inf Conc.'!I8*C7*3.78</f>
        <v>0</v>
      </c>
      <c r="J7" s="2">
        <f>'Inf Conc.'!J8*C7*3.78</f>
        <v>0</v>
      </c>
      <c r="K7" s="43"/>
      <c r="L7" s="2">
        <f>'Inf Conc.'!L8*C7*3.78</f>
        <v>0</v>
      </c>
      <c r="M7" s="46"/>
      <c r="N7" s="2">
        <f>'Inf Conc.'!N8*D7*3.78</f>
        <v>0</v>
      </c>
      <c r="O7" s="19">
        <f>'Inf Conc.'!U8*C7*3.78</f>
        <v>0</v>
      </c>
      <c r="P7" s="24" t="s">
        <v>31</v>
      </c>
    </row>
    <row r="8" spans="1:17" x14ac:dyDescent="0.25">
      <c r="A8" s="103" t="s">
        <v>37</v>
      </c>
      <c r="B8" s="99">
        <f>'Inf Conc.'!B9</f>
        <v>0</v>
      </c>
      <c r="C8" s="51">
        <f>'Inf Conc.'!C9</f>
        <v>0</v>
      </c>
      <c r="D8" s="63">
        <f>'Inf Conc.'!D9</f>
        <v>0</v>
      </c>
      <c r="E8" s="54"/>
      <c r="F8" s="52">
        <f>'Inf Conc.'!F9*C8*3.78</f>
        <v>0</v>
      </c>
      <c r="G8" s="55"/>
      <c r="H8" s="51">
        <f>'Inf Conc.'!H9*C8*3.78</f>
        <v>0</v>
      </c>
      <c r="I8" s="51">
        <f>'Inf Conc.'!I9*C8*3.78</f>
        <v>0</v>
      </c>
      <c r="J8" s="51">
        <f>'Inf Conc.'!J9*C8*3.78</f>
        <v>0</v>
      </c>
      <c r="K8" s="55"/>
      <c r="L8" s="51">
        <f>'Inf Conc.'!L9*C8*3.78</f>
        <v>0</v>
      </c>
      <c r="M8" s="56"/>
      <c r="N8" s="51">
        <f>'Inf Conc.'!N9*D8*3.78</f>
        <v>0</v>
      </c>
      <c r="O8" s="52">
        <f>'Inf Conc.'!U9*C8*3.78</f>
        <v>0</v>
      </c>
      <c r="P8" s="53" t="s">
        <v>27</v>
      </c>
    </row>
    <row r="9" spans="1:17" x14ac:dyDescent="0.25">
      <c r="A9" s="93" t="s">
        <v>38</v>
      </c>
      <c r="B9" s="100">
        <f>'Inf Conc.'!B10</f>
        <v>0</v>
      </c>
      <c r="C9" s="25">
        <f>'Inf Conc.'!C10</f>
        <v>0</v>
      </c>
      <c r="D9" s="59">
        <f>'Inf Conc.'!D10</f>
        <v>0</v>
      </c>
      <c r="E9" s="15">
        <f>'Inf Conc.'!E9*C9*3.78</f>
        <v>0</v>
      </c>
      <c r="F9" s="27">
        <f>'Inf Conc.'!F10*C9*3.78</f>
        <v>0</v>
      </c>
      <c r="G9" s="43">
        <f>'Inf Conc.'!G9*C9*3.78</f>
        <v>0</v>
      </c>
      <c r="H9" s="25">
        <f>'Inf Conc.'!H10*C9*3.78</f>
        <v>0</v>
      </c>
      <c r="I9" s="25">
        <f>'Inf Conc.'!I10*C9*3.78</f>
        <v>0</v>
      </c>
      <c r="J9" s="25">
        <f>'Inf Conc.'!J10*C9*3.78</f>
        <v>0</v>
      </c>
      <c r="K9" s="43">
        <f>'Inf Conc.'!K9*C9*3.78</f>
        <v>0</v>
      </c>
      <c r="L9" s="25">
        <f>'Inf Conc.'!L10*C9*3.78</f>
        <v>0</v>
      </c>
      <c r="M9" s="46">
        <f>'Inf Conc.'!M9*C9*3.78</f>
        <v>0</v>
      </c>
      <c r="N9" s="25">
        <f>'Inf Conc.'!N10*D9*3.78</f>
        <v>0</v>
      </c>
      <c r="O9" s="27">
        <f>'Inf Conc.'!U10*C9*3.78</f>
        <v>0</v>
      </c>
      <c r="P9" s="24" t="s">
        <v>30</v>
      </c>
    </row>
    <row r="10" spans="1:17" ht="15.75" thickBot="1" x14ac:dyDescent="0.3">
      <c r="A10" s="96" t="s">
        <v>39</v>
      </c>
      <c r="B10" s="101">
        <f>'Inf Conc.'!B11</f>
        <v>0</v>
      </c>
      <c r="C10" s="28">
        <f>'Inf Conc.'!C11</f>
        <v>0</v>
      </c>
      <c r="D10" s="61">
        <f>'Inf Conc.'!D11</f>
        <v>0</v>
      </c>
      <c r="E10" s="16"/>
      <c r="F10" s="29">
        <f>'Inf Conc.'!F11*C10*3.78</f>
        <v>0</v>
      </c>
      <c r="G10" s="44"/>
      <c r="H10" s="28">
        <f>'Inf Conc.'!H11*C10*3.78</f>
        <v>0</v>
      </c>
      <c r="I10" s="28">
        <f>'Inf Conc.'!I11*C10*3.78</f>
        <v>0</v>
      </c>
      <c r="J10" s="28">
        <f>'Inf Conc.'!J11*C10*3.78</f>
        <v>0</v>
      </c>
      <c r="K10" s="44"/>
      <c r="L10" s="28">
        <f>'Inf Conc.'!L11*C10*3.78</f>
        <v>0</v>
      </c>
      <c r="M10" s="47"/>
      <c r="N10" s="28">
        <f>'Inf Conc.'!N11*D10*3.78</f>
        <v>0</v>
      </c>
      <c r="O10" s="29">
        <f>'Inf Conc.'!U11*C10*3.78</f>
        <v>0</v>
      </c>
      <c r="P10" s="26" t="s">
        <v>28</v>
      </c>
    </row>
    <row r="12" spans="1:17" ht="22.5" customHeight="1" x14ac:dyDescent="0.25">
      <c r="C12" s="352" t="s">
        <v>75</v>
      </c>
      <c r="D12" s="352"/>
      <c r="E12" s="352"/>
      <c r="F12" s="352"/>
      <c r="G12" s="352"/>
      <c r="H12" s="352"/>
      <c r="I12" s="352"/>
      <c r="J12" s="352"/>
      <c r="K12" s="352"/>
      <c r="L12" s="352"/>
      <c r="M12" s="352"/>
      <c r="N12" s="352"/>
      <c r="O12" s="352"/>
    </row>
  </sheetData>
  <sheetProtection sheet="1" objects="1" scenarios="1" selectLockedCells="1"/>
  <mergeCells count="5">
    <mergeCell ref="C4:D4"/>
    <mergeCell ref="C1:N1"/>
    <mergeCell ref="C12:O12"/>
    <mergeCell ref="C2:Q2"/>
    <mergeCell ref="C3:Q3"/>
  </mergeCells>
  <pageMargins left="0.25" right="0.25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5"/>
  <sheetViews>
    <sheetView tabSelected="1" zoomScaleNormal="100" workbookViewId="0">
      <selection activeCell="U24" sqref="U24"/>
    </sheetView>
  </sheetViews>
  <sheetFormatPr defaultRowHeight="15" x14ac:dyDescent="0.25"/>
  <cols>
    <col min="1" max="1" width="12.28515625" style="152" customWidth="1"/>
    <col min="2" max="2" width="5" style="152" customWidth="1"/>
    <col min="3" max="3" width="4.85546875" style="152" customWidth="1"/>
    <col min="4" max="4" width="6.7109375" style="152" customWidth="1"/>
    <col min="5" max="9" width="6" style="152" customWidth="1"/>
    <col min="10" max="10" width="6.28515625" style="152" customWidth="1"/>
    <col min="11" max="13" width="6" style="152" customWidth="1"/>
    <col min="14" max="15" width="4.140625" style="152" customWidth="1"/>
    <col min="16" max="16" width="4.28515625" style="152" customWidth="1"/>
    <col min="17" max="19" width="4.42578125" style="152" customWidth="1"/>
    <col min="20" max="20" width="4.7109375" style="152" customWidth="1"/>
    <col min="21" max="22" width="8.85546875" style="152" customWidth="1"/>
    <col min="23" max="23" width="8.140625" style="152" customWidth="1"/>
    <col min="24" max="24" width="8.85546875" style="152" customWidth="1"/>
    <col min="25" max="16384" width="9.140625" style="152"/>
  </cols>
  <sheetData>
    <row r="1" spans="1:25" ht="23.25" customHeight="1" x14ac:dyDescent="0.35">
      <c r="B1" s="354" t="s">
        <v>42</v>
      </c>
      <c r="C1" s="354"/>
      <c r="D1" s="354"/>
      <c r="E1" s="354"/>
      <c r="F1" s="354"/>
      <c r="G1" s="354"/>
      <c r="H1" s="354"/>
      <c r="I1" s="354"/>
      <c r="J1" s="354"/>
      <c r="K1" s="354"/>
      <c r="L1" s="354"/>
      <c r="M1" s="354"/>
      <c r="N1" s="354"/>
      <c r="O1" s="354"/>
      <c r="P1" s="354"/>
      <c r="Q1" s="354"/>
      <c r="R1" s="354"/>
      <c r="S1" s="354"/>
      <c r="T1" s="354"/>
    </row>
    <row r="2" spans="1:25" s="153" customFormat="1" ht="16.5" customHeight="1" x14ac:dyDescent="0.25">
      <c r="B2" s="353" t="s">
        <v>41</v>
      </c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O2" s="353"/>
      <c r="P2" s="353"/>
      <c r="Q2" s="353"/>
      <c r="R2" s="353"/>
      <c r="S2" s="353"/>
      <c r="T2" s="353"/>
      <c r="U2" s="154"/>
      <c r="V2" s="154"/>
      <c r="X2" s="154"/>
    </row>
    <row r="3" spans="1:25" ht="18.75" x14ac:dyDescent="0.3">
      <c r="B3" s="361" t="str">
        <f>'Inf Conc.'!C3</f>
        <v>EBDA USD</v>
      </c>
      <c r="C3" s="361"/>
      <c r="D3" s="361"/>
      <c r="E3" s="361"/>
      <c r="F3" s="361"/>
      <c r="G3" s="361"/>
      <c r="H3" s="361"/>
      <c r="I3" s="361"/>
      <c r="J3" s="361"/>
      <c r="K3" s="361"/>
      <c r="L3" s="361"/>
      <c r="M3" s="361"/>
      <c r="N3" s="361"/>
      <c r="O3" s="361"/>
      <c r="P3" s="361"/>
    </row>
    <row r="4" spans="1:25" ht="18.75" x14ac:dyDescent="0.3">
      <c r="B4" s="361" t="str">
        <f>'Inf Conc.'!C4</f>
        <v>Mike Connor 510-654-8210</v>
      </c>
      <c r="C4" s="361"/>
      <c r="D4" s="361"/>
      <c r="E4" s="361"/>
      <c r="F4" s="361"/>
      <c r="G4" s="361"/>
      <c r="H4" s="361"/>
      <c r="I4" s="361"/>
      <c r="J4" s="361"/>
      <c r="K4" s="361"/>
      <c r="L4" s="361"/>
      <c r="M4" s="361"/>
      <c r="N4" s="361"/>
      <c r="O4" s="361"/>
      <c r="P4" s="361"/>
    </row>
    <row r="5" spans="1:25" s="153" customFormat="1" ht="25.5" customHeight="1" x14ac:dyDescent="0.25">
      <c r="B5" s="359" t="s">
        <v>70</v>
      </c>
      <c r="C5" s="359"/>
      <c r="D5" s="359"/>
      <c r="E5" s="359"/>
      <c r="F5" s="359"/>
      <c r="G5" s="359"/>
      <c r="H5" s="359"/>
      <c r="I5" s="359"/>
      <c r="J5" s="359"/>
      <c r="K5" s="359"/>
      <c r="L5" s="359"/>
      <c r="M5" s="359"/>
      <c r="N5" s="359"/>
      <c r="O5" s="359"/>
      <c r="P5" s="359"/>
      <c r="Q5" s="359"/>
      <c r="R5" s="359"/>
      <c r="S5" s="359"/>
      <c r="T5" s="359"/>
      <c r="U5" s="359"/>
      <c r="V5" s="155"/>
      <c r="X5" s="155"/>
    </row>
    <row r="6" spans="1:25" s="153" customFormat="1" ht="13.5" customHeight="1" x14ac:dyDescent="0.25">
      <c r="B6" s="156" t="s">
        <v>68</v>
      </c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5"/>
      <c r="Q6" s="155"/>
      <c r="R6" s="155"/>
      <c r="S6" s="155"/>
      <c r="T6" s="155"/>
      <c r="U6" s="155"/>
      <c r="V6" s="155"/>
      <c r="X6" s="155"/>
    </row>
    <row r="7" spans="1:25" s="153" customFormat="1" ht="12.75" customHeight="1" thickBot="1" x14ac:dyDescent="0.3">
      <c r="B7" s="360" t="s">
        <v>76</v>
      </c>
      <c r="C7" s="360"/>
      <c r="D7" s="360"/>
      <c r="E7" s="360"/>
      <c r="F7" s="360"/>
      <c r="G7" s="360"/>
      <c r="H7" s="360"/>
      <c r="I7" s="360"/>
      <c r="J7" s="360"/>
      <c r="K7" s="360"/>
      <c r="L7" s="360"/>
      <c r="M7" s="360"/>
      <c r="N7" s="360"/>
      <c r="O7" s="360"/>
      <c r="P7" s="360"/>
      <c r="Q7" s="360"/>
      <c r="R7" s="360"/>
      <c r="S7" s="360"/>
      <c r="T7" s="360"/>
      <c r="U7" s="157"/>
      <c r="V7" s="154"/>
      <c r="X7" s="154"/>
    </row>
    <row r="8" spans="1:25" ht="44.25" customHeight="1" x14ac:dyDescent="0.25">
      <c r="A8" s="158" t="s">
        <v>69</v>
      </c>
      <c r="B8" s="356" t="s">
        <v>16</v>
      </c>
      <c r="C8" s="357"/>
      <c r="D8" s="159" t="s">
        <v>6</v>
      </c>
      <c r="E8" s="160" t="s">
        <v>4</v>
      </c>
      <c r="F8" s="160" t="s">
        <v>5</v>
      </c>
      <c r="G8" s="160" t="s">
        <v>1</v>
      </c>
      <c r="H8" s="160" t="s">
        <v>2</v>
      </c>
      <c r="I8" s="160" t="s">
        <v>3</v>
      </c>
      <c r="J8" s="160" t="s">
        <v>67</v>
      </c>
      <c r="K8" s="160" t="s">
        <v>8</v>
      </c>
      <c r="L8" s="160" t="s">
        <v>59</v>
      </c>
      <c r="M8" s="161" t="s">
        <v>53</v>
      </c>
      <c r="N8" s="356" t="s">
        <v>9</v>
      </c>
      <c r="O8" s="358"/>
      <c r="P8" s="357"/>
      <c r="Q8" s="356" t="s">
        <v>49</v>
      </c>
      <c r="R8" s="358"/>
      <c r="S8" s="357"/>
      <c r="T8" s="162" t="s">
        <v>10</v>
      </c>
      <c r="U8" s="163" t="s">
        <v>21</v>
      </c>
      <c r="V8" s="163" t="s">
        <v>87</v>
      </c>
      <c r="W8" s="163" t="s">
        <v>23</v>
      </c>
      <c r="X8" s="164" t="s">
        <v>93</v>
      </c>
      <c r="Y8" s="153"/>
    </row>
    <row r="9" spans="1:25" ht="36.75" customHeight="1" thickBot="1" x14ac:dyDescent="0.3">
      <c r="A9" s="165" t="s">
        <v>82</v>
      </c>
      <c r="B9" s="166" t="s">
        <v>17</v>
      </c>
      <c r="C9" s="167" t="s">
        <v>11</v>
      </c>
      <c r="D9" s="168" t="s">
        <v>48</v>
      </c>
      <c r="E9" s="169"/>
      <c r="F9" s="169"/>
      <c r="G9" s="169"/>
      <c r="H9" s="169"/>
      <c r="I9" s="169"/>
      <c r="J9" s="169"/>
      <c r="K9" s="169"/>
      <c r="L9" s="169"/>
      <c r="M9" s="170" t="s">
        <v>73</v>
      </c>
      <c r="N9" s="166" t="s">
        <v>12</v>
      </c>
      <c r="O9" s="171" t="s">
        <v>13</v>
      </c>
      <c r="P9" s="167" t="s">
        <v>14</v>
      </c>
      <c r="Q9" s="166" t="s">
        <v>12</v>
      </c>
      <c r="R9" s="171" t="s">
        <v>13</v>
      </c>
      <c r="S9" s="167" t="s">
        <v>14</v>
      </c>
      <c r="T9" s="172"/>
      <c r="U9" s="173" t="s">
        <v>22</v>
      </c>
      <c r="V9" s="173" t="s">
        <v>88</v>
      </c>
      <c r="W9" s="174" t="s">
        <v>50</v>
      </c>
      <c r="X9" s="175" t="s">
        <v>89</v>
      </c>
      <c r="Y9" s="153"/>
    </row>
    <row r="10" spans="1:25" x14ac:dyDescent="0.25">
      <c r="A10" s="176" t="s">
        <v>85</v>
      </c>
      <c r="B10" s="177"/>
      <c r="C10" s="178"/>
      <c r="D10" s="242">
        <f t="shared" ref="D10:D57" si="0">SUM(F10,G10,H10)</f>
        <v>0</v>
      </c>
      <c r="E10" s="147" t="s">
        <v>85</v>
      </c>
      <c r="F10" s="147"/>
      <c r="G10" s="147"/>
      <c r="H10" s="147"/>
      <c r="I10" s="147"/>
      <c r="J10" s="179"/>
      <c r="K10" s="147"/>
      <c r="L10" s="147"/>
      <c r="M10" s="147"/>
      <c r="N10" s="177"/>
      <c r="O10" s="180"/>
      <c r="P10" s="178"/>
      <c r="Q10" s="177"/>
      <c r="R10" s="180"/>
      <c r="S10" s="178"/>
      <c r="T10" s="177"/>
      <c r="U10" s="181">
        <f>SUM('Inf Conc.'!$F$7,'Inf Conc.'!$H$7,'Inf Conc.'!$I$7)-SUM(E10,G10,H10)</f>
        <v>47.052999999999997</v>
      </c>
      <c r="V10" s="182">
        <f>((SUM('Inf Conc.'!$F$7,'Inf Conc.'!$H$7,'Inf Conc.'!$I$7))-(SUM(E10,G10,H10)))/(SUM('Inf Conc.'!$F$7,'Inf Conc.'!$H$7,'Inf Conc.'!$I$7))</f>
        <v>1</v>
      </c>
      <c r="W10" s="183">
        <f>'Inf Conc.'!$L$7-K10</f>
        <v>5.9</v>
      </c>
      <c r="X10" s="184">
        <f>('Inf Conc.'!$L$7-K10)/('Inf Conc.'!$L$7)</f>
        <v>1</v>
      </c>
    </row>
    <row r="11" spans="1:25" x14ac:dyDescent="0.25">
      <c r="A11" s="336">
        <v>41102</v>
      </c>
      <c r="B11" s="186">
        <v>49.4</v>
      </c>
      <c r="C11" s="187">
        <v>60</v>
      </c>
      <c r="D11" s="243">
        <f t="shared" si="0"/>
        <v>33.199999999999996</v>
      </c>
      <c r="E11" s="148">
        <v>32</v>
      </c>
      <c r="F11" s="148">
        <v>29.4</v>
      </c>
      <c r="G11" s="148">
        <v>2.2000000000000002</v>
      </c>
      <c r="H11" s="148">
        <v>1.6</v>
      </c>
      <c r="I11" s="148">
        <v>26.9</v>
      </c>
      <c r="J11" s="148">
        <v>0.22</v>
      </c>
      <c r="K11" s="148">
        <v>2.5</v>
      </c>
      <c r="L11" s="148">
        <v>2.08</v>
      </c>
      <c r="M11" s="148">
        <v>2.1</v>
      </c>
      <c r="N11" s="186">
        <v>7.2</v>
      </c>
      <c r="O11" s="186">
        <v>7.2</v>
      </c>
      <c r="P11" s="186">
        <v>7.2</v>
      </c>
      <c r="Q11" s="186">
        <v>24.5</v>
      </c>
      <c r="R11" s="186">
        <v>24.5</v>
      </c>
      <c r="S11" s="186">
        <v>24.5</v>
      </c>
      <c r="T11" s="186">
        <v>10</v>
      </c>
      <c r="U11" s="189">
        <f>SUM('Inf Conc.'!$F$7,'Inf Conc.'!$H$7,'Inf Conc.'!$I$7)-SUM(E11,G11,H11)</f>
        <v>11.252999999999993</v>
      </c>
      <c r="V11" s="190">
        <f>((SUM('Inf Conc.'!$F$7,'Inf Conc.'!$H$7,'Inf Conc.'!$I$7))-(SUM(E11,G11,H11)))/(SUM('Inf Conc.'!$F$7,'Inf Conc.'!$H$7,'Inf Conc.'!$I$7))</f>
        <v>0.23915584553588493</v>
      </c>
      <c r="W11" s="191">
        <f>'Inf Conc.'!$L$7-K11</f>
        <v>3.4000000000000004</v>
      </c>
      <c r="X11" s="192">
        <f>('Inf Conc.'!$L$7-K11)/('Inf Conc.'!$L$7)</f>
        <v>0.57627118644067798</v>
      </c>
    </row>
    <row r="12" spans="1:25" x14ac:dyDescent="0.25">
      <c r="A12" s="337">
        <v>41123</v>
      </c>
      <c r="B12" s="194">
        <v>58.4</v>
      </c>
      <c r="C12" s="195">
        <v>58</v>
      </c>
      <c r="D12" s="240">
        <f t="shared" si="0"/>
        <v>35.1</v>
      </c>
      <c r="E12" s="149">
        <v>32</v>
      </c>
      <c r="F12" s="149">
        <v>31.5</v>
      </c>
      <c r="G12" s="149">
        <v>2.2000000000000002</v>
      </c>
      <c r="H12" s="149">
        <v>1.4</v>
      </c>
      <c r="I12" s="149">
        <v>28</v>
      </c>
      <c r="J12" s="196"/>
      <c r="K12" s="149">
        <v>2.5</v>
      </c>
      <c r="L12" s="149">
        <v>2.17</v>
      </c>
      <c r="M12" s="149">
        <v>1.7</v>
      </c>
      <c r="N12" s="194">
        <v>7.2</v>
      </c>
      <c r="O12" s="194">
        <v>7.2</v>
      </c>
      <c r="P12" s="194">
        <v>7.2</v>
      </c>
      <c r="Q12" s="194">
        <v>24.7</v>
      </c>
      <c r="R12" s="194">
        <v>24.7</v>
      </c>
      <c r="S12" s="194">
        <v>24.7</v>
      </c>
      <c r="T12" s="194">
        <v>10</v>
      </c>
      <c r="U12" s="198">
        <f>SUM('Inf Conc.'!$F$7,'Inf Conc.'!$H$7,'Inf Conc.'!$I$7)-SUM(E12,G12,H12)</f>
        <v>11.452999999999996</v>
      </c>
      <c r="V12" s="199">
        <f>((SUM('Inf Conc.'!$F$7,'Inf Conc.'!$H$7,'Inf Conc.'!$I$7))-(SUM(E12,G12,H12)))/(SUM('Inf Conc.'!$F$7,'Inf Conc.'!$H$7,'Inf Conc.'!$I$7))</f>
        <v>0.2434063715384778</v>
      </c>
      <c r="W12" s="200">
        <f>'Inf Conc.'!$L$7-K12</f>
        <v>3.4000000000000004</v>
      </c>
      <c r="X12" s="201">
        <f>('Inf Conc.'!$L$7-K12)/('Inf Conc.'!$L$7)</f>
        <v>0.57627118644067798</v>
      </c>
    </row>
    <row r="13" spans="1:25" x14ac:dyDescent="0.25">
      <c r="A13" s="336">
        <v>41137</v>
      </c>
      <c r="B13" s="186">
        <v>58.5</v>
      </c>
      <c r="C13" s="187" t="s">
        <v>85</v>
      </c>
      <c r="D13" s="243">
        <f t="shared" si="0"/>
        <v>34.1</v>
      </c>
      <c r="E13" s="148">
        <v>32</v>
      </c>
      <c r="F13" s="148">
        <v>30.1</v>
      </c>
      <c r="G13" s="148">
        <v>2.2999999999999998</v>
      </c>
      <c r="H13" s="148">
        <v>1.7</v>
      </c>
      <c r="I13" s="148">
        <v>26.9</v>
      </c>
      <c r="J13" s="148">
        <v>0.217</v>
      </c>
      <c r="K13" s="148">
        <v>2</v>
      </c>
      <c r="L13" s="148">
        <v>1.79</v>
      </c>
      <c r="M13" s="148">
        <v>1.8</v>
      </c>
      <c r="N13" s="186">
        <v>7.1</v>
      </c>
      <c r="O13" s="186">
        <v>7.1</v>
      </c>
      <c r="P13" s="186">
        <v>7.1</v>
      </c>
      <c r="Q13" s="186">
        <v>24.9</v>
      </c>
      <c r="R13" s="186">
        <v>24.9</v>
      </c>
      <c r="S13" s="186">
        <v>24.9</v>
      </c>
      <c r="T13" s="186">
        <v>11</v>
      </c>
      <c r="U13" s="189">
        <f>SUM('Inf Conc.'!$F$7,'Inf Conc.'!$H$7,'Inf Conc.'!$I$7)-SUM(E13,G13,H13)</f>
        <v>11.052999999999997</v>
      </c>
      <c r="V13" s="190">
        <f>((SUM('Inf Conc.'!$F$7,'Inf Conc.'!$H$7,'Inf Conc.'!$I$7))-(SUM(E13,G13,H13)))/(SUM('Inf Conc.'!$F$7,'Inf Conc.'!$H$7,'Inf Conc.'!$I$7))</f>
        <v>0.23490531953329219</v>
      </c>
      <c r="W13" s="191">
        <f>'Inf Conc.'!$L$7-K13</f>
        <v>3.9000000000000004</v>
      </c>
      <c r="X13" s="192">
        <f>('Inf Conc.'!$L$7-K13)/('Inf Conc.'!$L$7)</f>
        <v>0.66101694915254239</v>
      </c>
    </row>
    <row r="14" spans="1:25" x14ac:dyDescent="0.25">
      <c r="A14" s="337">
        <v>41158</v>
      </c>
      <c r="B14" s="194">
        <v>58.7</v>
      </c>
      <c r="C14" s="195">
        <v>65.3</v>
      </c>
      <c r="D14" s="240">
        <f t="shared" si="0"/>
        <v>34.699999999999996</v>
      </c>
      <c r="E14" s="149">
        <v>32</v>
      </c>
      <c r="F14" s="149">
        <v>30.8</v>
      </c>
      <c r="G14" s="149">
        <v>2.1</v>
      </c>
      <c r="H14" s="149">
        <v>1.8</v>
      </c>
      <c r="I14" s="149">
        <v>27.4</v>
      </c>
      <c r="J14" s="196"/>
      <c r="K14" s="149">
        <v>2.2000000000000002</v>
      </c>
      <c r="L14" s="149">
        <v>1.96</v>
      </c>
      <c r="M14" s="149">
        <v>1.8</v>
      </c>
      <c r="N14" s="194">
        <v>7.2</v>
      </c>
      <c r="O14" s="194">
        <v>7.2</v>
      </c>
      <c r="P14" s="194">
        <v>7.2</v>
      </c>
      <c r="Q14" s="194">
        <v>24.2</v>
      </c>
      <c r="R14" s="194">
        <v>24.2</v>
      </c>
      <c r="S14" s="194">
        <v>24.2</v>
      </c>
      <c r="T14" s="194">
        <v>12</v>
      </c>
      <c r="U14" s="198">
        <f>SUM('Inf Conc.'!$F$7,'Inf Conc.'!$H$7,'Inf Conc.'!$I$7)-SUM(E14,G14,H14)</f>
        <v>11.152999999999999</v>
      </c>
      <c r="V14" s="199">
        <f>((SUM('Inf Conc.'!$F$7,'Inf Conc.'!$H$7,'Inf Conc.'!$I$7))-(SUM(E14,G14,H14)))/(SUM('Inf Conc.'!$F$7,'Inf Conc.'!$H$7,'Inf Conc.'!$I$7))</f>
        <v>0.23703058253458864</v>
      </c>
      <c r="W14" s="200">
        <f>'Inf Conc.'!$L$7-K14</f>
        <v>3.7</v>
      </c>
      <c r="X14" s="201">
        <f>('Inf Conc.'!$L$7-K14)/('Inf Conc.'!$L$7)</f>
        <v>0.6271186440677966</v>
      </c>
    </row>
    <row r="15" spans="1:25" x14ac:dyDescent="0.25">
      <c r="A15" s="338">
        <v>41172</v>
      </c>
      <c r="B15" s="186">
        <v>56.2</v>
      </c>
      <c r="C15" s="187">
        <v>64</v>
      </c>
      <c r="D15" s="243">
        <f t="shared" si="0"/>
        <v>37.1</v>
      </c>
      <c r="E15" s="148">
        <v>32</v>
      </c>
      <c r="F15" s="148">
        <v>33.6</v>
      </c>
      <c r="G15" s="148">
        <v>2</v>
      </c>
      <c r="H15" s="148">
        <v>1.5</v>
      </c>
      <c r="I15" s="148">
        <v>30.8</v>
      </c>
      <c r="J15" s="148">
        <v>0.19700000000000001</v>
      </c>
      <c r="K15" s="148">
        <v>2.7</v>
      </c>
      <c r="L15" s="148">
        <v>2.52</v>
      </c>
      <c r="M15" s="148">
        <v>1.9</v>
      </c>
      <c r="N15" s="186">
        <v>7.2</v>
      </c>
      <c r="O15" s="186">
        <v>7.2</v>
      </c>
      <c r="P15" s="186">
        <v>7.2</v>
      </c>
      <c r="Q15" s="186">
        <v>23.2</v>
      </c>
      <c r="R15" s="186">
        <v>23.2</v>
      </c>
      <c r="S15" s="186">
        <v>23.2</v>
      </c>
      <c r="T15" s="203">
        <v>11</v>
      </c>
      <c r="U15" s="189">
        <f>SUM('Inf Conc.'!$F$7,'Inf Conc.'!$H$7,'Inf Conc.'!$I$7)-SUM(E15,G15,H15)</f>
        <v>11.552999999999997</v>
      </c>
      <c r="V15" s="190">
        <f>((SUM('Inf Conc.'!$F$7,'Inf Conc.'!$H$7,'Inf Conc.'!$I$7))-(SUM(E15,G15,H15)))/(SUM('Inf Conc.'!$F$7,'Inf Conc.'!$H$7,'Inf Conc.'!$I$7))</f>
        <v>0.24553163453977425</v>
      </c>
      <c r="W15" s="191">
        <f>'Inf Conc.'!$L$7-K15</f>
        <v>3.2</v>
      </c>
      <c r="X15" s="192">
        <f>('Inf Conc.'!$L$7-K15)/('Inf Conc.'!$L$7)</f>
        <v>0.5423728813559322</v>
      </c>
      <c r="Y15" s="204" t="s">
        <v>30</v>
      </c>
    </row>
    <row r="16" spans="1:25" x14ac:dyDescent="0.25">
      <c r="A16" s="193">
        <v>41186</v>
      </c>
      <c r="B16" s="205">
        <v>44</v>
      </c>
      <c r="C16" s="206">
        <v>63</v>
      </c>
      <c r="D16" s="244">
        <f t="shared" si="0"/>
        <v>35.299999999999997</v>
      </c>
      <c r="E16" s="150">
        <v>34</v>
      </c>
      <c r="F16" s="150">
        <v>32.9</v>
      </c>
      <c r="G16" s="150">
        <v>1.1000000000000001</v>
      </c>
      <c r="H16" s="150">
        <v>1.3</v>
      </c>
      <c r="I16" s="150">
        <v>30.4</v>
      </c>
      <c r="J16" s="207"/>
      <c r="K16" s="150">
        <v>2.2999999999999998</v>
      </c>
      <c r="L16" s="150">
        <v>2.09</v>
      </c>
      <c r="M16" s="150">
        <v>1.7</v>
      </c>
      <c r="N16" s="205">
        <v>7.1</v>
      </c>
      <c r="O16" s="205">
        <v>7.1</v>
      </c>
      <c r="P16" s="205">
        <v>7.1</v>
      </c>
      <c r="Q16" s="205">
        <v>24.4</v>
      </c>
      <c r="R16" s="205">
        <v>24.4</v>
      </c>
      <c r="S16" s="205">
        <v>24.4</v>
      </c>
      <c r="T16" s="205">
        <v>11</v>
      </c>
      <c r="U16" s="209"/>
      <c r="V16" s="210"/>
      <c r="W16" s="211"/>
      <c r="X16" s="212"/>
    </row>
    <row r="17" spans="1:25" x14ac:dyDescent="0.25">
      <c r="A17" s="185">
        <v>41200</v>
      </c>
      <c r="B17" s="186">
        <v>65</v>
      </c>
      <c r="C17" s="187">
        <v>93</v>
      </c>
      <c r="D17" s="243">
        <f t="shared" si="0"/>
        <v>33.799999999999997</v>
      </c>
      <c r="E17" s="148">
        <v>32</v>
      </c>
      <c r="F17" s="148">
        <v>30.8</v>
      </c>
      <c r="G17" s="148">
        <v>1.7</v>
      </c>
      <c r="H17" s="148">
        <v>1.3</v>
      </c>
      <c r="I17" s="148">
        <v>29.6</v>
      </c>
      <c r="J17" s="148">
        <v>0.183</v>
      </c>
      <c r="K17" s="148">
        <v>2.2000000000000002</v>
      </c>
      <c r="L17" s="148">
        <v>1.93</v>
      </c>
      <c r="M17" s="148">
        <v>1.4</v>
      </c>
      <c r="N17" s="186">
        <v>7.1</v>
      </c>
      <c r="O17" s="186">
        <v>7.1</v>
      </c>
      <c r="P17" s="186">
        <v>7.1</v>
      </c>
      <c r="Q17" s="186">
        <v>23.7</v>
      </c>
      <c r="R17" s="186">
        <v>23.7</v>
      </c>
      <c r="S17" s="186">
        <v>23.7</v>
      </c>
      <c r="T17" s="186">
        <v>10</v>
      </c>
      <c r="U17" s="189"/>
      <c r="V17" s="190"/>
      <c r="W17" s="191"/>
      <c r="X17" s="192"/>
    </row>
    <row r="18" spans="1:25" x14ac:dyDescent="0.25">
      <c r="A18" s="193">
        <v>41221</v>
      </c>
      <c r="B18" s="194">
        <v>67</v>
      </c>
      <c r="C18" s="195">
        <v>92</v>
      </c>
      <c r="D18" s="240">
        <f t="shared" si="0"/>
        <v>33</v>
      </c>
      <c r="E18" s="149">
        <v>33</v>
      </c>
      <c r="F18" s="149">
        <v>29.4</v>
      </c>
      <c r="G18" s="149">
        <v>2</v>
      </c>
      <c r="H18" s="149">
        <v>1.6</v>
      </c>
      <c r="I18" s="149">
        <v>28.6</v>
      </c>
      <c r="J18" s="196"/>
      <c r="K18" s="149">
        <v>2.7</v>
      </c>
      <c r="L18" s="149">
        <v>2.1</v>
      </c>
      <c r="M18" s="149">
        <v>1.8</v>
      </c>
      <c r="N18" s="194">
        <v>7</v>
      </c>
      <c r="O18" s="194">
        <v>7</v>
      </c>
      <c r="P18" s="194">
        <v>7</v>
      </c>
      <c r="Q18" s="194">
        <v>22.4</v>
      </c>
      <c r="R18" s="194">
        <v>22.4</v>
      </c>
      <c r="S18" s="194">
        <v>22.4</v>
      </c>
      <c r="T18" s="194">
        <v>12</v>
      </c>
      <c r="U18" s="198"/>
      <c r="V18" s="199"/>
      <c r="W18" s="200"/>
      <c r="X18" s="201"/>
    </row>
    <row r="19" spans="1:25" x14ac:dyDescent="0.25">
      <c r="A19" s="185">
        <v>41234</v>
      </c>
      <c r="B19" s="186">
        <v>78</v>
      </c>
      <c r="C19" s="187">
        <v>95</v>
      </c>
      <c r="D19" s="243">
        <f t="shared" si="0"/>
        <v>33.199999999999996</v>
      </c>
      <c r="E19" s="148">
        <v>29</v>
      </c>
      <c r="F19" s="148">
        <v>28.7</v>
      </c>
      <c r="G19" s="148">
        <v>2.9</v>
      </c>
      <c r="H19" s="148">
        <v>1.6</v>
      </c>
      <c r="I19" s="148">
        <v>27.7</v>
      </c>
      <c r="J19" s="148">
        <v>0.215</v>
      </c>
      <c r="K19" s="148">
        <v>2.5</v>
      </c>
      <c r="L19" s="148">
        <v>2.2599999999999998</v>
      </c>
      <c r="M19" s="148">
        <v>1.8</v>
      </c>
      <c r="N19" s="186">
        <v>7</v>
      </c>
      <c r="O19" s="186">
        <v>7</v>
      </c>
      <c r="P19" s="186">
        <v>7</v>
      </c>
      <c r="Q19" s="186">
        <v>21.8</v>
      </c>
      <c r="R19" s="186">
        <v>21.8</v>
      </c>
      <c r="S19" s="186">
        <v>21.8</v>
      </c>
      <c r="T19" s="186">
        <v>11</v>
      </c>
      <c r="U19" s="189"/>
      <c r="V19" s="190"/>
      <c r="W19" s="191"/>
      <c r="X19" s="192"/>
    </row>
    <row r="20" spans="1:25" x14ac:dyDescent="0.25">
      <c r="A20" s="193">
        <v>41249</v>
      </c>
      <c r="B20" s="194">
        <v>88</v>
      </c>
      <c r="C20" s="195">
        <v>136</v>
      </c>
      <c r="D20" s="240">
        <f t="shared" si="0"/>
        <v>30.099999999999998</v>
      </c>
      <c r="E20" s="149">
        <v>27</v>
      </c>
      <c r="F20" s="149">
        <v>25.9</v>
      </c>
      <c r="G20" s="149">
        <v>2.5</v>
      </c>
      <c r="H20" s="149">
        <v>1.7</v>
      </c>
      <c r="I20" s="149">
        <v>24.8</v>
      </c>
      <c r="J20" s="196"/>
      <c r="K20" s="149">
        <v>2.4</v>
      </c>
      <c r="L20" s="149">
        <v>2.06</v>
      </c>
      <c r="M20" s="149">
        <v>2.2000000000000002</v>
      </c>
      <c r="N20" s="194">
        <v>7</v>
      </c>
      <c r="O20" s="194">
        <v>7</v>
      </c>
      <c r="P20" s="194">
        <v>7</v>
      </c>
      <c r="Q20" s="194">
        <v>19.3</v>
      </c>
      <c r="R20" s="194">
        <v>19.3</v>
      </c>
      <c r="S20" s="194">
        <v>19.3</v>
      </c>
      <c r="T20" s="194">
        <v>10</v>
      </c>
      <c r="U20" s="198"/>
      <c r="V20" s="199"/>
      <c r="W20" s="200"/>
      <c r="X20" s="201"/>
    </row>
    <row r="21" spans="1:25" x14ac:dyDescent="0.25">
      <c r="A21" s="202">
        <v>41263</v>
      </c>
      <c r="B21" s="213">
        <v>47</v>
      </c>
      <c r="C21" s="214">
        <v>77</v>
      </c>
      <c r="D21" s="245">
        <f t="shared" si="0"/>
        <v>35.200000000000003</v>
      </c>
      <c r="E21" s="151">
        <v>32</v>
      </c>
      <c r="F21" s="151">
        <v>30.1</v>
      </c>
      <c r="G21" s="151">
        <v>3.2</v>
      </c>
      <c r="H21" s="151">
        <v>1.9</v>
      </c>
      <c r="I21" s="151">
        <v>27.3</v>
      </c>
      <c r="J21" s="151">
        <v>0.22</v>
      </c>
      <c r="K21" s="151">
        <v>2.5</v>
      </c>
      <c r="L21" s="151">
        <v>1.89</v>
      </c>
      <c r="M21" s="151">
        <v>1.7</v>
      </c>
      <c r="N21" s="213">
        <v>7</v>
      </c>
      <c r="O21" s="213">
        <v>7</v>
      </c>
      <c r="P21" s="213">
        <v>7</v>
      </c>
      <c r="Q21" s="213">
        <v>19.5</v>
      </c>
      <c r="R21" s="213">
        <v>19.5</v>
      </c>
      <c r="S21" s="213">
        <v>19.5</v>
      </c>
      <c r="T21" s="216">
        <v>14</v>
      </c>
      <c r="U21" s="189"/>
      <c r="V21" s="190"/>
      <c r="W21" s="191"/>
      <c r="X21" s="192"/>
      <c r="Y21" s="204" t="s">
        <v>29</v>
      </c>
    </row>
    <row r="22" spans="1:25" x14ac:dyDescent="0.25">
      <c r="A22" s="193">
        <v>41275</v>
      </c>
      <c r="B22" s="205"/>
      <c r="C22" s="206"/>
      <c r="D22" s="244">
        <f t="shared" si="0"/>
        <v>0</v>
      </c>
      <c r="E22" s="150"/>
      <c r="F22" s="150"/>
      <c r="G22" s="150"/>
      <c r="H22" s="150"/>
      <c r="I22" s="150"/>
      <c r="J22" s="207"/>
      <c r="K22" s="150"/>
      <c r="L22" s="150"/>
      <c r="M22" s="150"/>
      <c r="N22" s="205"/>
      <c r="O22" s="208"/>
      <c r="P22" s="206"/>
      <c r="Q22" s="205"/>
      <c r="R22" s="208"/>
      <c r="S22" s="206"/>
      <c r="T22" s="205"/>
      <c r="U22" s="209"/>
      <c r="V22" s="210"/>
      <c r="W22" s="211"/>
      <c r="X22" s="212"/>
    </row>
    <row r="23" spans="1:25" x14ac:dyDescent="0.25">
      <c r="A23" s="185">
        <v>41289</v>
      </c>
      <c r="B23" s="186"/>
      <c r="C23" s="187"/>
      <c r="D23" s="243">
        <f t="shared" si="0"/>
        <v>0</v>
      </c>
      <c r="E23" s="148"/>
      <c r="F23" s="148"/>
      <c r="G23" s="148"/>
      <c r="H23" s="148"/>
      <c r="I23" s="148"/>
      <c r="J23" s="148"/>
      <c r="K23" s="148"/>
      <c r="L23" s="148"/>
      <c r="M23" s="148"/>
      <c r="N23" s="186"/>
      <c r="O23" s="188"/>
      <c r="P23" s="187"/>
      <c r="Q23" s="186"/>
      <c r="R23" s="188"/>
      <c r="S23" s="187"/>
      <c r="T23" s="186"/>
      <c r="U23" s="189"/>
      <c r="V23" s="190"/>
      <c r="W23" s="191"/>
      <c r="X23" s="192"/>
    </row>
    <row r="24" spans="1:25" x14ac:dyDescent="0.25">
      <c r="A24" s="193">
        <v>41306</v>
      </c>
      <c r="B24" s="194"/>
      <c r="C24" s="195"/>
      <c r="D24" s="240">
        <f t="shared" si="0"/>
        <v>0</v>
      </c>
      <c r="E24" s="149"/>
      <c r="F24" s="149"/>
      <c r="G24" s="149"/>
      <c r="H24" s="149"/>
      <c r="I24" s="149"/>
      <c r="J24" s="196"/>
      <c r="K24" s="149"/>
      <c r="L24" s="149"/>
      <c r="M24" s="149"/>
      <c r="N24" s="194"/>
      <c r="O24" s="197"/>
      <c r="P24" s="195"/>
      <c r="Q24" s="194"/>
      <c r="R24" s="197"/>
      <c r="S24" s="195"/>
      <c r="T24" s="194"/>
      <c r="U24" s="198"/>
      <c r="V24" s="199"/>
      <c r="W24" s="200"/>
      <c r="X24" s="201"/>
    </row>
    <row r="25" spans="1:25" x14ac:dyDescent="0.25">
      <c r="A25" s="185">
        <v>41320</v>
      </c>
      <c r="B25" s="186"/>
      <c r="C25" s="187"/>
      <c r="D25" s="243">
        <f t="shared" si="0"/>
        <v>0</v>
      </c>
      <c r="E25" s="148"/>
      <c r="F25" s="148"/>
      <c r="G25" s="148"/>
      <c r="H25" s="148"/>
      <c r="I25" s="148"/>
      <c r="J25" s="148"/>
      <c r="K25" s="148"/>
      <c r="L25" s="148"/>
      <c r="M25" s="148"/>
      <c r="N25" s="186"/>
      <c r="O25" s="188"/>
      <c r="P25" s="187"/>
      <c r="Q25" s="186"/>
      <c r="R25" s="188"/>
      <c r="S25" s="187"/>
      <c r="T25" s="186"/>
      <c r="U25" s="189"/>
      <c r="V25" s="190"/>
      <c r="W25" s="191"/>
      <c r="X25" s="192"/>
    </row>
    <row r="26" spans="1:25" x14ac:dyDescent="0.25">
      <c r="A26" s="193">
        <v>41334</v>
      </c>
      <c r="B26" s="194"/>
      <c r="C26" s="195"/>
      <c r="D26" s="240">
        <f t="shared" si="0"/>
        <v>0</v>
      </c>
      <c r="E26" s="149"/>
      <c r="F26" s="149"/>
      <c r="G26" s="149"/>
      <c r="H26" s="149"/>
      <c r="I26" s="149"/>
      <c r="J26" s="196"/>
      <c r="K26" s="149"/>
      <c r="L26" s="149"/>
      <c r="M26" s="149"/>
      <c r="N26" s="194"/>
      <c r="O26" s="197"/>
      <c r="P26" s="195"/>
      <c r="Q26" s="194"/>
      <c r="R26" s="197"/>
      <c r="S26" s="195"/>
      <c r="T26" s="194"/>
      <c r="U26" s="198"/>
      <c r="V26" s="199"/>
      <c r="W26" s="200"/>
      <c r="X26" s="201"/>
    </row>
    <row r="27" spans="1:25" x14ac:dyDescent="0.25">
      <c r="A27" s="202">
        <v>41348</v>
      </c>
      <c r="B27" s="213"/>
      <c r="C27" s="214"/>
      <c r="D27" s="245">
        <f t="shared" si="0"/>
        <v>0</v>
      </c>
      <c r="E27" s="151"/>
      <c r="F27" s="151"/>
      <c r="G27" s="151"/>
      <c r="H27" s="151"/>
      <c r="I27" s="151"/>
      <c r="J27" s="151"/>
      <c r="K27" s="151"/>
      <c r="L27" s="151"/>
      <c r="M27" s="151"/>
      <c r="N27" s="213"/>
      <c r="O27" s="215"/>
      <c r="P27" s="214"/>
      <c r="Q27" s="213"/>
      <c r="R27" s="215"/>
      <c r="S27" s="214"/>
      <c r="T27" s="216"/>
      <c r="U27" s="189"/>
      <c r="V27" s="190"/>
      <c r="W27" s="191"/>
      <c r="X27" s="192"/>
      <c r="Y27" s="204" t="s">
        <v>31</v>
      </c>
    </row>
    <row r="28" spans="1:25" x14ac:dyDescent="0.25">
      <c r="A28" s="193">
        <v>41365</v>
      </c>
      <c r="B28" s="205"/>
      <c r="C28" s="206"/>
      <c r="D28" s="244">
        <f t="shared" si="0"/>
        <v>0</v>
      </c>
      <c r="E28" s="150"/>
      <c r="F28" s="150"/>
      <c r="G28" s="150"/>
      <c r="H28" s="150"/>
      <c r="I28" s="150"/>
      <c r="J28" s="207"/>
      <c r="K28" s="150"/>
      <c r="L28" s="150"/>
      <c r="M28" s="150"/>
      <c r="N28" s="205"/>
      <c r="O28" s="208"/>
      <c r="P28" s="206"/>
      <c r="Q28" s="205"/>
      <c r="R28" s="208"/>
      <c r="S28" s="206"/>
      <c r="T28" s="205"/>
      <c r="U28" s="209"/>
      <c r="V28" s="210"/>
      <c r="W28" s="211"/>
      <c r="X28" s="212"/>
    </row>
    <row r="29" spans="1:25" x14ac:dyDescent="0.25">
      <c r="A29" s="185">
        <v>41379</v>
      </c>
      <c r="B29" s="186"/>
      <c r="C29" s="187"/>
      <c r="D29" s="243">
        <f t="shared" si="0"/>
        <v>0</v>
      </c>
      <c r="E29" s="148"/>
      <c r="F29" s="148"/>
      <c r="G29" s="148"/>
      <c r="H29" s="148"/>
      <c r="I29" s="148"/>
      <c r="J29" s="148"/>
      <c r="K29" s="148"/>
      <c r="L29" s="148"/>
      <c r="M29" s="148"/>
      <c r="N29" s="186"/>
      <c r="O29" s="188"/>
      <c r="P29" s="187"/>
      <c r="Q29" s="186"/>
      <c r="R29" s="188"/>
      <c r="S29" s="187"/>
      <c r="T29" s="186"/>
      <c r="U29" s="189"/>
      <c r="V29" s="190"/>
      <c r="W29" s="191"/>
      <c r="X29" s="192"/>
    </row>
    <row r="30" spans="1:25" x14ac:dyDescent="0.25">
      <c r="A30" s="193">
        <v>41395</v>
      </c>
      <c r="B30" s="194"/>
      <c r="C30" s="195"/>
      <c r="D30" s="240">
        <f t="shared" si="0"/>
        <v>0</v>
      </c>
      <c r="E30" s="149"/>
      <c r="F30" s="149"/>
      <c r="G30" s="149"/>
      <c r="H30" s="149"/>
      <c r="I30" s="149"/>
      <c r="J30" s="196"/>
      <c r="K30" s="149"/>
      <c r="L30" s="149"/>
      <c r="M30" s="149"/>
      <c r="N30" s="194"/>
      <c r="O30" s="197"/>
      <c r="P30" s="195"/>
      <c r="Q30" s="194"/>
      <c r="R30" s="197"/>
      <c r="S30" s="195"/>
      <c r="T30" s="194"/>
      <c r="U30" s="198"/>
      <c r="V30" s="199"/>
      <c r="W30" s="200"/>
      <c r="X30" s="201"/>
    </row>
    <row r="31" spans="1:25" x14ac:dyDescent="0.25">
      <c r="A31" s="185">
        <v>41409</v>
      </c>
      <c r="B31" s="186"/>
      <c r="C31" s="187"/>
      <c r="D31" s="243">
        <f t="shared" si="0"/>
        <v>0</v>
      </c>
      <c r="E31" s="148"/>
      <c r="F31" s="148"/>
      <c r="G31" s="148"/>
      <c r="H31" s="148"/>
      <c r="I31" s="148"/>
      <c r="J31" s="148"/>
      <c r="K31" s="148"/>
      <c r="L31" s="148"/>
      <c r="M31" s="148"/>
      <c r="N31" s="186"/>
      <c r="O31" s="188"/>
      <c r="P31" s="187"/>
      <c r="Q31" s="186"/>
      <c r="R31" s="188"/>
      <c r="S31" s="187"/>
      <c r="T31" s="186"/>
      <c r="U31" s="189"/>
      <c r="V31" s="190"/>
      <c r="W31" s="191"/>
      <c r="X31" s="192"/>
    </row>
    <row r="32" spans="1:25" x14ac:dyDescent="0.25">
      <c r="A32" s="193">
        <v>41426</v>
      </c>
      <c r="B32" s="194"/>
      <c r="C32" s="195"/>
      <c r="D32" s="240">
        <f t="shared" si="0"/>
        <v>0</v>
      </c>
      <c r="E32" s="149"/>
      <c r="F32" s="149"/>
      <c r="G32" s="149"/>
      <c r="H32" s="149"/>
      <c r="I32" s="149"/>
      <c r="J32" s="196"/>
      <c r="K32" s="149"/>
      <c r="L32" s="149"/>
      <c r="M32" s="149"/>
      <c r="N32" s="194"/>
      <c r="O32" s="197"/>
      <c r="P32" s="195"/>
      <c r="Q32" s="194"/>
      <c r="R32" s="197"/>
      <c r="S32" s="195"/>
      <c r="T32" s="194"/>
      <c r="U32" s="198"/>
      <c r="V32" s="199"/>
      <c r="W32" s="200"/>
      <c r="X32" s="201"/>
    </row>
    <row r="33" spans="1:25" x14ac:dyDescent="0.25">
      <c r="A33" s="202">
        <v>41440</v>
      </c>
      <c r="B33" s="213"/>
      <c r="C33" s="214"/>
      <c r="D33" s="245">
        <f t="shared" si="0"/>
        <v>0</v>
      </c>
      <c r="E33" s="151"/>
      <c r="F33" s="151"/>
      <c r="G33" s="151"/>
      <c r="H33" s="151"/>
      <c r="I33" s="151"/>
      <c r="J33" s="151"/>
      <c r="K33" s="151"/>
      <c r="L33" s="151"/>
      <c r="M33" s="151"/>
      <c r="N33" s="213"/>
      <c r="O33" s="215"/>
      <c r="P33" s="214"/>
      <c r="Q33" s="213"/>
      <c r="R33" s="215"/>
      <c r="S33" s="214"/>
      <c r="T33" s="216"/>
      <c r="U33" s="189"/>
      <c r="V33" s="190"/>
      <c r="W33" s="191"/>
      <c r="X33" s="192"/>
      <c r="Y33" s="217" t="s">
        <v>27</v>
      </c>
    </row>
    <row r="34" spans="1:25" x14ac:dyDescent="0.25">
      <c r="A34" s="193">
        <v>41456</v>
      </c>
      <c r="B34" s="205"/>
      <c r="C34" s="206"/>
      <c r="D34" s="244">
        <f t="shared" si="0"/>
        <v>0</v>
      </c>
      <c r="E34" s="150"/>
      <c r="F34" s="150"/>
      <c r="G34" s="150"/>
      <c r="H34" s="150"/>
      <c r="I34" s="150"/>
      <c r="J34" s="207"/>
      <c r="K34" s="150"/>
      <c r="L34" s="150"/>
      <c r="M34" s="150"/>
      <c r="N34" s="205"/>
      <c r="O34" s="208"/>
      <c r="P34" s="206"/>
      <c r="Q34" s="205"/>
      <c r="R34" s="208"/>
      <c r="S34" s="206"/>
      <c r="T34" s="205"/>
      <c r="U34" s="209"/>
      <c r="V34" s="211"/>
      <c r="W34" s="211"/>
      <c r="X34" s="218"/>
    </row>
    <row r="35" spans="1:25" x14ac:dyDescent="0.25">
      <c r="A35" s="185">
        <v>41470</v>
      </c>
      <c r="B35" s="186"/>
      <c r="C35" s="187"/>
      <c r="D35" s="243">
        <f t="shared" si="0"/>
        <v>0</v>
      </c>
      <c r="E35" s="148"/>
      <c r="F35" s="148"/>
      <c r="G35" s="148"/>
      <c r="H35" s="148"/>
      <c r="I35" s="148"/>
      <c r="J35" s="148"/>
      <c r="K35" s="148"/>
      <c r="L35" s="148"/>
      <c r="M35" s="148"/>
      <c r="N35" s="186"/>
      <c r="O35" s="188"/>
      <c r="P35" s="187"/>
      <c r="Q35" s="186"/>
      <c r="R35" s="188"/>
      <c r="S35" s="187"/>
      <c r="T35" s="186"/>
      <c r="U35" s="189"/>
      <c r="V35" s="191"/>
      <c r="W35" s="191"/>
      <c r="X35" s="219"/>
    </row>
    <row r="36" spans="1:25" x14ac:dyDescent="0.25">
      <c r="A36" s="193">
        <v>41487</v>
      </c>
      <c r="B36" s="194"/>
      <c r="C36" s="195"/>
      <c r="D36" s="240">
        <f t="shared" si="0"/>
        <v>0</v>
      </c>
      <c r="E36" s="149"/>
      <c r="F36" s="149"/>
      <c r="G36" s="149"/>
      <c r="H36" s="149"/>
      <c r="I36" s="149"/>
      <c r="J36" s="196"/>
      <c r="K36" s="149"/>
      <c r="L36" s="149"/>
      <c r="M36" s="149"/>
      <c r="N36" s="194"/>
      <c r="O36" s="197"/>
      <c r="P36" s="195"/>
      <c r="Q36" s="194"/>
      <c r="R36" s="197"/>
      <c r="S36" s="195"/>
      <c r="T36" s="194"/>
      <c r="U36" s="198"/>
      <c r="V36" s="200"/>
      <c r="W36" s="200"/>
      <c r="X36" s="220"/>
    </row>
    <row r="37" spans="1:25" x14ac:dyDescent="0.25">
      <c r="A37" s="185">
        <v>41501</v>
      </c>
      <c r="B37" s="186"/>
      <c r="C37" s="187"/>
      <c r="D37" s="243">
        <f t="shared" si="0"/>
        <v>0</v>
      </c>
      <c r="E37" s="148"/>
      <c r="F37" s="148"/>
      <c r="G37" s="148"/>
      <c r="H37" s="148"/>
      <c r="I37" s="148"/>
      <c r="J37" s="148"/>
      <c r="K37" s="148"/>
      <c r="L37" s="148"/>
      <c r="M37" s="148"/>
      <c r="N37" s="186"/>
      <c r="O37" s="188"/>
      <c r="P37" s="187"/>
      <c r="Q37" s="186"/>
      <c r="R37" s="188"/>
      <c r="S37" s="187"/>
      <c r="T37" s="186"/>
      <c r="U37" s="189"/>
      <c r="V37" s="191"/>
      <c r="W37" s="191"/>
      <c r="X37" s="219"/>
    </row>
    <row r="38" spans="1:25" x14ac:dyDescent="0.25">
      <c r="A38" s="193">
        <v>41518</v>
      </c>
      <c r="B38" s="194"/>
      <c r="C38" s="195"/>
      <c r="D38" s="240">
        <f t="shared" si="0"/>
        <v>0</v>
      </c>
      <c r="E38" s="149"/>
      <c r="F38" s="149"/>
      <c r="G38" s="149"/>
      <c r="H38" s="149"/>
      <c r="I38" s="149"/>
      <c r="J38" s="196"/>
      <c r="K38" s="149"/>
      <c r="L38" s="149"/>
      <c r="M38" s="149"/>
      <c r="N38" s="194"/>
      <c r="O38" s="197"/>
      <c r="P38" s="195"/>
      <c r="Q38" s="194"/>
      <c r="R38" s="197"/>
      <c r="S38" s="195"/>
      <c r="T38" s="194"/>
      <c r="U38" s="198"/>
      <c r="V38" s="200"/>
      <c r="W38" s="200"/>
      <c r="X38" s="220"/>
    </row>
    <row r="39" spans="1:25" x14ac:dyDescent="0.25">
      <c r="A39" s="202">
        <v>41532</v>
      </c>
      <c r="B39" s="213"/>
      <c r="C39" s="214"/>
      <c r="D39" s="245">
        <f t="shared" si="0"/>
        <v>0</v>
      </c>
      <c r="E39" s="151"/>
      <c r="F39" s="151"/>
      <c r="G39" s="151"/>
      <c r="H39" s="151"/>
      <c r="I39" s="151"/>
      <c r="J39" s="151"/>
      <c r="K39" s="151"/>
      <c r="L39" s="151"/>
      <c r="M39" s="151"/>
      <c r="N39" s="213"/>
      <c r="O39" s="215"/>
      <c r="P39" s="214"/>
      <c r="Q39" s="213"/>
      <c r="R39" s="215"/>
      <c r="S39" s="214"/>
      <c r="T39" s="216"/>
      <c r="U39" s="221"/>
      <c r="V39" s="222"/>
      <c r="W39" s="222"/>
      <c r="X39" s="223"/>
      <c r="Y39" s="204" t="s">
        <v>30</v>
      </c>
    </row>
    <row r="40" spans="1:25" x14ac:dyDescent="0.25">
      <c r="A40" s="193">
        <v>41548</v>
      </c>
      <c r="B40" s="205"/>
      <c r="C40" s="206"/>
      <c r="D40" s="244">
        <f t="shared" si="0"/>
        <v>0</v>
      </c>
      <c r="E40" s="150"/>
      <c r="F40" s="150"/>
      <c r="G40" s="150"/>
      <c r="H40" s="150"/>
      <c r="I40" s="150"/>
      <c r="J40" s="207"/>
      <c r="K40" s="150"/>
      <c r="L40" s="150"/>
      <c r="M40" s="150"/>
      <c r="N40" s="205"/>
      <c r="O40" s="208"/>
      <c r="P40" s="206"/>
      <c r="Q40" s="205"/>
      <c r="R40" s="208"/>
      <c r="S40" s="206"/>
      <c r="T40" s="205"/>
      <c r="U40" s="209"/>
      <c r="V40" s="211"/>
      <c r="W40" s="211"/>
      <c r="X40" s="218"/>
    </row>
    <row r="41" spans="1:25" x14ac:dyDescent="0.25">
      <c r="A41" s="185">
        <v>41562</v>
      </c>
      <c r="B41" s="186"/>
      <c r="C41" s="187"/>
      <c r="D41" s="243">
        <f t="shared" si="0"/>
        <v>0</v>
      </c>
      <c r="E41" s="148"/>
      <c r="F41" s="148"/>
      <c r="G41" s="148"/>
      <c r="H41" s="148"/>
      <c r="I41" s="148"/>
      <c r="J41" s="148"/>
      <c r="K41" s="148"/>
      <c r="L41" s="148"/>
      <c r="M41" s="148"/>
      <c r="N41" s="186"/>
      <c r="O41" s="188"/>
      <c r="P41" s="187"/>
      <c r="Q41" s="186"/>
      <c r="R41" s="188"/>
      <c r="S41" s="187"/>
      <c r="T41" s="186"/>
      <c r="U41" s="189"/>
      <c r="V41" s="191"/>
      <c r="W41" s="191"/>
      <c r="X41" s="219"/>
    </row>
    <row r="42" spans="1:25" x14ac:dyDescent="0.25">
      <c r="A42" s="193">
        <v>41579</v>
      </c>
      <c r="B42" s="194"/>
      <c r="C42" s="195"/>
      <c r="D42" s="240">
        <f t="shared" si="0"/>
        <v>0</v>
      </c>
      <c r="E42" s="149"/>
      <c r="F42" s="149"/>
      <c r="G42" s="149"/>
      <c r="H42" s="149"/>
      <c r="I42" s="149"/>
      <c r="J42" s="196"/>
      <c r="K42" s="149"/>
      <c r="L42" s="149"/>
      <c r="M42" s="149"/>
      <c r="N42" s="194"/>
      <c r="O42" s="197"/>
      <c r="P42" s="195"/>
      <c r="Q42" s="194"/>
      <c r="R42" s="197"/>
      <c r="S42" s="195"/>
      <c r="T42" s="194"/>
      <c r="U42" s="198"/>
      <c r="V42" s="200"/>
      <c r="W42" s="200"/>
      <c r="X42" s="220"/>
    </row>
    <row r="43" spans="1:25" x14ac:dyDescent="0.25">
      <c r="A43" s="185">
        <v>41593</v>
      </c>
      <c r="B43" s="186"/>
      <c r="C43" s="187"/>
      <c r="D43" s="243">
        <f t="shared" si="0"/>
        <v>0</v>
      </c>
      <c r="E43" s="148"/>
      <c r="F43" s="148"/>
      <c r="G43" s="148"/>
      <c r="H43" s="148"/>
      <c r="I43" s="148"/>
      <c r="J43" s="148"/>
      <c r="K43" s="148"/>
      <c r="L43" s="148"/>
      <c r="M43" s="148"/>
      <c r="N43" s="186"/>
      <c r="O43" s="188"/>
      <c r="P43" s="187"/>
      <c r="Q43" s="186"/>
      <c r="R43" s="188"/>
      <c r="S43" s="187"/>
      <c r="T43" s="186"/>
      <c r="U43" s="189"/>
      <c r="V43" s="191"/>
      <c r="W43" s="191"/>
      <c r="X43" s="219"/>
    </row>
    <row r="44" spans="1:25" x14ac:dyDescent="0.25">
      <c r="A44" s="193">
        <v>41609</v>
      </c>
      <c r="B44" s="194"/>
      <c r="C44" s="195"/>
      <c r="D44" s="240">
        <f t="shared" si="0"/>
        <v>0</v>
      </c>
      <c r="E44" s="149"/>
      <c r="F44" s="149"/>
      <c r="G44" s="149"/>
      <c r="H44" s="149"/>
      <c r="I44" s="149"/>
      <c r="J44" s="196"/>
      <c r="K44" s="149"/>
      <c r="L44" s="149"/>
      <c r="M44" s="149"/>
      <c r="N44" s="194"/>
      <c r="O44" s="197"/>
      <c r="P44" s="195"/>
      <c r="Q44" s="194"/>
      <c r="R44" s="197"/>
      <c r="S44" s="195"/>
      <c r="T44" s="194"/>
      <c r="U44" s="198"/>
      <c r="V44" s="200"/>
      <c r="W44" s="200"/>
      <c r="X44" s="220"/>
    </row>
    <row r="45" spans="1:25" x14ac:dyDescent="0.25">
      <c r="A45" s="202">
        <v>41623</v>
      </c>
      <c r="B45" s="213"/>
      <c r="C45" s="214"/>
      <c r="D45" s="245">
        <f t="shared" si="0"/>
        <v>0</v>
      </c>
      <c r="E45" s="151"/>
      <c r="F45" s="151"/>
      <c r="G45" s="151"/>
      <c r="H45" s="151"/>
      <c r="I45" s="151"/>
      <c r="J45" s="151"/>
      <c r="K45" s="151"/>
      <c r="L45" s="151"/>
      <c r="M45" s="151"/>
      <c r="N45" s="213"/>
      <c r="O45" s="215"/>
      <c r="P45" s="214"/>
      <c r="Q45" s="213"/>
      <c r="R45" s="215"/>
      <c r="S45" s="214"/>
      <c r="T45" s="216"/>
      <c r="U45" s="221"/>
      <c r="V45" s="222"/>
      <c r="W45" s="222"/>
      <c r="X45" s="223"/>
      <c r="Y45" s="204" t="s">
        <v>29</v>
      </c>
    </row>
    <row r="46" spans="1:25" x14ac:dyDescent="0.25">
      <c r="A46" s="193">
        <v>41640</v>
      </c>
      <c r="B46" s="205"/>
      <c r="C46" s="206"/>
      <c r="D46" s="244">
        <f t="shared" si="0"/>
        <v>0</v>
      </c>
      <c r="E46" s="150"/>
      <c r="F46" s="150"/>
      <c r="G46" s="150"/>
      <c r="H46" s="150"/>
      <c r="I46" s="150"/>
      <c r="J46" s="207"/>
      <c r="K46" s="150"/>
      <c r="L46" s="150"/>
      <c r="M46" s="150"/>
      <c r="N46" s="205"/>
      <c r="O46" s="208"/>
      <c r="P46" s="206"/>
      <c r="Q46" s="205"/>
      <c r="R46" s="208"/>
      <c r="S46" s="206"/>
      <c r="T46" s="205"/>
      <c r="U46" s="209"/>
      <c r="V46" s="211"/>
      <c r="W46" s="211"/>
      <c r="X46" s="218"/>
    </row>
    <row r="47" spans="1:25" x14ac:dyDescent="0.25">
      <c r="A47" s="185">
        <v>41654</v>
      </c>
      <c r="B47" s="186"/>
      <c r="C47" s="187"/>
      <c r="D47" s="243">
        <f t="shared" si="0"/>
        <v>0</v>
      </c>
      <c r="E47" s="148"/>
      <c r="F47" s="148"/>
      <c r="G47" s="148"/>
      <c r="H47" s="148"/>
      <c r="I47" s="148"/>
      <c r="J47" s="148"/>
      <c r="K47" s="148"/>
      <c r="L47" s="148"/>
      <c r="M47" s="148"/>
      <c r="N47" s="186"/>
      <c r="O47" s="188"/>
      <c r="P47" s="187"/>
      <c r="Q47" s="186"/>
      <c r="R47" s="188"/>
      <c r="S47" s="187"/>
      <c r="T47" s="186"/>
      <c r="U47" s="189"/>
      <c r="V47" s="191"/>
      <c r="W47" s="191"/>
      <c r="X47" s="219"/>
    </row>
    <row r="48" spans="1:25" x14ac:dyDescent="0.25">
      <c r="A48" s="193">
        <v>41671</v>
      </c>
      <c r="B48" s="194"/>
      <c r="C48" s="195"/>
      <c r="D48" s="240">
        <f t="shared" si="0"/>
        <v>0</v>
      </c>
      <c r="E48" s="149"/>
      <c r="F48" s="149"/>
      <c r="G48" s="149"/>
      <c r="H48" s="149"/>
      <c r="I48" s="149"/>
      <c r="J48" s="196"/>
      <c r="K48" s="149"/>
      <c r="L48" s="149"/>
      <c r="M48" s="149"/>
      <c r="N48" s="194"/>
      <c r="O48" s="197"/>
      <c r="P48" s="195"/>
      <c r="Q48" s="194"/>
      <c r="R48" s="197"/>
      <c r="S48" s="195"/>
      <c r="T48" s="194"/>
      <c r="U48" s="198"/>
      <c r="V48" s="200"/>
      <c r="W48" s="200"/>
      <c r="X48" s="220"/>
    </row>
    <row r="49" spans="1:25" x14ac:dyDescent="0.25">
      <c r="A49" s="185">
        <v>41685</v>
      </c>
      <c r="B49" s="186"/>
      <c r="C49" s="187"/>
      <c r="D49" s="243">
        <f t="shared" si="0"/>
        <v>0</v>
      </c>
      <c r="E49" s="148"/>
      <c r="F49" s="148"/>
      <c r="G49" s="148"/>
      <c r="H49" s="148"/>
      <c r="I49" s="148"/>
      <c r="J49" s="148"/>
      <c r="K49" s="148"/>
      <c r="L49" s="148"/>
      <c r="M49" s="148"/>
      <c r="N49" s="186"/>
      <c r="O49" s="188"/>
      <c r="P49" s="187"/>
      <c r="Q49" s="186"/>
      <c r="R49" s="188"/>
      <c r="S49" s="187"/>
      <c r="T49" s="186"/>
      <c r="U49" s="189"/>
      <c r="V49" s="191"/>
      <c r="W49" s="191"/>
      <c r="X49" s="219"/>
    </row>
    <row r="50" spans="1:25" x14ac:dyDescent="0.25">
      <c r="A50" s="193">
        <v>41699</v>
      </c>
      <c r="B50" s="194"/>
      <c r="C50" s="195"/>
      <c r="D50" s="240">
        <f t="shared" si="0"/>
        <v>0</v>
      </c>
      <c r="E50" s="149"/>
      <c r="F50" s="149"/>
      <c r="G50" s="149"/>
      <c r="H50" s="149"/>
      <c r="I50" s="149"/>
      <c r="J50" s="196"/>
      <c r="K50" s="149"/>
      <c r="L50" s="149"/>
      <c r="M50" s="149"/>
      <c r="N50" s="194"/>
      <c r="O50" s="197"/>
      <c r="P50" s="195"/>
      <c r="Q50" s="194"/>
      <c r="R50" s="197"/>
      <c r="S50" s="195"/>
      <c r="T50" s="194"/>
      <c r="U50" s="198"/>
      <c r="V50" s="200"/>
      <c r="W50" s="200"/>
      <c r="X50" s="220"/>
    </row>
    <row r="51" spans="1:25" x14ac:dyDescent="0.25">
      <c r="A51" s="202">
        <v>41713</v>
      </c>
      <c r="B51" s="213"/>
      <c r="C51" s="214"/>
      <c r="D51" s="245">
        <f t="shared" si="0"/>
        <v>0</v>
      </c>
      <c r="E51" s="151"/>
      <c r="F51" s="151"/>
      <c r="G51" s="151"/>
      <c r="H51" s="151"/>
      <c r="I51" s="151"/>
      <c r="J51" s="151"/>
      <c r="K51" s="151"/>
      <c r="L51" s="151"/>
      <c r="M51" s="151"/>
      <c r="N51" s="213"/>
      <c r="O51" s="215"/>
      <c r="P51" s="214"/>
      <c r="Q51" s="213"/>
      <c r="R51" s="215"/>
      <c r="S51" s="214"/>
      <c r="T51" s="216"/>
      <c r="U51" s="221"/>
      <c r="V51" s="222"/>
      <c r="W51" s="222"/>
      <c r="X51" s="223"/>
      <c r="Y51" s="204" t="s">
        <v>31</v>
      </c>
    </row>
    <row r="52" spans="1:25" x14ac:dyDescent="0.25">
      <c r="A52" s="193">
        <v>41730</v>
      </c>
      <c r="B52" s="205"/>
      <c r="C52" s="206"/>
      <c r="D52" s="244">
        <f t="shared" si="0"/>
        <v>0</v>
      </c>
      <c r="E52" s="150"/>
      <c r="F52" s="150"/>
      <c r="G52" s="150"/>
      <c r="H52" s="150"/>
      <c r="I52" s="150"/>
      <c r="J52" s="207"/>
      <c r="K52" s="150"/>
      <c r="L52" s="150"/>
      <c r="M52" s="150"/>
      <c r="N52" s="205"/>
      <c r="O52" s="208"/>
      <c r="P52" s="206"/>
      <c r="Q52" s="205"/>
      <c r="R52" s="208"/>
      <c r="S52" s="206"/>
      <c r="T52" s="205"/>
      <c r="U52" s="198"/>
      <c r="V52" s="200"/>
      <c r="W52" s="200"/>
      <c r="X52" s="220"/>
    </row>
    <row r="53" spans="1:25" x14ac:dyDescent="0.25">
      <c r="A53" s="185">
        <v>41744</v>
      </c>
      <c r="B53" s="186"/>
      <c r="C53" s="187"/>
      <c r="D53" s="243">
        <f t="shared" si="0"/>
        <v>0</v>
      </c>
      <c r="E53" s="148"/>
      <c r="F53" s="148"/>
      <c r="G53" s="148"/>
      <c r="H53" s="148"/>
      <c r="I53" s="148"/>
      <c r="J53" s="148"/>
      <c r="K53" s="148"/>
      <c r="L53" s="148"/>
      <c r="M53" s="148"/>
      <c r="N53" s="186"/>
      <c r="O53" s="188"/>
      <c r="P53" s="187"/>
      <c r="Q53" s="186"/>
      <c r="R53" s="188"/>
      <c r="S53" s="187"/>
      <c r="T53" s="186"/>
      <c r="U53" s="189"/>
      <c r="V53" s="191"/>
      <c r="W53" s="191"/>
      <c r="X53" s="219"/>
    </row>
    <row r="54" spans="1:25" x14ac:dyDescent="0.25">
      <c r="A54" s="193">
        <v>41760</v>
      </c>
      <c r="B54" s="194"/>
      <c r="C54" s="195"/>
      <c r="D54" s="240">
        <f t="shared" si="0"/>
        <v>0</v>
      </c>
      <c r="E54" s="149"/>
      <c r="F54" s="149"/>
      <c r="G54" s="149"/>
      <c r="H54" s="149"/>
      <c r="I54" s="149"/>
      <c r="J54" s="196"/>
      <c r="K54" s="149"/>
      <c r="L54" s="149"/>
      <c r="M54" s="149"/>
      <c r="N54" s="194"/>
      <c r="O54" s="197"/>
      <c r="P54" s="195"/>
      <c r="Q54" s="194"/>
      <c r="R54" s="197"/>
      <c r="S54" s="195"/>
      <c r="T54" s="194"/>
      <c r="U54" s="198"/>
      <c r="V54" s="200"/>
      <c r="W54" s="200"/>
      <c r="X54" s="220"/>
    </row>
    <row r="55" spans="1:25" x14ac:dyDescent="0.25">
      <c r="A55" s="185">
        <v>41774</v>
      </c>
      <c r="B55" s="186"/>
      <c r="C55" s="187"/>
      <c r="D55" s="243">
        <f t="shared" si="0"/>
        <v>0</v>
      </c>
      <c r="E55" s="148"/>
      <c r="F55" s="148"/>
      <c r="G55" s="148"/>
      <c r="H55" s="148"/>
      <c r="I55" s="148"/>
      <c r="J55" s="148"/>
      <c r="K55" s="148"/>
      <c r="L55" s="148"/>
      <c r="M55" s="148"/>
      <c r="N55" s="186"/>
      <c r="O55" s="188"/>
      <c r="P55" s="187"/>
      <c r="Q55" s="186"/>
      <c r="R55" s="188"/>
      <c r="S55" s="187"/>
      <c r="T55" s="186"/>
      <c r="U55" s="189"/>
      <c r="V55" s="191"/>
      <c r="W55" s="191"/>
      <c r="X55" s="219"/>
    </row>
    <row r="56" spans="1:25" x14ac:dyDescent="0.25">
      <c r="A56" s="193">
        <v>41791</v>
      </c>
      <c r="B56" s="194"/>
      <c r="C56" s="195"/>
      <c r="D56" s="240">
        <f t="shared" si="0"/>
        <v>0</v>
      </c>
      <c r="E56" s="149"/>
      <c r="F56" s="149"/>
      <c r="G56" s="149"/>
      <c r="H56" s="149"/>
      <c r="I56" s="149"/>
      <c r="J56" s="196"/>
      <c r="K56" s="149"/>
      <c r="L56" s="149"/>
      <c r="M56" s="149"/>
      <c r="N56" s="194"/>
      <c r="O56" s="197"/>
      <c r="P56" s="195"/>
      <c r="Q56" s="194"/>
      <c r="R56" s="197"/>
      <c r="S56" s="195"/>
      <c r="T56" s="194"/>
      <c r="U56" s="198"/>
      <c r="V56" s="200"/>
      <c r="W56" s="200"/>
      <c r="X56" s="220"/>
    </row>
    <row r="57" spans="1:25" ht="15.75" thickBot="1" x14ac:dyDescent="0.3">
      <c r="A57" s="224">
        <v>41805</v>
      </c>
      <c r="B57" s="213"/>
      <c r="C57" s="214"/>
      <c r="D57" s="245">
        <f t="shared" si="0"/>
        <v>0</v>
      </c>
      <c r="E57" s="151"/>
      <c r="F57" s="151"/>
      <c r="G57" s="151"/>
      <c r="H57" s="151"/>
      <c r="I57" s="151"/>
      <c r="J57" s="151"/>
      <c r="K57" s="151"/>
      <c r="L57" s="151"/>
      <c r="M57" s="151"/>
      <c r="N57" s="213"/>
      <c r="O57" s="215"/>
      <c r="P57" s="214"/>
      <c r="Q57" s="213"/>
      <c r="R57" s="215"/>
      <c r="S57" s="214"/>
      <c r="T57" s="216"/>
      <c r="U57" s="225"/>
      <c r="V57" s="226"/>
      <c r="W57" s="226"/>
      <c r="X57" s="227"/>
      <c r="Y57" s="217" t="s">
        <v>28</v>
      </c>
    </row>
    <row r="58" spans="1:25" ht="11.25" customHeight="1" x14ac:dyDescent="0.25"/>
    <row r="59" spans="1:25" ht="10.5" customHeight="1" x14ac:dyDescent="0.25"/>
    <row r="60" spans="1:25" ht="23.25" x14ac:dyDescent="0.35">
      <c r="B60" s="354" t="s">
        <v>44</v>
      </c>
      <c r="C60" s="354"/>
      <c r="D60" s="354"/>
      <c r="E60" s="354"/>
      <c r="F60" s="354"/>
      <c r="G60" s="354"/>
      <c r="H60" s="354"/>
      <c r="I60" s="354"/>
      <c r="J60" s="354"/>
      <c r="K60" s="354"/>
      <c r="L60" s="354"/>
      <c r="M60" s="354"/>
      <c r="N60" s="354"/>
      <c r="O60" s="354"/>
      <c r="P60" s="354"/>
      <c r="Q60" s="354"/>
      <c r="R60" s="354"/>
      <c r="S60" s="354"/>
      <c r="T60" s="354"/>
    </row>
    <row r="61" spans="1:25" ht="15.75" thickBot="1" x14ac:dyDescent="0.3">
      <c r="B61" s="355" t="s">
        <v>43</v>
      </c>
      <c r="C61" s="355"/>
      <c r="D61" s="355"/>
      <c r="E61" s="355"/>
      <c r="F61" s="355"/>
      <c r="G61" s="355"/>
      <c r="H61" s="355"/>
      <c r="I61" s="355"/>
      <c r="J61" s="355"/>
      <c r="K61" s="355"/>
      <c r="L61" s="355"/>
      <c r="M61" s="355"/>
      <c r="N61" s="355"/>
      <c r="O61" s="355"/>
      <c r="P61" s="355"/>
      <c r="Q61" s="355"/>
      <c r="R61" s="355"/>
      <c r="S61" s="355"/>
      <c r="T61" s="355"/>
    </row>
    <row r="62" spans="1:25" x14ac:dyDescent="0.25">
      <c r="A62" s="228" t="s">
        <v>109</v>
      </c>
      <c r="B62" s="194">
        <v>118</v>
      </c>
      <c r="C62" s="195">
        <v>180</v>
      </c>
      <c r="D62" s="240">
        <f>SUM(F62,G62,H62)</f>
        <v>35.699999999999996</v>
      </c>
      <c r="E62" s="149">
        <v>32</v>
      </c>
      <c r="F62" s="149">
        <v>30.8</v>
      </c>
      <c r="G62" s="149">
        <v>3.1</v>
      </c>
      <c r="H62" s="149">
        <v>1.8</v>
      </c>
      <c r="I62" s="149">
        <v>28.1</v>
      </c>
      <c r="J62" s="196"/>
      <c r="K62" s="149">
        <v>2.4</v>
      </c>
      <c r="L62" s="149">
        <v>2.2200000000000002</v>
      </c>
      <c r="M62" s="149">
        <v>0.45</v>
      </c>
      <c r="N62" s="194">
        <v>7.1</v>
      </c>
      <c r="O62" s="194">
        <v>7.1</v>
      </c>
      <c r="P62" s="194">
        <v>7.1</v>
      </c>
      <c r="Q62" s="194">
        <v>21.4</v>
      </c>
      <c r="R62" s="194">
        <v>21.4</v>
      </c>
      <c r="S62" s="194">
        <v>21.4</v>
      </c>
      <c r="T62" s="194">
        <v>8</v>
      </c>
      <c r="U62" s="181"/>
      <c r="V62" s="183"/>
      <c r="W62" s="183"/>
      <c r="X62" s="229"/>
    </row>
    <row r="63" spans="1:25" x14ac:dyDescent="0.25">
      <c r="A63" s="230" t="s">
        <v>108</v>
      </c>
      <c r="B63" s="194">
        <v>83</v>
      </c>
      <c r="C63" s="195">
        <v>124</v>
      </c>
      <c r="D63" s="240">
        <f>SUM(F63,G63,H63)</f>
        <v>28.200000000000003</v>
      </c>
      <c r="E63" s="149">
        <v>24</v>
      </c>
      <c r="F63" s="149">
        <v>23.1</v>
      </c>
      <c r="G63" s="149">
        <v>3.1</v>
      </c>
      <c r="H63" s="149">
        <v>2</v>
      </c>
      <c r="I63" s="149">
        <v>21.3</v>
      </c>
      <c r="J63" s="196"/>
      <c r="K63" s="149">
        <v>2.2000000000000002</v>
      </c>
      <c r="L63" s="149">
        <v>2</v>
      </c>
      <c r="M63" s="149">
        <v>1.5</v>
      </c>
      <c r="N63" s="194">
        <v>7</v>
      </c>
      <c r="O63" s="194">
        <v>7</v>
      </c>
      <c r="P63" s="194">
        <v>7</v>
      </c>
      <c r="Q63" s="194">
        <v>19.399999999999999</v>
      </c>
      <c r="R63" s="194">
        <v>19.399999999999999</v>
      </c>
      <c r="S63" s="194">
        <v>19.399999999999999</v>
      </c>
      <c r="T63" s="194">
        <v>8.4</v>
      </c>
      <c r="U63" s="198"/>
      <c r="V63" s="200"/>
      <c r="W63" s="200"/>
      <c r="X63" s="220"/>
    </row>
    <row r="64" spans="1:25" x14ac:dyDescent="0.25">
      <c r="A64" s="230" t="s">
        <v>40</v>
      </c>
      <c r="B64" s="194"/>
      <c r="C64" s="195"/>
      <c r="D64" s="240">
        <f>SUM(F64,G64,H64)</f>
        <v>0</v>
      </c>
      <c r="E64" s="149"/>
      <c r="F64" s="149"/>
      <c r="G64" s="149"/>
      <c r="H64" s="149"/>
      <c r="I64" s="149"/>
      <c r="J64" s="196"/>
      <c r="K64" s="149"/>
      <c r="L64" s="149"/>
      <c r="M64" s="149"/>
      <c r="N64" s="194"/>
      <c r="O64" s="197"/>
      <c r="P64" s="195"/>
      <c r="Q64" s="194"/>
      <c r="R64" s="197"/>
      <c r="S64" s="195"/>
      <c r="T64" s="194"/>
      <c r="U64" s="198"/>
      <c r="V64" s="200"/>
      <c r="W64" s="200"/>
      <c r="X64" s="220"/>
    </row>
    <row r="65" spans="1:24" ht="15.75" thickBot="1" x14ac:dyDescent="0.3">
      <c r="A65" s="231" t="s">
        <v>40</v>
      </c>
      <c r="B65" s="232"/>
      <c r="C65" s="233"/>
      <c r="D65" s="241">
        <f>SUM(F65,G65,H65)</f>
        <v>0</v>
      </c>
      <c r="E65" s="234"/>
      <c r="F65" s="234"/>
      <c r="G65" s="234"/>
      <c r="H65" s="234"/>
      <c r="I65" s="234"/>
      <c r="J65" s="235"/>
      <c r="K65" s="234"/>
      <c r="L65" s="234"/>
      <c r="M65" s="234"/>
      <c r="N65" s="232"/>
      <c r="O65" s="236"/>
      <c r="P65" s="233"/>
      <c r="Q65" s="232"/>
      <c r="R65" s="236"/>
      <c r="S65" s="233"/>
      <c r="T65" s="232"/>
      <c r="U65" s="237"/>
      <c r="V65" s="238"/>
      <c r="W65" s="238"/>
      <c r="X65" s="239"/>
    </row>
  </sheetData>
  <sheetProtection sheet="1" objects="1" scenarios="1" selectLockedCells="1"/>
  <mergeCells count="11">
    <mergeCell ref="B2:T2"/>
    <mergeCell ref="B1:T1"/>
    <mergeCell ref="B60:T60"/>
    <mergeCell ref="B61:T61"/>
    <mergeCell ref="B8:C8"/>
    <mergeCell ref="N8:P8"/>
    <mergeCell ref="Q8:S8"/>
    <mergeCell ref="B5:U5"/>
    <mergeCell ref="B7:T7"/>
    <mergeCell ref="B3:P3"/>
    <mergeCell ref="B4:P4"/>
  </mergeCells>
  <conditionalFormatting sqref="B10">
    <cfRule type="expression" dxfId="1491" priority="1106">
      <formula>ISTEXT(B10)</formula>
    </cfRule>
  </conditionalFormatting>
  <conditionalFormatting sqref="C10">
    <cfRule type="expression" dxfId="1490" priority="1105">
      <formula>ISTEXT(C10)</formula>
    </cfRule>
  </conditionalFormatting>
  <conditionalFormatting sqref="E10">
    <cfRule type="expression" dxfId="1489" priority="1104">
      <formula>ISTEXT(E10)</formula>
    </cfRule>
  </conditionalFormatting>
  <conditionalFormatting sqref="F10">
    <cfRule type="expression" dxfId="1488" priority="1103">
      <formula>ISTEXT(F10)</formula>
    </cfRule>
  </conditionalFormatting>
  <conditionalFormatting sqref="G10">
    <cfRule type="expression" dxfId="1487" priority="1102">
      <formula>ISTEXT(G10)</formula>
    </cfRule>
  </conditionalFormatting>
  <conditionalFormatting sqref="H10">
    <cfRule type="expression" dxfId="1486" priority="1101">
      <formula>ISTEXT(H10)</formula>
    </cfRule>
  </conditionalFormatting>
  <conditionalFormatting sqref="I10">
    <cfRule type="expression" dxfId="1485" priority="1100">
      <formula>ISTEXT(I10)</formula>
    </cfRule>
  </conditionalFormatting>
  <conditionalFormatting sqref="K10">
    <cfRule type="expression" dxfId="1484" priority="1099">
      <formula>ISTEXT(K10)</formula>
    </cfRule>
  </conditionalFormatting>
  <conditionalFormatting sqref="L10">
    <cfRule type="expression" dxfId="1483" priority="1098">
      <formula>ISTEXT(L10)</formula>
    </cfRule>
  </conditionalFormatting>
  <conditionalFormatting sqref="M10">
    <cfRule type="expression" dxfId="1482" priority="1097">
      <formula>ISTEXT(M10)</formula>
    </cfRule>
  </conditionalFormatting>
  <conditionalFormatting sqref="N10">
    <cfRule type="expression" dxfId="1481" priority="1096">
      <formula>ISTEXT(N10)</formula>
    </cfRule>
  </conditionalFormatting>
  <conditionalFormatting sqref="P10">
    <cfRule type="expression" dxfId="1480" priority="1095">
      <formula>ISTEXT(P10)</formula>
    </cfRule>
  </conditionalFormatting>
  <conditionalFormatting sqref="O10">
    <cfRule type="expression" dxfId="1479" priority="1094">
      <formula>ISTEXT(O10)</formula>
    </cfRule>
  </conditionalFormatting>
  <conditionalFormatting sqref="Q10">
    <cfRule type="expression" dxfId="1478" priority="1093">
      <formula>ISTEXT(Q10)</formula>
    </cfRule>
  </conditionalFormatting>
  <conditionalFormatting sqref="S10">
    <cfRule type="expression" dxfId="1477" priority="1092">
      <formula>ISTEXT(S10)</formula>
    </cfRule>
  </conditionalFormatting>
  <conditionalFormatting sqref="R10">
    <cfRule type="expression" dxfId="1476" priority="1091">
      <formula>ISTEXT(R10)</formula>
    </cfRule>
  </conditionalFormatting>
  <conditionalFormatting sqref="T10">
    <cfRule type="expression" dxfId="1475" priority="1090">
      <formula>ISTEXT(T10)</formula>
    </cfRule>
  </conditionalFormatting>
  <conditionalFormatting sqref="J11">
    <cfRule type="expression" dxfId="1474" priority="1089">
      <formula>ISTEXT(J11)</formula>
    </cfRule>
  </conditionalFormatting>
  <conditionalFormatting sqref="B11">
    <cfRule type="expression" dxfId="1473" priority="1047">
      <formula>ISTEXT(B11)</formula>
    </cfRule>
  </conditionalFormatting>
  <conditionalFormatting sqref="C11">
    <cfRule type="expression" dxfId="1472" priority="1046">
      <formula>ISTEXT(C11)</formula>
    </cfRule>
  </conditionalFormatting>
  <conditionalFormatting sqref="E11">
    <cfRule type="expression" dxfId="1471" priority="1045">
      <formula>ISTEXT(E11)</formula>
    </cfRule>
  </conditionalFormatting>
  <conditionalFormatting sqref="F11">
    <cfRule type="expression" dxfId="1470" priority="1044">
      <formula>ISTEXT(F11)</formula>
    </cfRule>
  </conditionalFormatting>
  <conditionalFormatting sqref="G11">
    <cfRule type="expression" dxfId="1469" priority="1043">
      <formula>ISTEXT(G11)</formula>
    </cfRule>
  </conditionalFormatting>
  <conditionalFormatting sqref="H11">
    <cfRule type="expression" dxfId="1468" priority="1042">
      <formula>ISTEXT(H11)</formula>
    </cfRule>
  </conditionalFormatting>
  <conditionalFormatting sqref="I11">
    <cfRule type="expression" dxfId="1467" priority="1041">
      <formula>ISTEXT(I11)</formula>
    </cfRule>
  </conditionalFormatting>
  <conditionalFormatting sqref="K11">
    <cfRule type="expression" dxfId="1466" priority="1040">
      <formula>ISTEXT(K11)</formula>
    </cfRule>
  </conditionalFormatting>
  <conditionalFormatting sqref="L11">
    <cfRule type="expression" dxfId="1465" priority="1039">
      <formula>ISTEXT(L11)</formula>
    </cfRule>
  </conditionalFormatting>
  <conditionalFormatting sqref="M11">
    <cfRule type="expression" dxfId="1464" priority="1038">
      <formula>ISTEXT(M11)</formula>
    </cfRule>
  </conditionalFormatting>
  <conditionalFormatting sqref="N11">
    <cfRule type="expression" dxfId="1463" priority="1037">
      <formula>ISTEXT(N11)</formula>
    </cfRule>
  </conditionalFormatting>
  <conditionalFormatting sqref="Q11">
    <cfRule type="expression" dxfId="1462" priority="1034">
      <formula>ISTEXT(Q11)</formula>
    </cfRule>
  </conditionalFormatting>
  <conditionalFormatting sqref="T11">
    <cfRule type="expression" dxfId="1461" priority="1031">
      <formula>ISTEXT(T11)</formula>
    </cfRule>
  </conditionalFormatting>
  <conditionalFormatting sqref="B12">
    <cfRule type="expression" dxfId="1460" priority="1030">
      <formula>ISTEXT(B12)</formula>
    </cfRule>
  </conditionalFormatting>
  <conditionalFormatting sqref="C12">
    <cfRule type="expression" dxfId="1459" priority="1029">
      <formula>ISTEXT(C12)</formula>
    </cfRule>
  </conditionalFormatting>
  <conditionalFormatting sqref="E12">
    <cfRule type="expression" dxfId="1458" priority="1028">
      <formula>ISTEXT(E12)</formula>
    </cfRule>
  </conditionalFormatting>
  <conditionalFormatting sqref="F12">
    <cfRule type="expression" dxfId="1457" priority="1027">
      <formula>ISTEXT(F12)</formula>
    </cfRule>
  </conditionalFormatting>
  <conditionalFormatting sqref="G12">
    <cfRule type="expression" dxfId="1456" priority="1026">
      <formula>ISTEXT(G12)</formula>
    </cfRule>
  </conditionalFormatting>
  <conditionalFormatting sqref="H12">
    <cfRule type="expression" dxfId="1455" priority="1025">
      <formula>ISTEXT(H12)</formula>
    </cfRule>
  </conditionalFormatting>
  <conditionalFormatting sqref="I12">
    <cfRule type="expression" dxfId="1454" priority="1024">
      <formula>ISTEXT(I12)</formula>
    </cfRule>
  </conditionalFormatting>
  <conditionalFormatting sqref="K12">
    <cfRule type="expression" dxfId="1453" priority="1023">
      <formula>ISTEXT(K12)</formula>
    </cfRule>
  </conditionalFormatting>
  <conditionalFormatting sqref="L12">
    <cfRule type="expression" dxfId="1452" priority="1022">
      <formula>ISTEXT(L12)</formula>
    </cfRule>
  </conditionalFormatting>
  <conditionalFormatting sqref="M12">
    <cfRule type="expression" dxfId="1451" priority="1021">
      <formula>ISTEXT(M12)</formula>
    </cfRule>
  </conditionalFormatting>
  <conditionalFormatting sqref="N12">
    <cfRule type="expression" dxfId="1450" priority="1020">
      <formula>ISTEXT(N12)</formula>
    </cfRule>
  </conditionalFormatting>
  <conditionalFormatting sqref="Q12">
    <cfRule type="expression" dxfId="1449" priority="1017">
      <formula>ISTEXT(Q12)</formula>
    </cfRule>
  </conditionalFormatting>
  <conditionalFormatting sqref="T12">
    <cfRule type="expression" dxfId="1448" priority="1014">
      <formula>ISTEXT(T12)</formula>
    </cfRule>
  </conditionalFormatting>
  <conditionalFormatting sqref="J13">
    <cfRule type="expression" dxfId="1447" priority="1013">
      <formula>ISTEXT(J13)</formula>
    </cfRule>
  </conditionalFormatting>
  <conditionalFormatting sqref="B13">
    <cfRule type="expression" dxfId="1446" priority="1012">
      <formula>ISTEXT(B13)</formula>
    </cfRule>
  </conditionalFormatting>
  <conditionalFormatting sqref="C13">
    <cfRule type="expression" dxfId="1445" priority="1011">
      <formula>ISTEXT(C13)</formula>
    </cfRule>
  </conditionalFormatting>
  <conditionalFormatting sqref="E13">
    <cfRule type="expression" dxfId="1444" priority="1010">
      <formula>ISTEXT(E13)</formula>
    </cfRule>
  </conditionalFormatting>
  <conditionalFormatting sqref="F13">
    <cfRule type="expression" dxfId="1443" priority="1009">
      <formula>ISTEXT(F13)</formula>
    </cfRule>
  </conditionalFormatting>
  <conditionalFormatting sqref="G13">
    <cfRule type="expression" dxfId="1442" priority="1008">
      <formula>ISTEXT(G13)</formula>
    </cfRule>
  </conditionalFormatting>
  <conditionalFormatting sqref="H13">
    <cfRule type="expression" dxfId="1441" priority="1007">
      <formula>ISTEXT(H13)</formula>
    </cfRule>
  </conditionalFormatting>
  <conditionalFormatting sqref="I13">
    <cfRule type="expression" dxfId="1440" priority="1006">
      <formula>ISTEXT(I13)</formula>
    </cfRule>
  </conditionalFormatting>
  <conditionalFormatting sqref="K13">
    <cfRule type="expression" dxfId="1439" priority="1005">
      <formula>ISTEXT(K13)</formula>
    </cfRule>
  </conditionalFormatting>
  <conditionalFormatting sqref="L13">
    <cfRule type="expression" dxfId="1438" priority="1004">
      <formula>ISTEXT(L13)</formula>
    </cfRule>
  </conditionalFormatting>
  <conditionalFormatting sqref="M13">
    <cfRule type="expression" dxfId="1437" priority="1003">
      <formula>ISTEXT(M13)</formula>
    </cfRule>
  </conditionalFormatting>
  <conditionalFormatting sqref="N13">
    <cfRule type="expression" dxfId="1436" priority="1002">
      <formula>ISTEXT(N13)</formula>
    </cfRule>
  </conditionalFormatting>
  <conditionalFormatting sqref="Q13">
    <cfRule type="expression" dxfId="1435" priority="999">
      <formula>ISTEXT(Q13)</formula>
    </cfRule>
  </conditionalFormatting>
  <conditionalFormatting sqref="T13">
    <cfRule type="expression" dxfId="1434" priority="996">
      <formula>ISTEXT(T13)</formula>
    </cfRule>
  </conditionalFormatting>
  <conditionalFormatting sqref="B14">
    <cfRule type="expression" dxfId="1433" priority="995">
      <formula>ISTEXT(B14)</formula>
    </cfRule>
  </conditionalFormatting>
  <conditionalFormatting sqref="C14">
    <cfRule type="expression" dxfId="1432" priority="994">
      <formula>ISTEXT(C14)</formula>
    </cfRule>
  </conditionalFormatting>
  <conditionalFormatting sqref="E14">
    <cfRule type="expression" dxfId="1431" priority="993">
      <formula>ISTEXT(E14)</formula>
    </cfRule>
  </conditionalFormatting>
  <conditionalFormatting sqref="F14">
    <cfRule type="expression" dxfId="1430" priority="992">
      <formula>ISTEXT(F14)</formula>
    </cfRule>
  </conditionalFormatting>
  <conditionalFormatting sqref="G14">
    <cfRule type="expression" dxfId="1429" priority="991">
      <formula>ISTEXT(G14)</formula>
    </cfRule>
  </conditionalFormatting>
  <conditionalFormatting sqref="H14">
    <cfRule type="expression" dxfId="1428" priority="990">
      <formula>ISTEXT(H14)</formula>
    </cfRule>
  </conditionalFormatting>
  <conditionalFormatting sqref="I14">
    <cfRule type="expression" dxfId="1427" priority="989">
      <formula>ISTEXT(I14)</formula>
    </cfRule>
  </conditionalFormatting>
  <conditionalFormatting sqref="K14">
    <cfRule type="expression" dxfId="1426" priority="988">
      <formula>ISTEXT(K14)</formula>
    </cfRule>
  </conditionalFormatting>
  <conditionalFormatting sqref="L14">
    <cfRule type="expression" dxfId="1425" priority="987">
      <formula>ISTEXT(L14)</formula>
    </cfRule>
  </conditionalFormatting>
  <conditionalFormatting sqref="M14">
    <cfRule type="expression" dxfId="1424" priority="986">
      <formula>ISTEXT(M14)</formula>
    </cfRule>
  </conditionalFormatting>
  <conditionalFormatting sqref="N14">
    <cfRule type="expression" dxfId="1423" priority="985">
      <formula>ISTEXT(N14)</formula>
    </cfRule>
  </conditionalFormatting>
  <conditionalFormatting sqref="Q14">
    <cfRule type="expression" dxfId="1422" priority="982">
      <formula>ISTEXT(Q14)</formula>
    </cfRule>
  </conditionalFormatting>
  <conditionalFormatting sqref="T14">
    <cfRule type="expression" dxfId="1421" priority="979">
      <formula>ISTEXT(T14)</formula>
    </cfRule>
  </conditionalFormatting>
  <conditionalFormatting sqref="J15">
    <cfRule type="expression" dxfId="1420" priority="978">
      <formula>ISTEXT(J15)</formula>
    </cfRule>
  </conditionalFormatting>
  <conditionalFormatting sqref="B15">
    <cfRule type="expression" dxfId="1419" priority="977">
      <formula>ISTEXT(B15)</formula>
    </cfRule>
  </conditionalFormatting>
  <conditionalFormatting sqref="C15">
    <cfRule type="expression" dxfId="1418" priority="976">
      <formula>ISTEXT(C15)</formula>
    </cfRule>
  </conditionalFormatting>
  <conditionalFormatting sqref="E15">
    <cfRule type="expression" dxfId="1417" priority="975">
      <formula>ISTEXT(E15)</formula>
    </cfRule>
  </conditionalFormatting>
  <conditionalFormatting sqref="F15">
    <cfRule type="expression" dxfId="1416" priority="974">
      <formula>ISTEXT(F15)</formula>
    </cfRule>
  </conditionalFormatting>
  <conditionalFormatting sqref="G15">
    <cfRule type="expression" dxfId="1415" priority="973">
      <formula>ISTEXT(G15)</formula>
    </cfRule>
  </conditionalFormatting>
  <conditionalFormatting sqref="H15">
    <cfRule type="expression" dxfId="1414" priority="972">
      <formula>ISTEXT(H15)</formula>
    </cfRule>
  </conditionalFormatting>
  <conditionalFormatting sqref="I15">
    <cfRule type="expression" dxfId="1413" priority="971">
      <formula>ISTEXT(I15)</formula>
    </cfRule>
  </conditionalFormatting>
  <conditionalFormatting sqref="K15">
    <cfRule type="expression" dxfId="1412" priority="970">
      <formula>ISTEXT(K15)</formula>
    </cfRule>
  </conditionalFormatting>
  <conditionalFormatting sqref="L15">
    <cfRule type="expression" dxfId="1411" priority="969">
      <formula>ISTEXT(L15)</formula>
    </cfRule>
  </conditionalFormatting>
  <conditionalFormatting sqref="M15">
    <cfRule type="expression" dxfId="1410" priority="968">
      <formula>ISTEXT(M15)</formula>
    </cfRule>
  </conditionalFormatting>
  <conditionalFormatting sqref="N15">
    <cfRule type="expression" dxfId="1409" priority="967">
      <formula>ISTEXT(N15)</formula>
    </cfRule>
  </conditionalFormatting>
  <conditionalFormatting sqref="Q15">
    <cfRule type="expression" dxfId="1408" priority="964">
      <formula>ISTEXT(Q15)</formula>
    </cfRule>
  </conditionalFormatting>
  <conditionalFormatting sqref="T15">
    <cfRule type="expression" dxfId="1407" priority="961">
      <formula>ISTEXT(T15)</formula>
    </cfRule>
  </conditionalFormatting>
  <conditionalFormatting sqref="B16">
    <cfRule type="expression" dxfId="1406" priority="960">
      <formula>ISTEXT(B16)</formula>
    </cfRule>
  </conditionalFormatting>
  <conditionalFormatting sqref="C16">
    <cfRule type="expression" dxfId="1405" priority="959">
      <formula>ISTEXT(C16)</formula>
    </cfRule>
  </conditionalFormatting>
  <conditionalFormatting sqref="E16">
    <cfRule type="expression" dxfId="1404" priority="958">
      <formula>ISTEXT(E16)</formula>
    </cfRule>
  </conditionalFormatting>
  <conditionalFormatting sqref="F16">
    <cfRule type="expression" dxfId="1403" priority="957">
      <formula>ISTEXT(F16)</formula>
    </cfRule>
  </conditionalFormatting>
  <conditionalFormatting sqref="G16">
    <cfRule type="expression" dxfId="1402" priority="956">
      <formula>ISTEXT(G16)</formula>
    </cfRule>
  </conditionalFormatting>
  <conditionalFormatting sqref="H16">
    <cfRule type="expression" dxfId="1401" priority="955">
      <formula>ISTEXT(H16)</formula>
    </cfRule>
  </conditionalFormatting>
  <conditionalFormatting sqref="I16">
    <cfRule type="expression" dxfId="1400" priority="954">
      <formula>ISTEXT(I16)</formula>
    </cfRule>
  </conditionalFormatting>
  <conditionalFormatting sqref="K16">
    <cfRule type="expression" dxfId="1399" priority="953">
      <formula>ISTEXT(K16)</formula>
    </cfRule>
  </conditionalFormatting>
  <conditionalFormatting sqref="L16">
    <cfRule type="expression" dxfId="1398" priority="952">
      <formula>ISTEXT(L16)</formula>
    </cfRule>
  </conditionalFormatting>
  <conditionalFormatting sqref="M16">
    <cfRule type="expression" dxfId="1397" priority="951">
      <formula>ISTEXT(M16)</formula>
    </cfRule>
  </conditionalFormatting>
  <conditionalFormatting sqref="N16">
    <cfRule type="expression" dxfId="1396" priority="950">
      <formula>ISTEXT(N16)</formula>
    </cfRule>
  </conditionalFormatting>
  <conditionalFormatting sqref="Q16">
    <cfRule type="expression" dxfId="1395" priority="947">
      <formula>ISTEXT(Q16)</formula>
    </cfRule>
  </conditionalFormatting>
  <conditionalFormatting sqref="T16">
    <cfRule type="expression" dxfId="1394" priority="944">
      <formula>ISTEXT(T16)</formula>
    </cfRule>
  </conditionalFormatting>
  <conditionalFormatting sqref="J17">
    <cfRule type="expression" dxfId="1393" priority="943">
      <formula>ISTEXT(J17)</formula>
    </cfRule>
  </conditionalFormatting>
  <conditionalFormatting sqref="B17">
    <cfRule type="expression" dxfId="1392" priority="942">
      <formula>ISTEXT(B17)</formula>
    </cfRule>
  </conditionalFormatting>
  <conditionalFormatting sqref="C17">
    <cfRule type="expression" dxfId="1391" priority="941">
      <formula>ISTEXT(C17)</formula>
    </cfRule>
  </conditionalFormatting>
  <conditionalFormatting sqref="E17">
    <cfRule type="expression" dxfId="1390" priority="940">
      <formula>ISTEXT(E17)</formula>
    </cfRule>
  </conditionalFormatting>
  <conditionalFormatting sqref="F17">
    <cfRule type="expression" dxfId="1389" priority="939">
      <formula>ISTEXT(F17)</formula>
    </cfRule>
  </conditionalFormatting>
  <conditionalFormatting sqref="G17">
    <cfRule type="expression" dxfId="1388" priority="938">
      <formula>ISTEXT(G17)</formula>
    </cfRule>
  </conditionalFormatting>
  <conditionalFormatting sqref="H17">
    <cfRule type="expression" dxfId="1387" priority="937">
      <formula>ISTEXT(H17)</formula>
    </cfRule>
  </conditionalFormatting>
  <conditionalFormatting sqref="I17">
    <cfRule type="expression" dxfId="1386" priority="936">
      <formula>ISTEXT(I17)</formula>
    </cfRule>
  </conditionalFormatting>
  <conditionalFormatting sqref="K17">
    <cfRule type="expression" dxfId="1385" priority="935">
      <formula>ISTEXT(K17)</formula>
    </cfRule>
  </conditionalFormatting>
  <conditionalFormatting sqref="L17">
    <cfRule type="expression" dxfId="1384" priority="934">
      <formula>ISTEXT(L17)</formula>
    </cfRule>
  </conditionalFormatting>
  <conditionalFormatting sqref="M17">
    <cfRule type="expression" dxfId="1383" priority="933">
      <formula>ISTEXT(M17)</formula>
    </cfRule>
  </conditionalFormatting>
  <conditionalFormatting sqref="N17">
    <cfRule type="expression" dxfId="1382" priority="932">
      <formula>ISTEXT(N17)</formula>
    </cfRule>
  </conditionalFormatting>
  <conditionalFormatting sqref="Q17">
    <cfRule type="expression" dxfId="1381" priority="929">
      <formula>ISTEXT(Q17)</formula>
    </cfRule>
  </conditionalFormatting>
  <conditionalFormatting sqref="T17">
    <cfRule type="expression" dxfId="1380" priority="926">
      <formula>ISTEXT(T17)</formula>
    </cfRule>
  </conditionalFormatting>
  <conditionalFormatting sqref="B18">
    <cfRule type="expression" dxfId="1379" priority="925">
      <formula>ISTEXT(B18)</formula>
    </cfRule>
  </conditionalFormatting>
  <conditionalFormatting sqref="C18">
    <cfRule type="expression" dxfId="1378" priority="924">
      <formula>ISTEXT(C18)</formula>
    </cfRule>
  </conditionalFormatting>
  <conditionalFormatting sqref="E18">
    <cfRule type="expression" dxfId="1377" priority="923">
      <formula>ISTEXT(E18)</formula>
    </cfRule>
  </conditionalFormatting>
  <conditionalFormatting sqref="F18">
    <cfRule type="expression" dxfId="1376" priority="922">
      <formula>ISTEXT(F18)</formula>
    </cfRule>
  </conditionalFormatting>
  <conditionalFormatting sqref="G18">
    <cfRule type="expression" dxfId="1375" priority="921">
      <formula>ISTEXT(G18)</formula>
    </cfRule>
  </conditionalFormatting>
  <conditionalFormatting sqref="H18">
    <cfRule type="expression" dxfId="1374" priority="920">
      <formula>ISTEXT(H18)</formula>
    </cfRule>
  </conditionalFormatting>
  <conditionalFormatting sqref="I18">
    <cfRule type="expression" dxfId="1373" priority="919">
      <formula>ISTEXT(I18)</formula>
    </cfRule>
  </conditionalFormatting>
  <conditionalFormatting sqref="K18">
    <cfRule type="expression" dxfId="1372" priority="918">
      <formula>ISTEXT(K18)</formula>
    </cfRule>
  </conditionalFormatting>
  <conditionalFormatting sqref="L18">
    <cfRule type="expression" dxfId="1371" priority="917">
      <formula>ISTEXT(L18)</formula>
    </cfRule>
  </conditionalFormatting>
  <conditionalFormatting sqref="M18">
    <cfRule type="expression" dxfId="1370" priority="916">
      <formula>ISTEXT(M18)</formula>
    </cfRule>
  </conditionalFormatting>
  <conditionalFormatting sqref="N18">
    <cfRule type="expression" dxfId="1369" priority="915">
      <formula>ISTEXT(N18)</formula>
    </cfRule>
  </conditionalFormatting>
  <conditionalFormatting sqref="Q18">
    <cfRule type="expression" dxfId="1368" priority="912">
      <formula>ISTEXT(Q18)</formula>
    </cfRule>
  </conditionalFormatting>
  <conditionalFormatting sqref="T18">
    <cfRule type="expression" dxfId="1367" priority="909">
      <formula>ISTEXT(T18)</formula>
    </cfRule>
  </conditionalFormatting>
  <conditionalFormatting sqref="J19">
    <cfRule type="expression" dxfId="1366" priority="908">
      <formula>ISTEXT(J19)</formula>
    </cfRule>
  </conditionalFormatting>
  <conditionalFormatting sqref="B19">
    <cfRule type="expression" dxfId="1365" priority="907">
      <formula>ISTEXT(B19)</formula>
    </cfRule>
  </conditionalFormatting>
  <conditionalFormatting sqref="C19">
    <cfRule type="expression" dxfId="1364" priority="906">
      <formula>ISTEXT(C19)</formula>
    </cfRule>
  </conditionalFormatting>
  <conditionalFormatting sqref="E19">
    <cfRule type="expression" dxfId="1363" priority="905">
      <formula>ISTEXT(E19)</formula>
    </cfRule>
  </conditionalFormatting>
  <conditionalFormatting sqref="F19">
    <cfRule type="expression" dxfId="1362" priority="904">
      <formula>ISTEXT(F19)</formula>
    </cfRule>
  </conditionalFormatting>
  <conditionalFormatting sqref="G19">
    <cfRule type="expression" dxfId="1361" priority="903">
      <formula>ISTEXT(G19)</formula>
    </cfRule>
  </conditionalFormatting>
  <conditionalFormatting sqref="H19">
    <cfRule type="expression" dxfId="1360" priority="902">
      <formula>ISTEXT(H19)</formula>
    </cfRule>
  </conditionalFormatting>
  <conditionalFormatting sqref="I19">
    <cfRule type="expression" dxfId="1359" priority="901">
      <formula>ISTEXT(I19)</formula>
    </cfRule>
  </conditionalFormatting>
  <conditionalFormatting sqref="K19">
    <cfRule type="expression" dxfId="1358" priority="900">
      <formula>ISTEXT(K19)</formula>
    </cfRule>
  </conditionalFormatting>
  <conditionalFormatting sqref="L19">
    <cfRule type="expression" dxfId="1357" priority="899">
      <formula>ISTEXT(L19)</formula>
    </cfRule>
  </conditionalFormatting>
  <conditionalFormatting sqref="M19">
    <cfRule type="expression" dxfId="1356" priority="898">
      <formula>ISTEXT(M19)</formula>
    </cfRule>
  </conditionalFormatting>
  <conditionalFormatting sqref="N19">
    <cfRule type="expression" dxfId="1355" priority="897">
      <formula>ISTEXT(N19)</formula>
    </cfRule>
  </conditionalFormatting>
  <conditionalFormatting sqref="Q19">
    <cfRule type="expression" dxfId="1354" priority="894">
      <formula>ISTEXT(Q19)</formula>
    </cfRule>
  </conditionalFormatting>
  <conditionalFormatting sqref="T19">
    <cfRule type="expression" dxfId="1353" priority="891">
      <formula>ISTEXT(T19)</formula>
    </cfRule>
  </conditionalFormatting>
  <conditionalFormatting sqref="B20">
    <cfRule type="expression" dxfId="1352" priority="890">
      <formula>ISTEXT(B20)</formula>
    </cfRule>
  </conditionalFormatting>
  <conditionalFormatting sqref="C20">
    <cfRule type="expression" dxfId="1351" priority="889">
      <formula>ISTEXT(C20)</formula>
    </cfRule>
  </conditionalFormatting>
  <conditionalFormatting sqref="E20">
    <cfRule type="expression" dxfId="1350" priority="888">
      <formula>ISTEXT(E20)</formula>
    </cfRule>
  </conditionalFormatting>
  <conditionalFormatting sqref="F20">
    <cfRule type="expression" dxfId="1349" priority="887">
      <formula>ISTEXT(F20)</formula>
    </cfRule>
  </conditionalFormatting>
  <conditionalFormatting sqref="G20">
    <cfRule type="expression" dxfId="1348" priority="886">
      <formula>ISTEXT(G20)</formula>
    </cfRule>
  </conditionalFormatting>
  <conditionalFormatting sqref="H20">
    <cfRule type="expression" dxfId="1347" priority="885">
      <formula>ISTEXT(H20)</formula>
    </cfRule>
  </conditionalFormatting>
  <conditionalFormatting sqref="I20">
    <cfRule type="expression" dxfId="1346" priority="884">
      <formula>ISTEXT(I20)</formula>
    </cfRule>
  </conditionalFormatting>
  <conditionalFormatting sqref="K20">
    <cfRule type="expression" dxfId="1345" priority="883">
      <formula>ISTEXT(K20)</formula>
    </cfRule>
  </conditionalFormatting>
  <conditionalFormatting sqref="L20">
    <cfRule type="expression" dxfId="1344" priority="882">
      <formula>ISTEXT(L20)</formula>
    </cfRule>
  </conditionalFormatting>
  <conditionalFormatting sqref="M20">
    <cfRule type="expression" dxfId="1343" priority="881">
      <formula>ISTEXT(M20)</formula>
    </cfRule>
  </conditionalFormatting>
  <conditionalFormatting sqref="N20">
    <cfRule type="expression" dxfId="1342" priority="880">
      <formula>ISTEXT(N20)</formula>
    </cfRule>
  </conditionalFormatting>
  <conditionalFormatting sqref="Q20">
    <cfRule type="expression" dxfId="1341" priority="877">
      <formula>ISTEXT(Q20)</formula>
    </cfRule>
  </conditionalFormatting>
  <conditionalFormatting sqref="T20">
    <cfRule type="expression" dxfId="1340" priority="874">
      <formula>ISTEXT(T20)</formula>
    </cfRule>
  </conditionalFormatting>
  <conditionalFormatting sqref="J21">
    <cfRule type="expression" dxfId="1339" priority="873">
      <formula>ISTEXT(J21)</formula>
    </cfRule>
  </conditionalFormatting>
  <conditionalFormatting sqref="B21">
    <cfRule type="expression" dxfId="1338" priority="872">
      <formula>ISTEXT(B21)</formula>
    </cfRule>
  </conditionalFormatting>
  <conditionalFormatting sqref="C21">
    <cfRule type="expression" dxfId="1337" priority="871">
      <formula>ISTEXT(C21)</formula>
    </cfRule>
  </conditionalFormatting>
  <conditionalFormatting sqref="E21">
    <cfRule type="expression" dxfId="1336" priority="870">
      <formula>ISTEXT(E21)</formula>
    </cfRule>
  </conditionalFormatting>
  <conditionalFormatting sqref="F21">
    <cfRule type="expression" dxfId="1335" priority="869">
      <formula>ISTEXT(F21)</formula>
    </cfRule>
  </conditionalFormatting>
  <conditionalFormatting sqref="G21">
    <cfRule type="expression" dxfId="1334" priority="868">
      <formula>ISTEXT(G21)</formula>
    </cfRule>
  </conditionalFormatting>
  <conditionalFormatting sqref="H21">
    <cfRule type="expression" dxfId="1333" priority="867">
      <formula>ISTEXT(H21)</formula>
    </cfRule>
  </conditionalFormatting>
  <conditionalFormatting sqref="I21">
    <cfRule type="expression" dxfId="1332" priority="866">
      <formula>ISTEXT(I21)</formula>
    </cfRule>
  </conditionalFormatting>
  <conditionalFormatting sqref="K21">
    <cfRule type="expression" dxfId="1331" priority="865">
      <formula>ISTEXT(K21)</formula>
    </cfRule>
  </conditionalFormatting>
  <conditionalFormatting sqref="L21">
    <cfRule type="expression" dxfId="1330" priority="864">
      <formula>ISTEXT(L21)</formula>
    </cfRule>
  </conditionalFormatting>
  <conditionalFormatting sqref="M21">
    <cfRule type="expression" dxfId="1329" priority="863">
      <formula>ISTEXT(M21)</formula>
    </cfRule>
  </conditionalFormatting>
  <conditionalFormatting sqref="N21">
    <cfRule type="expression" dxfId="1328" priority="862">
      <formula>ISTEXT(N21)</formula>
    </cfRule>
  </conditionalFormatting>
  <conditionalFormatting sqref="Q21">
    <cfRule type="expression" dxfId="1327" priority="859">
      <formula>ISTEXT(Q21)</formula>
    </cfRule>
  </conditionalFormatting>
  <conditionalFormatting sqref="T21">
    <cfRule type="expression" dxfId="1326" priority="856">
      <formula>ISTEXT(T21)</formula>
    </cfRule>
  </conditionalFormatting>
  <conditionalFormatting sqref="B22">
    <cfRule type="expression" dxfId="1325" priority="855">
      <formula>ISTEXT(B22)</formula>
    </cfRule>
  </conditionalFormatting>
  <conditionalFormatting sqref="C22">
    <cfRule type="expression" dxfId="1324" priority="854">
      <formula>ISTEXT(C22)</formula>
    </cfRule>
  </conditionalFormatting>
  <conditionalFormatting sqref="E22">
    <cfRule type="expression" dxfId="1323" priority="853">
      <formula>ISTEXT(E22)</formula>
    </cfRule>
  </conditionalFormatting>
  <conditionalFormatting sqref="F22">
    <cfRule type="expression" dxfId="1322" priority="852">
      <formula>ISTEXT(F22)</formula>
    </cfRule>
  </conditionalFormatting>
  <conditionalFormatting sqref="G22">
    <cfRule type="expression" dxfId="1321" priority="851">
      <formula>ISTEXT(G22)</formula>
    </cfRule>
  </conditionalFormatting>
  <conditionalFormatting sqref="H22">
    <cfRule type="expression" dxfId="1320" priority="850">
      <formula>ISTEXT(H22)</formula>
    </cfRule>
  </conditionalFormatting>
  <conditionalFormatting sqref="I22">
    <cfRule type="expression" dxfId="1319" priority="849">
      <formula>ISTEXT(I22)</formula>
    </cfRule>
  </conditionalFormatting>
  <conditionalFormatting sqref="K22">
    <cfRule type="expression" dxfId="1318" priority="848">
      <formula>ISTEXT(K22)</formula>
    </cfRule>
  </conditionalFormatting>
  <conditionalFormatting sqref="L22">
    <cfRule type="expression" dxfId="1317" priority="847">
      <formula>ISTEXT(L22)</formula>
    </cfRule>
  </conditionalFormatting>
  <conditionalFormatting sqref="M22">
    <cfRule type="expression" dxfId="1316" priority="846">
      <formula>ISTEXT(M22)</formula>
    </cfRule>
  </conditionalFormatting>
  <conditionalFormatting sqref="N22">
    <cfRule type="expression" dxfId="1315" priority="845">
      <formula>ISTEXT(N22)</formula>
    </cfRule>
  </conditionalFormatting>
  <conditionalFormatting sqref="P22">
    <cfRule type="expression" dxfId="1314" priority="844">
      <formula>ISTEXT(P22)</formula>
    </cfRule>
  </conditionalFormatting>
  <conditionalFormatting sqref="O22">
    <cfRule type="expression" dxfId="1313" priority="843">
      <formula>ISTEXT(O22)</formula>
    </cfRule>
  </conditionalFormatting>
  <conditionalFormatting sqref="Q22">
    <cfRule type="expression" dxfId="1312" priority="842">
      <formula>ISTEXT(Q22)</formula>
    </cfRule>
  </conditionalFormatting>
  <conditionalFormatting sqref="S22">
    <cfRule type="expression" dxfId="1311" priority="841">
      <formula>ISTEXT(S22)</formula>
    </cfRule>
  </conditionalFormatting>
  <conditionalFormatting sqref="R22">
    <cfRule type="expression" dxfId="1310" priority="840">
      <formula>ISTEXT(R22)</formula>
    </cfRule>
  </conditionalFormatting>
  <conditionalFormatting sqref="T22">
    <cfRule type="expression" dxfId="1309" priority="839">
      <formula>ISTEXT(T22)</formula>
    </cfRule>
  </conditionalFormatting>
  <conditionalFormatting sqref="J23">
    <cfRule type="expression" dxfId="1308" priority="838">
      <formula>ISTEXT(J23)</formula>
    </cfRule>
  </conditionalFormatting>
  <conditionalFormatting sqref="B23">
    <cfRule type="expression" dxfId="1307" priority="837">
      <formula>ISTEXT(B23)</formula>
    </cfRule>
  </conditionalFormatting>
  <conditionalFormatting sqref="C23">
    <cfRule type="expression" dxfId="1306" priority="836">
      <formula>ISTEXT(C23)</formula>
    </cfRule>
  </conditionalFormatting>
  <conditionalFormatting sqref="E23">
    <cfRule type="expression" dxfId="1305" priority="835">
      <formula>ISTEXT(E23)</formula>
    </cfRule>
  </conditionalFormatting>
  <conditionalFormatting sqref="F23">
    <cfRule type="expression" dxfId="1304" priority="834">
      <formula>ISTEXT(F23)</formula>
    </cfRule>
  </conditionalFormatting>
  <conditionalFormatting sqref="G23">
    <cfRule type="expression" dxfId="1303" priority="833">
      <formula>ISTEXT(G23)</formula>
    </cfRule>
  </conditionalFormatting>
  <conditionalFormatting sqref="H23">
    <cfRule type="expression" dxfId="1302" priority="832">
      <formula>ISTEXT(H23)</formula>
    </cfRule>
  </conditionalFormatting>
  <conditionalFormatting sqref="I23">
    <cfRule type="expression" dxfId="1301" priority="831">
      <formula>ISTEXT(I23)</formula>
    </cfRule>
  </conditionalFormatting>
  <conditionalFormatting sqref="K23">
    <cfRule type="expression" dxfId="1300" priority="830">
      <formula>ISTEXT(K23)</formula>
    </cfRule>
  </conditionalFormatting>
  <conditionalFormatting sqref="L23">
    <cfRule type="expression" dxfId="1299" priority="829">
      <formula>ISTEXT(L23)</formula>
    </cfRule>
  </conditionalFormatting>
  <conditionalFormatting sqref="M23">
    <cfRule type="expression" dxfId="1298" priority="828">
      <formula>ISTEXT(M23)</formula>
    </cfRule>
  </conditionalFormatting>
  <conditionalFormatting sqref="N23">
    <cfRule type="expression" dxfId="1297" priority="827">
      <formula>ISTEXT(N23)</formula>
    </cfRule>
  </conditionalFormatting>
  <conditionalFormatting sqref="P23">
    <cfRule type="expression" dxfId="1296" priority="826">
      <formula>ISTEXT(P23)</formula>
    </cfRule>
  </conditionalFormatting>
  <conditionalFormatting sqref="O23">
    <cfRule type="expression" dxfId="1295" priority="825">
      <formula>ISTEXT(O23)</formula>
    </cfRule>
  </conditionalFormatting>
  <conditionalFormatting sqref="Q23">
    <cfRule type="expression" dxfId="1294" priority="824">
      <formula>ISTEXT(Q23)</formula>
    </cfRule>
  </conditionalFormatting>
  <conditionalFormatting sqref="S23">
    <cfRule type="expression" dxfId="1293" priority="823">
      <formula>ISTEXT(S23)</formula>
    </cfRule>
  </conditionalFormatting>
  <conditionalFormatting sqref="R23">
    <cfRule type="expression" dxfId="1292" priority="822">
      <formula>ISTEXT(R23)</formula>
    </cfRule>
  </conditionalFormatting>
  <conditionalFormatting sqref="T23">
    <cfRule type="expression" dxfId="1291" priority="821">
      <formula>ISTEXT(T23)</formula>
    </cfRule>
  </conditionalFormatting>
  <conditionalFormatting sqref="B24">
    <cfRule type="expression" dxfId="1290" priority="820">
      <formula>ISTEXT(B24)</formula>
    </cfRule>
  </conditionalFormatting>
  <conditionalFormatting sqref="C24">
    <cfRule type="expression" dxfId="1289" priority="819">
      <formula>ISTEXT(C24)</formula>
    </cfRule>
  </conditionalFormatting>
  <conditionalFormatting sqref="E24">
    <cfRule type="expression" dxfId="1288" priority="818">
      <formula>ISTEXT(E24)</formula>
    </cfRule>
  </conditionalFormatting>
  <conditionalFormatting sqref="F24">
    <cfRule type="expression" dxfId="1287" priority="817">
      <formula>ISTEXT(F24)</formula>
    </cfRule>
  </conditionalFormatting>
  <conditionalFormatting sqref="G24">
    <cfRule type="expression" dxfId="1286" priority="816">
      <formula>ISTEXT(G24)</formula>
    </cfRule>
  </conditionalFormatting>
  <conditionalFormatting sqref="H24">
    <cfRule type="expression" dxfId="1285" priority="815">
      <formula>ISTEXT(H24)</formula>
    </cfRule>
  </conditionalFormatting>
  <conditionalFormatting sqref="I24">
    <cfRule type="expression" dxfId="1284" priority="814">
      <formula>ISTEXT(I24)</formula>
    </cfRule>
  </conditionalFormatting>
  <conditionalFormatting sqref="K24">
    <cfRule type="expression" dxfId="1283" priority="813">
      <formula>ISTEXT(K24)</formula>
    </cfRule>
  </conditionalFormatting>
  <conditionalFormatting sqref="L24">
    <cfRule type="expression" dxfId="1282" priority="812">
      <formula>ISTEXT(L24)</formula>
    </cfRule>
  </conditionalFormatting>
  <conditionalFormatting sqref="M24">
    <cfRule type="expression" dxfId="1281" priority="811">
      <formula>ISTEXT(M24)</formula>
    </cfRule>
  </conditionalFormatting>
  <conditionalFormatting sqref="N24">
    <cfRule type="expression" dxfId="1280" priority="810">
      <formula>ISTEXT(N24)</formula>
    </cfRule>
  </conditionalFormatting>
  <conditionalFormatting sqref="P24">
    <cfRule type="expression" dxfId="1279" priority="809">
      <formula>ISTEXT(P24)</formula>
    </cfRule>
  </conditionalFormatting>
  <conditionalFormatting sqref="O24">
    <cfRule type="expression" dxfId="1278" priority="808">
      <formula>ISTEXT(O24)</formula>
    </cfRule>
  </conditionalFormatting>
  <conditionalFormatting sqref="Q24">
    <cfRule type="expression" dxfId="1277" priority="807">
      <formula>ISTEXT(Q24)</formula>
    </cfRule>
  </conditionalFormatting>
  <conditionalFormatting sqref="S24">
    <cfRule type="expression" dxfId="1276" priority="806">
      <formula>ISTEXT(S24)</formula>
    </cfRule>
  </conditionalFormatting>
  <conditionalFormatting sqref="R24">
    <cfRule type="expression" dxfId="1275" priority="805">
      <formula>ISTEXT(R24)</formula>
    </cfRule>
  </conditionalFormatting>
  <conditionalFormatting sqref="T24">
    <cfRule type="expression" dxfId="1274" priority="804">
      <formula>ISTEXT(T24)</formula>
    </cfRule>
  </conditionalFormatting>
  <conditionalFormatting sqref="J25">
    <cfRule type="expression" dxfId="1273" priority="803">
      <formula>ISTEXT(J25)</formula>
    </cfRule>
  </conditionalFormatting>
  <conditionalFormatting sqref="B25">
    <cfRule type="expression" dxfId="1272" priority="802">
      <formula>ISTEXT(B25)</formula>
    </cfRule>
  </conditionalFormatting>
  <conditionalFormatting sqref="C25">
    <cfRule type="expression" dxfId="1271" priority="801">
      <formula>ISTEXT(C25)</formula>
    </cfRule>
  </conditionalFormatting>
  <conditionalFormatting sqref="E25">
    <cfRule type="expression" dxfId="1270" priority="800">
      <formula>ISTEXT(E25)</formula>
    </cfRule>
  </conditionalFormatting>
  <conditionalFormatting sqref="F25">
    <cfRule type="expression" dxfId="1269" priority="799">
      <formula>ISTEXT(F25)</formula>
    </cfRule>
  </conditionalFormatting>
  <conditionalFormatting sqref="G25">
    <cfRule type="expression" dxfId="1268" priority="798">
      <formula>ISTEXT(G25)</formula>
    </cfRule>
  </conditionalFormatting>
  <conditionalFormatting sqref="H25">
    <cfRule type="expression" dxfId="1267" priority="797">
      <formula>ISTEXT(H25)</formula>
    </cfRule>
  </conditionalFormatting>
  <conditionalFormatting sqref="I25">
    <cfRule type="expression" dxfId="1266" priority="796">
      <formula>ISTEXT(I25)</formula>
    </cfRule>
  </conditionalFormatting>
  <conditionalFormatting sqref="K25">
    <cfRule type="expression" dxfId="1265" priority="795">
      <formula>ISTEXT(K25)</formula>
    </cfRule>
  </conditionalFormatting>
  <conditionalFormatting sqref="L25">
    <cfRule type="expression" dxfId="1264" priority="794">
      <formula>ISTEXT(L25)</formula>
    </cfRule>
  </conditionalFormatting>
  <conditionalFormatting sqref="M25">
    <cfRule type="expression" dxfId="1263" priority="793">
      <formula>ISTEXT(M25)</formula>
    </cfRule>
  </conditionalFormatting>
  <conditionalFormatting sqref="N25">
    <cfRule type="expression" dxfId="1262" priority="792">
      <formula>ISTEXT(N25)</formula>
    </cfRule>
  </conditionalFormatting>
  <conditionalFormatting sqref="P25">
    <cfRule type="expression" dxfId="1261" priority="791">
      <formula>ISTEXT(P25)</formula>
    </cfRule>
  </conditionalFormatting>
  <conditionalFormatting sqref="O25">
    <cfRule type="expression" dxfId="1260" priority="790">
      <formula>ISTEXT(O25)</formula>
    </cfRule>
  </conditionalFormatting>
  <conditionalFormatting sqref="Q25">
    <cfRule type="expression" dxfId="1259" priority="789">
      <formula>ISTEXT(Q25)</formula>
    </cfRule>
  </conditionalFormatting>
  <conditionalFormatting sqref="S25">
    <cfRule type="expression" dxfId="1258" priority="788">
      <formula>ISTEXT(S25)</formula>
    </cfRule>
  </conditionalFormatting>
  <conditionalFormatting sqref="R25">
    <cfRule type="expression" dxfId="1257" priority="787">
      <formula>ISTEXT(R25)</formula>
    </cfRule>
  </conditionalFormatting>
  <conditionalFormatting sqref="T25">
    <cfRule type="expression" dxfId="1256" priority="786">
      <formula>ISTEXT(T25)</formula>
    </cfRule>
  </conditionalFormatting>
  <conditionalFormatting sqref="B26">
    <cfRule type="expression" dxfId="1255" priority="785">
      <formula>ISTEXT(B26)</formula>
    </cfRule>
  </conditionalFormatting>
  <conditionalFormatting sqref="C26">
    <cfRule type="expression" dxfId="1254" priority="784">
      <formula>ISTEXT(C26)</formula>
    </cfRule>
  </conditionalFormatting>
  <conditionalFormatting sqref="E26">
    <cfRule type="expression" dxfId="1253" priority="783">
      <formula>ISTEXT(E26)</formula>
    </cfRule>
  </conditionalFormatting>
  <conditionalFormatting sqref="F26">
    <cfRule type="expression" dxfId="1252" priority="782">
      <formula>ISTEXT(F26)</formula>
    </cfRule>
  </conditionalFormatting>
  <conditionalFormatting sqref="G26">
    <cfRule type="expression" dxfId="1251" priority="781">
      <formula>ISTEXT(G26)</formula>
    </cfRule>
  </conditionalFormatting>
  <conditionalFormatting sqref="H26">
    <cfRule type="expression" dxfId="1250" priority="780">
      <formula>ISTEXT(H26)</formula>
    </cfRule>
  </conditionalFormatting>
  <conditionalFormatting sqref="I26">
    <cfRule type="expression" dxfId="1249" priority="779">
      <formula>ISTEXT(I26)</formula>
    </cfRule>
  </conditionalFormatting>
  <conditionalFormatting sqref="K26">
    <cfRule type="expression" dxfId="1248" priority="778">
      <formula>ISTEXT(K26)</formula>
    </cfRule>
  </conditionalFormatting>
  <conditionalFormatting sqref="L26">
    <cfRule type="expression" dxfId="1247" priority="777">
      <formula>ISTEXT(L26)</formula>
    </cfRule>
  </conditionalFormatting>
  <conditionalFormatting sqref="M26">
    <cfRule type="expression" dxfId="1246" priority="776">
      <formula>ISTEXT(M26)</formula>
    </cfRule>
  </conditionalFormatting>
  <conditionalFormatting sqref="N26">
    <cfRule type="expression" dxfId="1245" priority="775">
      <formula>ISTEXT(N26)</formula>
    </cfRule>
  </conditionalFormatting>
  <conditionalFormatting sqref="P26">
    <cfRule type="expression" dxfId="1244" priority="774">
      <formula>ISTEXT(P26)</formula>
    </cfRule>
  </conditionalFormatting>
  <conditionalFormatting sqref="O26">
    <cfRule type="expression" dxfId="1243" priority="773">
      <formula>ISTEXT(O26)</formula>
    </cfRule>
  </conditionalFormatting>
  <conditionalFormatting sqref="Q26">
    <cfRule type="expression" dxfId="1242" priority="772">
      <formula>ISTEXT(Q26)</formula>
    </cfRule>
  </conditionalFormatting>
  <conditionalFormatting sqref="S26">
    <cfRule type="expression" dxfId="1241" priority="771">
      <formula>ISTEXT(S26)</formula>
    </cfRule>
  </conditionalFormatting>
  <conditionalFormatting sqref="R26">
    <cfRule type="expression" dxfId="1240" priority="770">
      <formula>ISTEXT(R26)</formula>
    </cfRule>
  </conditionalFormatting>
  <conditionalFormatting sqref="T26">
    <cfRule type="expression" dxfId="1239" priority="769">
      <formula>ISTEXT(T26)</formula>
    </cfRule>
  </conditionalFormatting>
  <conditionalFormatting sqref="J27">
    <cfRule type="expression" dxfId="1238" priority="768">
      <formula>ISTEXT(J27)</formula>
    </cfRule>
  </conditionalFormatting>
  <conditionalFormatting sqref="B27">
    <cfRule type="expression" dxfId="1237" priority="767">
      <formula>ISTEXT(B27)</formula>
    </cfRule>
  </conditionalFormatting>
  <conditionalFormatting sqref="C27">
    <cfRule type="expression" dxfId="1236" priority="766">
      <formula>ISTEXT(C27)</formula>
    </cfRule>
  </conditionalFormatting>
  <conditionalFormatting sqref="E27">
    <cfRule type="expression" dxfId="1235" priority="765">
      <formula>ISTEXT(E27)</formula>
    </cfRule>
  </conditionalFormatting>
  <conditionalFormatting sqref="F27">
    <cfRule type="expression" dxfId="1234" priority="764">
      <formula>ISTEXT(F27)</formula>
    </cfRule>
  </conditionalFormatting>
  <conditionalFormatting sqref="G27">
    <cfRule type="expression" dxfId="1233" priority="763">
      <formula>ISTEXT(G27)</formula>
    </cfRule>
  </conditionalFormatting>
  <conditionalFormatting sqref="H27">
    <cfRule type="expression" dxfId="1232" priority="762">
      <formula>ISTEXT(H27)</formula>
    </cfRule>
  </conditionalFormatting>
  <conditionalFormatting sqref="I27">
    <cfRule type="expression" dxfId="1231" priority="761">
      <formula>ISTEXT(I27)</formula>
    </cfRule>
  </conditionalFormatting>
  <conditionalFormatting sqref="K27">
    <cfRule type="expression" dxfId="1230" priority="760">
      <formula>ISTEXT(K27)</formula>
    </cfRule>
  </conditionalFormatting>
  <conditionalFormatting sqref="L27">
    <cfRule type="expression" dxfId="1229" priority="759">
      <formula>ISTEXT(L27)</formula>
    </cfRule>
  </conditionalFormatting>
  <conditionalFormatting sqref="M27">
    <cfRule type="expression" dxfId="1228" priority="758">
      <formula>ISTEXT(M27)</formula>
    </cfRule>
  </conditionalFormatting>
  <conditionalFormatting sqref="N27">
    <cfRule type="expression" dxfId="1227" priority="757">
      <formula>ISTEXT(N27)</formula>
    </cfRule>
  </conditionalFormatting>
  <conditionalFormatting sqref="P27">
    <cfRule type="expression" dxfId="1226" priority="756">
      <formula>ISTEXT(P27)</formula>
    </cfRule>
  </conditionalFormatting>
  <conditionalFormatting sqref="O27">
    <cfRule type="expression" dxfId="1225" priority="755">
      <formula>ISTEXT(O27)</formula>
    </cfRule>
  </conditionalFormatting>
  <conditionalFormatting sqref="Q27">
    <cfRule type="expression" dxfId="1224" priority="754">
      <formula>ISTEXT(Q27)</formula>
    </cfRule>
  </conditionalFormatting>
  <conditionalFormatting sqref="S27">
    <cfRule type="expression" dxfId="1223" priority="753">
      <formula>ISTEXT(S27)</formula>
    </cfRule>
  </conditionalFormatting>
  <conditionalFormatting sqref="R27">
    <cfRule type="expression" dxfId="1222" priority="752">
      <formula>ISTEXT(R27)</formula>
    </cfRule>
  </conditionalFormatting>
  <conditionalFormatting sqref="T27">
    <cfRule type="expression" dxfId="1221" priority="751">
      <formula>ISTEXT(T27)</formula>
    </cfRule>
  </conditionalFormatting>
  <conditionalFormatting sqref="B28">
    <cfRule type="expression" dxfId="1220" priority="750">
      <formula>ISTEXT(B28)</formula>
    </cfRule>
  </conditionalFormatting>
  <conditionalFormatting sqref="C28">
    <cfRule type="expression" dxfId="1219" priority="749">
      <formula>ISTEXT(C28)</formula>
    </cfRule>
  </conditionalFormatting>
  <conditionalFormatting sqref="E28">
    <cfRule type="expression" dxfId="1218" priority="748">
      <formula>ISTEXT(E28)</formula>
    </cfRule>
  </conditionalFormatting>
  <conditionalFormatting sqref="F28">
    <cfRule type="expression" dxfId="1217" priority="747">
      <formula>ISTEXT(F28)</formula>
    </cfRule>
  </conditionalFormatting>
  <conditionalFormatting sqref="G28">
    <cfRule type="expression" dxfId="1216" priority="746">
      <formula>ISTEXT(G28)</formula>
    </cfRule>
  </conditionalFormatting>
  <conditionalFormatting sqref="H28">
    <cfRule type="expression" dxfId="1215" priority="745">
      <formula>ISTEXT(H28)</formula>
    </cfRule>
  </conditionalFormatting>
  <conditionalFormatting sqref="I28">
    <cfRule type="expression" dxfId="1214" priority="744">
      <formula>ISTEXT(I28)</formula>
    </cfRule>
  </conditionalFormatting>
  <conditionalFormatting sqref="K28">
    <cfRule type="expression" dxfId="1213" priority="743">
      <formula>ISTEXT(K28)</formula>
    </cfRule>
  </conditionalFormatting>
  <conditionalFormatting sqref="L28">
    <cfRule type="expression" dxfId="1212" priority="742">
      <formula>ISTEXT(L28)</formula>
    </cfRule>
  </conditionalFormatting>
  <conditionalFormatting sqref="M28">
    <cfRule type="expression" dxfId="1211" priority="741">
      <formula>ISTEXT(M28)</formula>
    </cfRule>
  </conditionalFormatting>
  <conditionalFormatting sqref="N28">
    <cfRule type="expression" dxfId="1210" priority="740">
      <formula>ISTEXT(N28)</formula>
    </cfRule>
  </conditionalFormatting>
  <conditionalFormatting sqref="P28">
    <cfRule type="expression" dxfId="1209" priority="739">
      <formula>ISTEXT(P28)</formula>
    </cfRule>
  </conditionalFormatting>
  <conditionalFormatting sqref="O28">
    <cfRule type="expression" dxfId="1208" priority="738">
      <formula>ISTEXT(O28)</formula>
    </cfRule>
  </conditionalFormatting>
  <conditionalFormatting sqref="Q28">
    <cfRule type="expression" dxfId="1207" priority="737">
      <formula>ISTEXT(Q28)</formula>
    </cfRule>
  </conditionalFormatting>
  <conditionalFormatting sqref="S28">
    <cfRule type="expression" dxfId="1206" priority="736">
      <formula>ISTEXT(S28)</formula>
    </cfRule>
  </conditionalFormatting>
  <conditionalFormatting sqref="R28">
    <cfRule type="expression" dxfId="1205" priority="735">
      <formula>ISTEXT(R28)</formula>
    </cfRule>
  </conditionalFormatting>
  <conditionalFormatting sqref="T28">
    <cfRule type="expression" dxfId="1204" priority="734">
      <formula>ISTEXT(T28)</formula>
    </cfRule>
  </conditionalFormatting>
  <conditionalFormatting sqref="J29">
    <cfRule type="expression" dxfId="1203" priority="733">
      <formula>ISTEXT(J29)</formula>
    </cfRule>
  </conditionalFormatting>
  <conditionalFormatting sqref="B29">
    <cfRule type="expression" dxfId="1202" priority="732">
      <formula>ISTEXT(B29)</formula>
    </cfRule>
  </conditionalFormatting>
  <conditionalFormatting sqref="C29">
    <cfRule type="expression" dxfId="1201" priority="731">
      <formula>ISTEXT(C29)</formula>
    </cfRule>
  </conditionalFormatting>
  <conditionalFormatting sqref="E29">
    <cfRule type="expression" dxfId="1200" priority="730">
      <formula>ISTEXT(E29)</formula>
    </cfRule>
  </conditionalFormatting>
  <conditionalFormatting sqref="F29">
    <cfRule type="expression" dxfId="1199" priority="729">
      <formula>ISTEXT(F29)</formula>
    </cfRule>
  </conditionalFormatting>
  <conditionalFormatting sqref="G29">
    <cfRule type="expression" dxfId="1198" priority="728">
      <formula>ISTEXT(G29)</formula>
    </cfRule>
  </conditionalFormatting>
  <conditionalFormatting sqref="H29">
    <cfRule type="expression" dxfId="1197" priority="727">
      <formula>ISTEXT(H29)</formula>
    </cfRule>
  </conditionalFormatting>
  <conditionalFormatting sqref="I29">
    <cfRule type="expression" dxfId="1196" priority="726">
      <formula>ISTEXT(I29)</formula>
    </cfRule>
  </conditionalFormatting>
  <conditionalFormatting sqref="K29">
    <cfRule type="expression" dxfId="1195" priority="725">
      <formula>ISTEXT(K29)</formula>
    </cfRule>
  </conditionalFormatting>
  <conditionalFormatting sqref="L29">
    <cfRule type="expression" dxfId="1194" priority="724">
      <formula>ISTEXT(L29)</formula>
    </cfRule>
  </conditionalFormatting>
  <conditionalFormatting sqref="M29">
    <cfRule type="expression" dxfId="1193" priority="723">
      <formula>ISTEXT(M29)</formula>
    </cfRule>
  </conditionalFormatting>
  <conditionalFormatting sqref="N29">
    <cfRule type="expression" dxfId="1192" priority="722">
      <formula>ISTEXT(N29)</formula>
    </cfRule>
  </conditionalFormatting>
  <conditionalFormatting sqref="P29">
    <cfRule type="expression" dxfId="1191" priority="721">
      <formula>ISTEXT(P29)</formula>
    </cfRule>
  </conditionalFormatting>
  <conditionalFormatting sqref="O29">
    <cfRule type="expression" dxfId="1190" priority="720">
      <formula>ISTEXT(O29)</formula>
    </cfRule>
  </conditionalFormatting>
  <conditionalFormatting sqref="Q29">
    <cfRule type="expression" dxfId="1189" priority="719">
      <formula>ISTEXT(Q29)</formula>
    </cfRule>
  </conditionalFormatting>
  <conditionalFormatting sqref="S29">
    <cfRule type="expression" dxfId="1188" priority="718">
      <formula>ISTEXT(S29)</formula>
    </cfRule>
  </conditionalFormatting>
  <conditionalFormatting sqref="R29">
    <cfRule type="expression" dxfId="1187" priority="717">
      <formula>ISTEXT(R29)</formula>
    </cfRule>
  </conditionalFormatting>
  <conditionalFormatting sqref="T29">
    <cfRule type="expression" dxfId="1186" priority="716">
      <formula>ISTEXT(T29)</formula>
    </cfRule>
  </conditionalFormatting>
  <conditionalFormatting sqref="B30">
    <cfRule type="expression" dxfId="1185" priority="715">
      <formula>ISTEXT(B30)</formula>
    </cfRule>
  </conditionalFormatting>
  <conditionalFormatting sqref="C30">
    <cfRule type="expression" dxfId="1184" priority="714">
      <formula>ISTEXT(C30)</formula>
    </cfRule>
  </conditionalFormatting>
  <conditionalFormatting sqref="E30">
    <cfRule type="expression" dxfId="1183" priority="713">
      <formula>ISTEXT(E30)</formula>
    </cfRule>
  </conditionalFormatting>
  <conditionalFormatting sqref="F30">
    <cfRule type="expression" dxfId="1182" priority="712">
      <formula>ISTEXT(F30)</formula>
    </cfRule>
  </conditionalFormatting>
  <conditionalFormatting sqref="G30">
    <cfRule type="expression" dxfId="1181" priority="711">
      <formula>ISTEXT(G30)</formula>
    </cfRule>
  </conditionalFormatting>
  <conditionalFormatting sqref="H30">
    <cfRule type="expression" dxfId="1180" priority="710">
      <formula>ISTEXT(H30)</formula>
    </cfRule>
  </conditionalFormatting>
  <conditionalFormatting sqref="I30">
    <cfRule type="expression" dxfId="1179" priority="709">
      <formula>ISTEXT(I30)</formula>
    </cfRule>
  </conditionalFormatting>
  <conditionalFormatting sqref="K30">
    <cfRule type="expression" dxfId="1178" priority="708">
      <formula>ISTEXT(K30)</formula>
    </cfRule>
  </conditionalFormatting>
  <conditionalFormatting sqref="L30">
    <cfRule type="expression" dxfId="1177" priority="707">
      <formula>ISTEXT(L30)</formula>
    </cfRule>
  </conditionalFormatting>
  <conditionalFormatting sqref="M30">
    <cfRule type="expression" dxfId="1176" priority="706">
      <formula>ISTEXT(M30)</formula>
    </cfRule>
  </conditionalFormatting>
  <conditionalFormatting sqref="N30">
    <cfRule type="expression" dxfId="1175" priority="705">
      <formula>ISTEXT(N30)</formula>
    </cfRule>
  </conditionalFormatting>
  <conditionalFormatting sqref="P30">
    <cfRule type="expression" dxfId="1174" priority="704">
      <formula>ISTEXT(P30)</formula>
    </cfRule>
  </conditionalFormatting>
  <conditionalFormatting sqref="O30">
    <cfRule type="expression" dxfId="1173" priority="703">
      <formula>ISTEXT(O30)</formula>
    </cfRule>
  </conditionalFormatting>
  <conditionalFormatting sqref="Q30">
    <cfRule type="expression" dxfId="1172" priority="702">
      <formula>ISTEXT(Q30)</formula>
    </cfRule>
  </conditionalFormatting>
  <conditionalFormatting sqref="S30">
    <cfRule type="expression" dxfId="1171" priority="701">
      <formula>ISTEXT(S30)</formula>
    </cfRule>
  </conditionalFormatting>
  <conditionalFormatting sqref="R30">
    <cfRule type="expression" dxfId="1170" priority="700">
      <formula>ISTEXT(R30)</formula>
    </cfRule>
  </conditionalFormatting>
  <conditionalFormatting sqref="T30">
    <cfRule type="expression" dxfId="1169" priority="699">
      <formula>ISTEXT(T30)</formula>
    </cfRule>
  </conditionalFormatting>
  <conditionalFormatting sqref="J31">
    <cfRule type="expression" dxfId="1168" priority="698">
      <formula>ISTEXT(J31)</formula>
    </cfRule>
  </conditionalFormatting>
  <conditionalFormatting sqref="B31">
    <cfRule type="expression" dxfId="1167" priority="697">
      <formula>ISTEXT(B31)</formula>
    </cfRule>
  </conditionalFormatting>
  <conditionalFormatting sqref="C31">
    <cfRule type="expression" dxfId="1166" priority="696">
      <formula>ISTEXT(C31)</formula>
    </cfRule>
  </conditionalFormatting>
  <conditionalFormatting sqref="E31">
    <cfRule type="expression" dxfId="1165" priority="695">
      <formula>ISTEXT(E31)</formula>
    </cfRule>
  </conditionalFormatting>
  <conditionalFormatting sqref="F31">
    <cfRule type="expression" dxfId="1164" priority="694">
      <formula>ISTEXT(F31)</formula>
    </cfRule>
  </conditionalFormatting>
  <conditionalFormatting sqref="G31">
    <cfRule type="expression" dxfId="1163" priority="693">
      <formula>ISTEXT(G31)</formula>
    </cfRule>
  </conditionalFormatting>
  <conditionalFormatting sqref="H31">
    <cfRule type="expression" dxfId="1162" priority="692">
      <formula>ISTEXT(H31)</formula>
    </cfRule>
  </conditionalFormatting>
  <conditionalFormatting sqref="I31">
    <cfRule type="expression" dxfId="1161" priority="691">
      <formula>ISTEXT(I31)</formula>
    </cfRule>
  </conditionalFormatting>
  <conditionalFormatting sqref="K31">
    <cfRule type="expression" dxfId="1160" priority="690">
      <formula>ISTEXT(K31)</formula>
    </cfRule>
  </conditionalFormatting>
  <conditionalFormatting sqref="L31">
    <cfRule type="expression" dxfId="1159" priority="689">
      <formula>ISTEXT(L31)</formula>
    </cfRule>
  </conditionalFormatting>
  <conditionalFormatting sqref="M31">
    <cfRule type="expression" dxfId="1158" priority="688">
      <formula>ISTEXT(M31)</formula>
    </cfRule>
  </conditionalFormatting>
  <conditionalFormatting sqref="N31">
    <cfRule type="expression" dxfId="1157" priority="687">
      <formula>ISTEXT(N31)</formula>
    </cfRule>
  </conditionalFormatting>
  <conditionalFormatting sqref="P31">
    <cfRule type="expression" dxfId="1156" priority="686">
      <formula>ISTEXT(P31)</formula>
    </cfRule>
  </conditionalFormatting>
  <conditionalFormatting sqref="O31">
    <cfRule type="expression" dxfId="1155" priority="685">
      <formula>ISTEXT(O31)</formula>
    </cfRule>
  </conditionalFormatting>
  <conditionalFormatting sqref="Q31">
    <cfRule type="expression" dxfId="1154" priority="684">
      <formula>ISTEXT(Q31)</formula>
    </cfRule>
  </conditionalFormatting>
  <conditionalFormatting sqref="S31">
    <cfRule type="expression" dxfId="1153" priority="683">
      <formula>ISTEXT(S31)</formula>
    </cfRule>
  </conditionalFormatting>
  <conditionalFormatting sqref="R31">
    <cfRule type="expression" dxfId="1152" priority="682">
      <formula>ISTEXT(R31)</formula>
    </cfRule>
  </conditionalFormatting>
  <conditionalFormatting sqref="T31">
    <cfRule type="expression" dxfId="1151" priority="681">
      <formula>ISTEXT(T31)</formula>
    </cfRule>
  </conditionalFormatting>
  <conditionalFormatting sqref="B32">
    <cfRule type="expression" dxfId="1150" priority="680">
      <formula>ISTEXT(B32)</formula>
    </cfRule>
  </conditionalFormatting>
  <conditionalFormatting sqref="C32">
    <cfRule type="expression" dxfId="1149" priority="679">
      <formula>ISTEXT(C32)</formula>
    </cfRule>
  </conditionalFormatting>
  <conditionalFormatting sqref="E32">
    <cfRule type="expression" dxfId="1148" priority="678">
      <formula>ISTEXT(E32)</formula>
    </cfRule>
  </conditionalFormatting>
  <conditionalFormatting sqref="F32">
    <cfRule type="expression" dxfId="1147" priority="677">
      <formula>ISTEXT(F32)</formula>
    </cfRule>
  </conditionalFormatting>
  <conditionalFormatting sqref="G32">
    <cfRule type="expression" dxfId="1146" priority="676">
      <formula>ISTEXT(G32)</formula>
    </cfRule>
  </conditionalFormatting>
  <conditionalFormatting sqref="H32">
    <cfRule type="expression" dxfId="1145" priority="675">
      <formula>ISTEXT(H32)</formula>
    </cfRule>
  </conditionalFormatting>
  <conditionalFormatting sqref="I32">
    <cfRule type="expression" dxfId="1144" priority="674">
      <formula>ISTEXT(I32)</formula>
    </cfRule>
  </conditionalFormatting>
  <conditionalFormatting sqref="K32">
    <cfRule type="expression" dxfId="1143" priority="673">
      <formula>ISTEXT(K32)</formula>
    </cfRule>
  </conditionalFormatting>
  <conditionalFormatting sqref="L32">
    <cfRule type="expression" dxfId="1142" priority="672">
      <formula>ISTEXT(L32)</formula>
    </cfRule>
  </conditionalFormatting>
  <conditionalFormatting sqref="M32">
    <cfRule type="expression" dxfId="1141" priority="671">
      <formula>ISTEXT(M32)</formula>
    </cfRule>
  </conditionalFormatting>
  <conditionalFormatting sqref="N32">
    <cfRule type="expression" dxfId="1140" priority="670">
      <formula>ISTEXT(N32)</formula>
    </cfRule>
  </conditionalFormatting>
  <conditionalFormatting sqref="P32">
    <cfRule type="expression" dxfId="1139" priority="669">
      <formula>ISTEXT(P32)</formula>
    </cfRule>
  </conditionalFormatting>
  <conditionalFormatting sqref="O32">
    <cfRule type="expression" dxfId="1138" priority="668">
      <formula>ISTEXT(O32)</formula>
    </cfRule>
  </conditionalFormatting>
  <conditionalFormatting sqref="Q32">
    <cfRule type="expression" dxfId="1137" priority="667">
      <formula>ISTEXT(Q32)</formula>
    </cfRule>
  </conditionalFormatting>
  <conditionalFormatting sqref="S32">
    <cfRule type="expression" dxfId="1136" priority="666">
      <formula>ISTEXT(S32)</formula>
    </cfRule>
  </conditionalFormatting>
  <conditionalFormatting sqref="R32">
    <cfRule type="expression" dxfId="1135" priority="665">
      <formula>ISTEXT(R32)</formula>
    </cfRule>
  </conditionalFormatting>
  <conditionalFormatting sqref="T32">
    <cfRule type="expression" dxfId="1134" priority="664">
      <formula>ISTEXT(T32)</formula>
    </cfRule>
  </conditionalFormatting>
  <conditionalFormatting sqref="J33">
    <cfRule type="expression" dxfId="1133" priority="663">
      <formula>ISTEXT(J33)</formula>
    </cfRule>
  </conditionalFormatting>
  <conditionalFormatting sqref="B33">
    <cfRule type="expression" dxfId="1132" priority="662">
      <formula>ISTEXT(B33)</formula>
    </cfRule>
  </conditionalFormatting>
  <conditionalFormatting sqref="C33">
    <cfRule type="expression" dxfId="1131" priority="661">
      <formula>ISTEXT(C33)</formula>
    </cfRule>
  </conditionalFormatting>
  <conditionalFormatting sqref="E33">
    <cfRule type="expression" dxfId="1130" priority="660">
      <formula>ISTEXT(E33)</formula>
    </cfRule>
  </conditionalFormatting>
  <conditionalFormatting sqref="F33">
    <cfRule type="expression" dxfId="1129" priority="659">
      <formula>ISTEXT(F33)</formula>
    </cfRule>
  </conditionalFormatting>
  <conditionalFormatting sqref="G33">
    <cfRule type="expression" dxfId="1128" priority="658">
      <formula>ISTEXT(G33)</formula>
    </cfRule>
  </conditionalFormatting>
  <conditionalFormatting sqref="H33">
    <cfRule type="expression" dxfId="1127" priority="657">
      <formula>ISTEXT(H33)</formula>
    </cfRule>
  </conditionalFormatting>
  <conditionalFormatting sqref="I33">
    <cfRule type="expression" dxfId="1126" priority="656">
      <formula>ISTEXT(I33)</formula>
    </cfRule>
  </conditionalFormatting>
  <conditionalFormatting sqref="K33">
    <cfRule type="expression" dxfId="1125" priority="655">
      <formula>ISTEXT(K33)</formula>
    </cfRule>
  </conditionalFormatting>
  <conditionalFormatting sqref="L33">
    <cfRule type="expression" dxfId="1124" priority="654">
      <formula>ISTEXT(L33)</formula>
    </cfRule>
  </conditionalFormatting>
  <conditionalFormatting sqref="M33">
    <cfRule type="expression" dxfId="1123" priority="653">
      <formula>ISTEXT(M33)</formula>
    </cfRule>
  </conditionalFormatting>
  <conditionalFormatting sqref="N33">
    <cfRule type="expression" dxfId="1122" priority="652">
      <formula>ISTEXT(N33)</formula>
    </cfRule>
  </conditionalFormatting>
  <conditionalFormatting sqref="P33">
    <cfRule type="expression" dxfId="1121" priority="651">
      <formula>ISTEXT(P33)</formula>
    </cfRule>
  </conditionalFormatting>
  <conditionalFormatting sqref="O33">
    <cfRule type="expression" dxfId="1120" priority="650">
      <formula>ISTEXT(O33)</formula>
    </cfRule>
  </conditionalFormatting>
  <conditionalFormatting sqref="Q33">
    <cfRule type="expression" dxfId="1119" priority="649">
      <formula>ISTEXT(Q33)</formula>
    </cfRule>
  </conditionalFormatting>
  <conditionalFormatting sqref="S33">
    <cfRule type="expression" dxfId="1118" priority="648">
      <formula>ISTEXT(S33)</formula>
    </cfRule>
  </conditionalFormatting>
  <conditionalFormatting sqref="R33">
    <cfRule type="expression" dxfId="1117" priority="647">
      <formula>ISTEXT(R33)</formula>
    </cfRule>
  </conditionalFormatting>
  <conditionalFormatting sqref="T33">
    <cfRule type="expression" dxfId="1116" priority="646">
      <formula>ISTEXT(T33)</formula>
    </cfRule>
  </conditionalFormatting>
  <conditionalFormatting sqref="B34">
    <cfRule type="expression" dxfId="1115" priority="540">
      <formula>ISTEXT(B34)</formula>
    </cfRule>
  </conditionalFormatting>
  <conditionalFormatting sqref="C34">
    <cfRule type="expression" dxfId="1114" priority="539">
      <formula>ISTEXT(C34)</formula>
    </cfRule>
  </conditionalFormatting>
  <conditionalFormatting sqref="E34">
    <cfRule type="expression" dxfId="1113" priority="538">
      <formula>ISTEXT(E34)</formula>
    </cfRule>
  </conditionalFormatting>
  <conditionalFormatting sqref="F34">
    <cfRule type="expression" dxfId="1112" priority="537">
      <formula>ISTEXT(F34)</formula>
    </cfRule>
  </conditionalFormatting>
  <conditionalFormatting sqref="G34">
    <cfRule type="expression" dxfId="1111" priority="536">
      <formula>ISTEXT(G34)</formula>
    </cfRule>
  </conditionalFormatting>
  <conditionalFormatting sqref="H34">
    <cfRule type="expression" dxfId="1110" priority="535">
      <formula>ISTEXT(H34)</formula>
    </cfRule>
  </conditionalFormatting>
  <conditionalFormatting sqref="I34">
    <cfRule type="expression" dxfId="1109" priority="534">
      <formula>ISTEXT(I34)</formula>
    </cfRule>
  </conditionalFormatting>
  <conditionalFormatting sqref="K34">
    <cfRule type="expression" dxfId="1108" priority="533">
      <formula>ISTEXT(K34)</formula>
    </cfRule>
  </conditionalFormatting>
  <conditionalFormatting sqref="L34">
    <cfRule type="expression" dxfId="1107" priority="532">
      <formula>ISTEXT(L34)</formula>
    </cfRule>
  </conditionalFormatting>
  <conditionalFormatting sqref="M34">
    <cfRule type="expression" dxfId="1106" priority="531">
      <formula>ISTEXT(M34)</formula>
    </cfRule>
  </conditionalFormatting>
  <conditionalFormatting sqref="N34">
    <cfRule type="expression" dxfId="1105" priority="530">
      <formula>ISTEXT(N34)</formula>
    </cfRule>
  </conditionalFormatting>
  <conditionalFormatting sqref="P34">
    <cfRule type="expression" dxfId="1104" priority="529">
      <formula>ISTEXT(P34)</formula>
    </cfRule>
  </conditionalFormatting>
  <conditionalFormatting sqref="O34">
    <cfRule type="expression" dxfId="1103" priority="528">
      <formula>ISTEXT(O34)</formula>
    </cfRule>
  </conditionalFormatting>
  <conditionalFormatting sqref="Q34">
    <cfRule type="expression" dxfId="1102" priority="527">
      <formula>ISTEXT(Q34)</formula>
    </cfRule>
  </conditionalFormatting>
  <conditionalFormatting sqref="S34">
    <cfRule type="expression" dxfId="1101" priority="526">
      <formula>ISTEXT(S34)</formula>
    </cfRule>
  </conditionalFormatting>
  <conditionalFormatting sqref="R34">
    <cfRule type="expression" dxfId="1100" priority="525">
      <formula>ISTEXT(R34)</formula>
    </cfRule>
  </conditionalFormatting>
  <conditionalFormatting sqref="T34">
    <cfRule type="expression" dxfId="1099" priority="524">
      <formula>ISTEXT(T34)</formula>
    </cfRule>
  </conditionalFormatting>
  <conditionalFormatting sqref="J35">
    <cfRule type="expression" dxfId="1098" priority="523">
      <formula>ISTEXT(J35)</formula>
    </cfRule>
  </conditionalFormatting>
  <conditionalFormatting sqref="B35">
    <cfRule type="expression" dxfId="1097" priority="522">
      <formula>ISTEXT(B35)</formula>
    </cfRule>
  </conditionalFormatting>
  <conditionalFormatting sqref="C35">
    <cfRule type="expression" dxfId="1096" priority="521">
      <formula>ISTEXT(C35)</formula>
    </cfRule>
  </conditionalFormatting>
  <conditionalFormatting sqref="E35">
    <cfRule type="expression" dxfId="1095" priority="520">
      <formula>ISTEXT(E35)</formula>
    </cfRule>
  </conditionalFormatting>
  <conditionalFormatting sqref="F35">
    <cfRule type="expression" dxfId="1094" priority="519">
      <formula>ISTEXT(F35)</formula>
    </cfRule>
  </conditionalFormatting>
  <conditionalFormatting sqref="G35">
    <cfRule type="expression" dxfId="1093" priority="518">
      <formula>ISTEXT(G35)</formula>
    </cfRule>
  </conditionalFormatting>
  <conditionalFormatting sqref="H35">
    <cfRule type="expression" dxfId="1092" priority="517">
      <formula>ISTEXT(H35)</formula>
    </cfRule>
  </conditionalFormatting>
  <conditionalFormatting sqref="I35">
    <cfRule type="expression" dxfId="1091" priority="516">
      <formula>ISTEXT(I35)</formula>
    </cfRule>
  </conditionalFormatting>
  <conditionalFormatting sqref="K35">
    <cfRule type="expression" dxfId="1090" priority="515">
      <formula>ISTEXT(K35)</formula>
    </cfRule>
  </conditionalFormatting>
  <conditionalFormatting sqref="L35">
    <cfRule type="expression" dxfId="1089" priority="514">
      <formula>ISTEXT(L35)</formula>
    </cfRule>
  </conditionalFormatting>
  <conditionalFormatting sqref="M35">
    <cfRule type="expression" dxfId="1088" priority="513">
      <formula>ISTEXT(M35)</formula>
    </cfRule>
  </conditionalFormatting>
  <conditionalFormatting sqref="N35">
    <cfRule type="expression" dxfId="1087" priority="512">
      <formula>ISTEXT(N35)</formula>
    </cfRule>
  </conditionalFormatting>
  <conditionalFormatting sqref="P35">
    <cfRule type="expression" dxfId="1086" priority="511">
      <formula>ISTEXT(P35)</formula>
    </cfRule>
  </conditionalFormatting>
  <conditionalFormatting sqref="O35">
    <cfRule type="expression" dxfId="1085" priority="510">
      <formula>ISTEXT(O35)</formula>
    </cfRule>
  </conditionalFormatting>
  <conditionalFormatting sqref="Q35">
    <cfRule type="expression" dxfId="1084" priority="509">
      <formula>ISTEXT(Q35)</formula>
    </cfRule>
  </conditionalFormatting>
  <conditionalFormatting sqref="S35">
    <cfRule type="expression" dxfId="1083" priority="508">
      <formula>ISTEXT(S35)</formula>
    </cfRule>
  </conditionalFormatting>
  <conditionalFormatting sqref="R35">
    <cfRule type="expression" dxfId="1082" priority="507">
      <formula>ISTEXT(R35)</formula>
    </cfRule>
  </conditionalFormatting>
  <conditionalFormatting sqref="T35">
    <cfRule type="expression" dxfId="1081" priority="506">
      <formula>ISTEXT(T35)</formula>
    </cfRule>
  </conditionalFormatting>
  <conditionalFormatting sqref="B36">
    <cfRule type="expression" dxfId="1080" priority="505">
      <formula>ISTEXT(B36)</formula>
    </cfRule>
  </conditionalFormatting>
  <conditionalFormatting sqref="C36">
    <cfRule type="expression" dxfId="1079" priority="504">
      <formula>ISTEXT(C36)</formula>
    </cfRule>
  </conditionalFormatting>
  <conditionalFormatting sqref="E36">
    <cfRule type="expression" dxfId="1078" priority="503">
      <formula>ISTEXT(E36)</formula>
    </cfRule>
  </conditionalFormatting>
  <conditionalFormatting sqref="F36">
    <cfRule type="expression" dxfId="1077" priority="502">
      <formula>ISTEXT(F36)</formula>
    </cfRule>
  </conditionalFormatting>
  <conditionalFormatting sqref="G36">
    <cfRule type="expression" dxfId="1076" priority="501">
      <formula>ISTEXT(G36)</formula>
    </cfRule>
  </conditionalFormatting>
  <conditionalFormatting sqref="H36">
    <cfRule type="expression" dxfId="1075" priority="500">
      <formula>ISTEXT(H36)</formula>
    </cfRule>
  </conditionalFormatting>
  <conditionalFormatting sqref="I36">
    <cfRule type="expression" dxfId="1074" priority="499">
      <formula>ISTEXT(I36)</formula>
    </cfRule>
  </conditionalFormatting>
  <conditionalFormatting sqref="K36">
    <cfRule type="expression" dxfId="1073" priority="498">
      <formula>ISTEXT(K36)</formula>
    </cfRule>
  </conditionalFormatting>
  <conditionalFormatting sqref="L36">
    <cfRule type="expression" dxfId="1072" priority="497">
      <formula>ISTEXT(L36)</formula>
    </cfRule>
  </conditionalFormatting>
  <conditionalFormatting sqref="M36">
    <cfRule type="expression" dxfId="1071" priority="496">
      <formula>ISTEXT(M36)</formula>
    </cfRule>
  </conditionalFormatting>
  <conditionalFormatting sqref="N36">
    <cfRule type="expression" dxfId="1070" priority="495">
      <formula>ISTEXT(N36)</formula>
    </cfRule>
  </conditionalFormatting>
  <conditionalFormatting sqref="P36">
    <cfRule type="expression" dxfId="1069" priority="494">
      <formula>ISTEXT(P36)</formula>
    </cfRule>
  </conditionalFormatting>
  <conditionalFormatting sqref="O36">
    <cfRule type="expression" dxfId="1068" priority="493">
      <formula>ISTEXT(O36)</formula>
    </cfRule>
  </conditionalFormatting>
  <conditionalFormatting sqref="Q36">
    <cfRule type="expression" dxfId="1067" priority="492">
      <formula>ISTEXT(Q36)</formula>
    </cfRule>
  </conditionalFormatting>
  <conditionalFormatting sqref="S36">
    <cfRule type="expression" dxfId="1066" priority="491">
      <formula>ISTEXT(S36)</formula>
    </cfRule>
  </conditionalFormatting>
  <conditionalFormatting sqref="R36">
    <cfRule type="expression" dxfId="1065" priority="490">
      <formula>ISTEXT(R36)</formula>
    </cfRule>
  </conditionalFormatting>
  <conditionalFormatting sqref="T36">
    <cfRule type="expression" dxfId="1064" priority="489">
      <formula>ISTEXT(T36)</formula>
    </cfRule>
  </conditionalFormatting>
  <conditionalFormatting sqref="J37">
    <cfRule type="expression" dxfId="1063" priority="488">
      <formula>ISTEXT(J37)</formula>
    </cfRule>
  </conditionalFormatting>
  <conditionalFormatting sqref="B37">
    <cfRule type="expression" dxfId="1062" priority="487">
      <formula>ISTEXT(B37)</formula>
    </cfRule>
  </conditionalFormatting>
  <conditionalFormatting sqref="C37">
    <cfRule type="expression" dxfId="1061" priority="486">
      <formula>ISTEXT(C37)</formula>
    </cfRule>
  </conditionalFormatting>
  <conditionalFormatting sqref="E37">
    <cfRule type="expression" dxfId="1060" priority="485">
      <formula>ISTEXT(E37)</formula>
    </cfRule>
  </conditionalFormatting>
  <conditionalFormatting sqref="F37">
    <cfRule type="expression" dxfId="1059" priority="484">
      <formula>ISTEXT(F37)</formula>
    </cfRule>
  </conditionalFormatting>
  <conditionalFormatting sqref="G37">
    <cfRule type="expression" dxfId="1058" priority="483">
      <formula>ISTEXT(G37)</formula>
    </cfRule>
  </conditionalFormatting>
  <conditionalFormatting sqref="H37">
    <cfRule type="expression" dxfId="1057" priority="482">
      <formula>ISTEXT(H37)</formula>
    </cfRule>
  </conditionalFormatting>
  <conditionalFormatting sqref="I37">
    <cfRule type="expression" dxfId="1056" priority="481">
      <formula>ISTEXT(I37)</formula>
    </cfRule>
  </conditionalFormatting>
  <conditionalFormatting sqref="K37">
    <cfRule type="expression" dxfId="1055" priority="480">
      <formula>ISTEXT(K37)</formula>
    </cfRule>
  </conditionalFormatting>
  <conditionalFormatting sqref="L37">
    <cfRule type="expression" dxfId="1054" priority="479">
      <formula>ISTEXT(L37)</formula>
    </cfRule>
  </conditionalFormatting>
  <conditionalFormatting sqref="M37">
    <cfRule type="expression" dxfId="1053" priority="478">
      <formula>ISTEXT(M37)</formula>
    </cfRule>
  </conditionalFormatting>
  <conditionalFormatting sqref="N37">
    <cfRule type="expression" dxfId="1052" priority="477">
      <formula>ISTEXT(N37)</formula>
    </cfRule>
  </conditionalFormatting>
  <conditionalFormatting sqref="P37">
    <cfRule type="expression" dxfId="1051" priority="476">
      <formula>ISTEXT(P37)</formula>
    </cfRule>
  </conditionalFormatting>
  <conditionalFormatting sqref="O37">
    <cfRule type="expression" dxfId="1050" priority="475">
      <formula>ISTEXT(O37)</formula>
    </cfRule>
  </conditionalFormatting>
  <conditionalFormatting sqref="Q37">
    <cfRule type="expression" dxfId="1049" priority="474">
      <formula>ISTEXT(Q37)</formula>
    </cfRule>
  </conditionalFormatting>
  <conditionalFormatting sqref="S37">
    <cfRule type="expression" dxfId="1048" priority="473">
      <formula>ISTEXT(S37)</formula>
    </cfRule>
  </conditionalFormatting>
  <conditionalFormatting sqref="R37">
    <cfRule type="expression" dxfId="1047" priority="472">
      <formula>ISTEXT(R37)</formula>
    </cfRule>
  </conditionalFormatting>
  <conditionalFormatting sqref="T37">
    <cfRule type="expression" dxfId="1046" priority="471">
      <formula>ISTEXT(T37)</formula>
    </cfRule>
  </conditionalFormatting>
  <conditionalFormatting sqref="B38">
    <cfRule type="expression" dxfId="1045" priority="470">
      <formula>ISTEXT(B38)</formula>
    </cfRule>
  </conditionalFormatting>
  <conditionalFormatting sqref="C38">
    <cfRule type="expression" dxfId="1044" priority="469">
      <formula>ISTEXT(C38)</formula>
    </cfRule>
  </conditionalFormatting>
  <conditionalFormatting sqref="E38">
    <cfRule type="expression" dxfId="1043" priority="468">
      <formula>ISTEXT(E38)</formula>
    </cfRule>
  </conditionalFormatting>
  <conditionalFormatting sqref="F38">
    <cfRule type="expression" dxfId="1042" priority="467">
      <formula>ISTEXT(F38)</formula>
    </cfRule>
  </conditionalFormatting>
  <conditionalFormatting sqref="G38">
    <cfRule type="expression" dxfId="1041" priority="466">
      <formula>ISTEXT(G38)</formula>
    </cfRule>
  </conditionalFormatting>
  <conditionalFormatting sqref="H38">
    <cfRule type="expression" dxfId="1040" priority="465">
      <formula>ISTEXT(H38)</formula>
    </cfRule>
  </conditionalFormatting>
  <conditionalFormatting sqref="I38">
    <cfRule type="expression" dxfId="1039" priority="464">
      <formula>ISTEXT(I38)</formula>
    </cfRule>
  </conditionalFormatting>
  <conditionalFormatting sqref="K38">
    <cfRule type="expression" dxfId="1038" priority="463">
      <formula>ISTEXT(K38)</formula>
    </cfRule>
  </conditionalFormatting>
  <conditionalFormatting sqref="L38">
    <cfRule type="expression" dxfId="1037" priority="462">
      <formula>ISTEXT(L38)</formula>
    </cfRule>
  </conditionalFormatting>
  <conditionalFormatting sqref="M38">
    <cfRule type="expression" dxfId="1036" priority="461">
      <formula>ISTEXT(M38)</formula>
    </cfRule>
  </conditionalFormatting>
  <conditionalFormatting sqref="N38">
    <cfRule type="expression" dxfId="1035" priority="460">
      <formula>ISTEXT(N38)</formula>
    </cfRule>
  </conditionalFormatting>
  <conditionalFormatting sqref="P38">
    <cfRule type="expression" dxfId="1034" priority="459">
      <formula>ISTEXT(P38)</formula>
    </cfRule>
  </conditionalFormatting>
  <conditionalFormatting sqref="O38">
    <cfRule type="expression" dxfId="1033" priority="458">
      <formula>ISTEXT(O38)</formula>
    </cfRule>
  </conditionalFormatting>
  <conditionalFormatting sqref="Q38">
    <cfRule type="expression" dxfId="1032" priority="457">
      <formula>ISTEXT(Q38)</formula>
    </cfRule>
  </conditionalFormatting>
  <conditionalFormatting sqref="S38">
    <cfRule type="expression" dxfId="1031" priority="456">
      <formula>ISTEXT(S38)</formula>
    </cfRule>
  </conditionalFormatting>
  <conditionalFormatting sqref="R38">
    <cfRule type="expression" dxfId="1030" priority="455">
      <formula>ISTEXT(R38)</formula>
    </cfRule>
  </conditionalFormatting>
  <conditionalFormatting sqref="T38">
    <cfRule type="expression" dxfId="1029" priority="454">
      <formula>ISTEXT(T38)</formula>
    </cfRule>
  </conditionalFormatting>
  <conditionalFormatting sqref="J39">
    <cfRule type="expression" dxfId="1028" priority="453">
      <formula>ISTEXT(J39)</formula>
    </cfRule>
  </conditionalFormatting>
  <conditionalFormatting sqref="B39">
    <cfRule type="expression" dxfId="1027" priority="452">
      <formula>ISTEXT(B39)</formula>
    </cfRule>
  </conditionalFormatting>
  <conditionalFormatting sqref="C39">
    <cfRule type="expression" dxfId="1026" priority="451">
      <formula>ISTEXT(C39)</formula>
    </cfRule>
  </conditionalFormatting>
  <conditionalFormatting sqref="E39">
    <cfRule type="expression" dxfId="1025" priority="450">
      <formula>ISTEXT(E39)</formula>
    </cfRule>
  </conditionalFormatting>
  <conditionalFormatting sqref="F39">
    <cfRule type="expression" dxfId="1024" priority="449">
      <formula>ISTEXT(F39)</formula>
    </cfRule>
  </conditionalFormatting>
  <conditionalFormatting sqref="G39">
    <cfRule type="expression" dxfId="1023" priority="448">
      <formula>ISTEXT(G39)</formula>
    </cfRule>
  </conditionalFormatting>
  <conditionalFormatting sqref="H39">
    <cfRule type="expression" dxfId="1022" priority="447">
      <formula>ISTEXT(H39)</formula>
    </cfRule>
  </conditionalFormatting>
  <conditionalFormatting sqref="I39">
    <cfRule type="expression" dxfId="1021" priority="446">
      <formula>ISTEXT(I39)</formula>
    </cfRule>
  </conditionalFormatting>
  <conditionalFormatting sqref="K39">
    <cfRule type="expression" dxfId="1020" priority="445">
      <formula>ISTEXT(K39)</formula>
    </cfRule>
  </conditionalFormatting>
  <conditionalFormatting sqref="L39">
    <cfRule type="expression" dxfId="1019" priority="444">
      <formula>ISTEXT(L39)</formula>
    </cfRule>
  </conditionalFormatting>
  <conditionalFormatting sqref="M39">
    <cfRule type="expression" dxfId="1018" priority="443">
      <formula>ISTEXT(M39)</formula>
    </cfRule>
  </conditionalFormatting>
  <conditionalFormatting sqref="N39">
    <cfRule type="expression" dxfId="1017" priority="442">
      <formula>ISTEXT(N39)</formula>
    </cfRule>
  </conditionalFormatting>
  <conditionalFormatting sqref="P39">
    <cfRule type="expression" dxfId="1016" priority="441">
      <formula>ISTEXT(P39)</formula>
    </cfRule>
  </conditionalFormatting>
  <conditionalFormatting sqref="O39">
    <cfRule type="expression" dxfId="1015" priority="440">
      <formula>ISTEXT(O39)</formula>
    </cfRule>
  </conditionalFormatting>
  <conditionalFormatting sqref="Q39">
    <cfRule type="expression" dxfId="1014" priority="439">
      <formula>ISTEXT(Q39)</formula>
    </cfRule>
  </conditionalFormatting>
  <conditionalFormatting sqref="S39">
    <cfRule type="expression" dxfId="1013" priority="438">
      <formula>ISTEXT(S39)</formula>
    </cfRule>
  </conditionalFormatting>
  <conditionalFormatting sqref="R39">
    <cfRule type="expression" dxfId="1012" priority="437">
      <formula>ISTEXT(R39)</formula>
    </cfRule>
  </conditionalFormatting>
  <conditionalFormatting sqref="T39">
    <cfRule type="expression" dxfId="1011" priority="436">
      <formula>ISTEXT(T39)</formula>
    </cfRule>
  </conditionalFormatting>
  <conditionalFormatting sqref="B40">
    <cfRule type="expression" dxfId="1010" priority="435">
      <formula>ISTEXT(B40)</formula>
    </cfRule>
  </conditionalFormatting>
  <conditionalFormatting sqref="C40">
    <cfRule type="expression" dxfId="1009" priority="434">
      <formula>ISTEXT(C40)</formula>
    </cfRule>
  </conditionalFormatting>
  <conditionalFormatting sqref="E40">
    <cfRule type="expression" dxfId="1008" priority="433">
      <formula>ISTEXT(E40)</formula>
    </cfRule>
  </conditionalFormatting>
  <conditionalFormatting sqref="F40">
    <cfRule type="expression" dxfId="1007" priority="432">
      <formula>ISTEXT(F40)</formula>
    </cfRule>
  </conditionalFormatting>
  <conditionalFormatting sqref="G40">
    <cfRule type="expression" dxfId="1006" priority="431">
      <formula>ISTEXT(G40)</formula>
    </cfRule>
  </conditionalFormatting>
  <conditionalFormatting sqref="H40">
    <cfRule type="expression" dxfId="1005" priority="430">
      <formula>ISTEXT(H40)</formula>
    </cfRule>
  </conditionalFormatting>
  <conditionalFormatting sqref="I40">
    <cfRule type="expression" dxfId="1004" priority="429">
      <formula>ISTEXT(I40)</formula>
    </cfRule>
  </conditionalFormatting>
  <conditionalFormatting sqref="K40">
    <cfRule type="expression" dxfId="1003" priority="428">
      <formula>ISTEXT(K40)</formula>
    </cfRule>
  </conditionalFormatting>
  <conditionalFormatting sqref="L40">
    <cfRule type="expression" dxfId="1002" priority="427">
      <formula>ISTEXT(L40)</formula>
    </cfRule>
  </conditionalFormatting>
  <conditionalFormatting sqref="M40">
    <cfRule type="expression" dxfId="1001" priority="426">
      <formula>ISTEXT(M40)</formula>
    </cfRule>
  </conditionalFormatting>
  <conditionalFormatting sqref="N40">
    <cfRule type="expression" dxfId="1000" priority="425">
      <formula>ISTEXT(N40)</formula>
    </cfRule>
  </conditionalFormatting>
  <conditionalFormatting sqref="P40">
    <cfRule type="expression" dxfId="999" priority="424">
      <formula>ISTEXT(P40)</formula>
    </cfRule>
  </conditionalFormatting>
  <conditionalFormatting sqref="O40">
    <cfRule type="expression" dxfId="998" priority="423">
      <formula>ISTEXT(O40)</formula>
    </cfRule>
  </conditionalFormatting>
  <conditionalFormatting sqref="Q40">
    <cfRule type="expression" dxfId="997" priority="422">
      <formula>ISTEXT(Q40)</formula>
    </cfRule>
  </conditionalFormatting>
  <conditionalFormatting sqref="S40">
    <cfRule type="expression" dxfId="996" priority="421">
      <formula>ISTEXT(S40)</formula>
    </cfRule>
  </conditionalFormatting>
  <conditionalFormatting sqref="R40">
    <cfRule type="expression" dxfId="995" priority="420">
      <formula>ISTEXT(R40)</formula>
    </cfRule>
  </conditionalFormatting>
  <conditionalFormatting sqref="T40">
    <cfRule type="expression" dxfId="994" priority="419">
      <formula>ISTEXT(T40)</formula>
    </cfRule>
  </conditionalFormatting>
  <conditionalFormatting sqref="J41">
    <cfRule type="expression" dxfId="993" priority="418">
      <formula>ISTEXT(J41)</formula>
    </cfRule>
  </conditionalFormatting>
  <conditionalFormatting sqref="B41">
    <cfRule type="expression" dxfId="992" priority="417">
      <formula>ISTEXT(B41)</formula>
    </cfRule>
  </conditionalFormatting>
  <conditionalFormatting sqref="C41">
    <cfRule type="expression" dxfId="991" priority="416">
      <formula>ISTEXT(C41)</formula>
    </cfRule>
  </conditionalFormatting>
  <conditionalFormatting sqref="E41">
    <cfRule type="expression" dxfId="990" priority="415">
      <formula>ISTEXT(E41)</formula>
    </cfRule>
  </conditionalFormatting>
  <conditionalFormatting sqref="F41">
    <cfRule type="expression" dxfId="989" priority="414">
      <formula>ISTEXT(F41)</formula>
    </cfRule>
  </conditionalFormatting>
  <conditionalFormatting sqref="G41">
    <cfRule type="expression" dxfId="988" priority="413">
      <formula>ISTEXT(G41)</formula>
    </cfRule>
  </conditionalFormatting>
  <conditionalFormatting sqref="H41">
    <cfRule type="expression" dxfId="987" priority="412">
      <formula>ISTEXT(H41)</formula>
    </cfRule>
  </conditionalFormatting>
  <conditionalFormatting sqref="I41">
    <cfRule type="expression" dxfId="986" priority="411">
      <formula>ISTEXT(I41)</formula>
    </cfRule>
  </conditionalFormatting>
  <conditionalFormatting sqref="K41">
    <cfRule type="expression" dxfId="985" priority="410">
      <formula>ISTEXT(K41)</formula>
    </cfRule>
  </conditionalFormatting>
  <conditionalFormatting sqref="L41">
    <cfRule type="expression" dxfId="984" priority="409">
      <formula>ISTEXT(L41)</formula>
    </cfRule>
  </conditionalFormatting>
  <conditionalFormatting sqref="M41">
    <cfRule type="expression" dxfId="983" priority="408">
      <formula>ISTEXT(M41)</formula>
    </cfRule>
  </conditionalFormatting>
  <conditionalFormatting sqref="N41">
    <cfRule type="expression" dxfId="982" priority="407">
      <formula>ISTEXT(N41)</formula>
    </cfRule>
  </conditionalFormatting>
  <conditionalFormatting sqref="P41">
    <cfRule type="expression" dxfId="981" priority="406">
      <formula>ISTEXT(P41)</formula>
    </cfRule>
  </conditionalFormatting>
  <conditionalFormatting sqref="O41">
    <cfRule type="expression" dxfId="980" priority="405">
      <formula>ISTEXT(O41)</formula>
    </cfRule>
  </conditionalFormatting>
  <conditionalFormatting sqref="Q41">
    <cfRule type="expression" dxfId="979" priority="404">
      <formula>ISTEXT(Q41)</formula>
    </cfRule>
  </conditionalFormatting>
  <conditionalFormatting sqref="S41">
    <cfRule type="expression" dxfId="978" priority="403">
      <formula>ISTEXT(S41)</formula>
    </cfRule>
  </conditionalFormatting>
  <conditionalFormatting sqref="R41">
    <cfRule type="expression" dxfId="977" priority="402">
      <formula>ISTEXT(R41)</formula>
    </cfRule>
  </conditionalFormatting>
  <conditionalFormatting sqref="T41">
    <cfRule type="expression" dxfId="976" priority="401">
      <formula>ISTEXT(T41)</formula>
    </cfRule>
  </conditionalFormatting>
  <conditionalFormatting sqref="B42">
    <cfRule type="expression" dxfId="975" priority="400">
      <formula>ISTEXT(B42)</formula>
    </cfRule>
  </conditionalFormatting>
  <conditionalFormatting sqref="C42">
    <cfRule type="expression" dxfId="974" priority="399">
      <formula>ISTEXT(C42)</formula>
    </cfRule>
  </conditionalFormatting>
  <conditionalFormatting sqref="E42">
    <cfRule type="expression" dxfId="973" priority="398">
      <formula>ISTEXT(E42)</formula>
    </cfRule>
  </conditionalFormatting>
  <conditionalFormatting sqref="F42">
    <cfRule type="expression" dxfId="972" priority="397">
      <formula>ISTEXT(F42)</formula>
    </cfRule>
  </conditionalFormatting>
  <conditionalFormatting sqref="G42">
    <cfRule type="expression" dxfId="971" priority="396">
      <formula>ISTEXT(G42)</formula>
    </cfRule>
  </conditionalFormatting>
  <conditionalFormatting sqref="H42">
    <cfRule type="expression" dxfId="970" priority="395">
      <formula>ISTEXT(H42)</formula>
    </cfRule>
  </conditionalFormatting>
  <conditionalFormatting sqref="I42">
    <cfRule type="expression" dxfId="969" priority="394">
      <formula>ISTEXT(I42)</formula>
    </cfRule>
  </conditionalFormatting>
  <conditionalFormatting sqref="K42">
    <cfRule type="expression" dxfId="968" priority="393">
      <formula>ISTEXT(K42)</formula>
    </cfRule>
  </conditionalFormatting>
  <conditionalFormatting sqref="L42">
    <cfRule type="expression" dxfId="967" priority="392">
      <formula>ISTEXT(L42)</formula>
    </cfRule>
  </conditionalFormatting>
  <conditionalFormatting sqref="M42">
    <cfRule type="expression" dxfId="966" priority="391">
      <formula>ISTEXT(M42)</formula>
    </cfRule>
  </conditionalFormatting>
  <conditionalFormatting sqref="N42">
    <cfRule type="expression" dxfId="965" priority="390">
      <formula>ISTEXT(N42)</formula>
    </cfRule>
  </conditionalFormatting>
  <conditionalFormatting sqref="P42">
    <cfRule type="expression" dxfId="964" priority="389">
      <formula>ISTEXT(P42)</formula>
    </cfRule>
  </conditionalFormatting>
  <conditionalFormatting sqref="O42">
    <cfRule type="expression" dxfId="963" priority="388">
      <formula>ISTEXT(O42)</formula>
    </cfRule>
  </conditionalFormatting>
  <conditionalFormatting sqref="Q42">
    <cfRule type="expression" dxfId="962" priority="387">
      <formula>ISTEXT(Q42)</formula>
    </cfRule>
  </conditionalFormatting>
  <conditionalFormatting sqref="S42">
    <cfRule type="expression" dxfId="961" priority="386">
      <formula>ISTEXT(S42)</formula>
    </cfRule>
  </conditionalFormatting>
  <conditionalFormatting sqref="R42">
    <cfRule type="expression" dxfId="960" priority="385">
      <formula>ISTEXT(R42)</formula>
    </cfRule>
  </conditionalFormatting>
  <conditionalFormatting sqref="T42">
    <cfRule type="expression" dxfId="959" priority="384">
      <formula>ISTEXT(T42)</formula>
    </cfRule>
  </conditionalFormatting>
  <conditionalFormatting sqref="J43">
    <cfRule type="expression" dxfId="958" priority="383">
      <formula>ISTEXT(J43)</formula>
    </cfRule>
  </conditionalFormatting>
  <conditionalFormatting sqref="B43">
    <cfRule type="expression" dxfId="957" priority="382">
      <formula>ISTEXT(B43)</formula>
    </cfRule>
  </conditionalFormatting>
  <conditionalFormatting sqref="C43">
    <cfRule type="expression" dxfId="956" priority="381">
      <formula>ISTEXT(C43)</formula>
    </cfRule>
  </conditionalFormatting>
  <conditionalFormatting sqref="E43">
    <cfRule type="expression" dxfId="955" priority="380">
      <formula>ISTEXT(E43)</formula>
    </cfRule>
  </conditionalFormatting>
  <conditionalFormatting sqref="F43">
    <cfRule type="expression" dxfId="954" priority="379">
      <formula>ISTEXT(F43)</formula>
    </cfRule>
  </conditionalFormatting>
  <conditionalFormatting sqref="G43">
    <cfRule type="expression" dxfId="953" priority="378">
      <formula>ISTEXT(G43)</formula>
    </cfRule>
  </conditionalFormatting>
  <conditionalFormatting sqref="H43">
    <cfRule type="expression" dxfId="952" priority="377">
      <formula>ISTEXT(H43)</formula>
    </cfRule>
  </conditionalFormatting>
  <conditionalFormatting sqref="I43">
    <cfRule type="expression" dxfId="951" priority="376">
      <formula>ISTEXT(I43)</formula>
    </cfRule>
  </conditionalFormatting>
  <conditionalFormatting sqref="K43">
    <cfRule type="expression" dxfId="950" priority="375">
      <formula>ISTEXT(K43)</formula>
    </cfRule>
  </conditionalFormatting>
  <conditionalFormatting sqref="L43">
    <cfRule type="expression" dxfId="949" priority="374">
      <formula>ISTEXT(L43)</formula>
    </cfRule>
  </conditionalFormatting>
  <conditionalFormatting sqref="M43">
    <cfRule type="expression" dxfId="948" priority="373">
      <formula>ISTEXT(M43)</formula>
    </cfRule>
  </conditionalFormatting>
  <conditionalFormatting sqref="N43">
    <cfRule type="expression" dxfId="947" priority="372">
      <formula>ISTEXT(N43)</formula>
    </cfRule>
  </conditionalFormatting>
  <conditionalFormatting sqref="P43">
    <cfRule type="expression" dxfId="946" priority="371">
      <formula>ISTEXT(P43)</formula>
    </cfRule>
  </conditionalFormatting>
  <conditionalFormatting sqref="O43">
    <cfRule type="expression" dxfId="945" priority="370">
      <formula>ISTEXT(O43)</formula>
    </cfRule>
  </conditionalFormatting>
  <conditionalFormatting sqref="Q43">
    <cfRule type="expression" dxfId="944" priority="369">
      <formula>ISTEXT(Q43)</formula>
    </cfRule>
  </conditionalFormatting>
  <conditionalFormatting sqref="S43">
    <cfRule type="expression" dxfId="943" priority="368">
      <formula>ISTEXT(S43)</formula>
    </cfRule>
  </conditionalFormatting>
  <conditionalFormatting sqref="R43">
    <cfRule type="expression" dxfId="942" priority="367">
      <formula>ISTEXT(R43)</formula>
    </cfRule>
  </conditionalFormatting>
  <conditionalFormatting sqref="T43">
    <cfRule type="expression" dxfId="941" priority="366">
      <formula>ISTEXT(T43)</formula>
    </cfRule>
  </conditionalFormatting>
  <conditionalFormatting sqref="B44">
    <cfRule type="expression" dxfId="940" priority="365">
      <formula>ISTEXT(B44)</formula>
    </cfRule>
  </conditionalFormatting>
  <conditionalFormatting sqref="C44">
    <cfRule type="expression" dxfId="939" priority="364">
      <formula>ISTEXT(C44)</formula>
    </cfRule>
  </conditionalFormatting>
  <conditionalFormatting sqref="E44">
    <cfRule type="expression" dxfId="938" priority="363">
      <formula>ISTEXT(E44)</formula>
    </cfRule>
  </conditionalFormatting>
  <conditionalFormatting sqref="F44">
    <cfRule type="expression" dxfId="937" priority="362">
      <formula>ISTEXT(F44)</formula>
    </cfRule>
  </conditionalFormatting>
  <conditionalFormatting sqref="G44">
    <cfRule type="expression" dxfId="936" priority="361">
      <formula>ISTEXT(G44)</formula>
    </cfRule>
  </conditionalFormatting>
  <conditionalFormatting sqref="H44">
    <cfRule type="expression" dxfId="935" priority="360">
      <formula>ISTEXT(H44)</formula>
    </cfRule>
  </conditionalFormatting>
  <conditionalFormatting sqref="I44">
    <cfRule type="expression" dxfId="934" priority="359">
      <formula>ISTEXT(I44)</formula>
    </cfRule>
  </conditionalFormatting>
  <conditionalFormatting sqref="K44">
    <cfRule type="expression" dxfId="933" priority="358">
      <formula>ISTEXT(K44)</formula>
    </cfRule>
  </conditionalFormatting>
  <conditionalFormatting sqref="L44">
    <cfRule type="expression" dxfId="932" priority="357">
      <formula>ISTEXT(L44)</formula>
    </cfRule>
  </conditionalFormatting>
  <conditionalFormatting sqref="M44">
    <cfRule type="expression" dxfId="931" priority="356">
      <formula>ISTEXT(M44)</formula>
    </cfRule>
  </conditionalFormatting>
  <conditionalFormatting sqref="N44">
    <cfRule type="expression" dxfId="930" priority="355">
      <formula>ISTEXT(N44)</formula>
    </cfRule>
  </conditionalFormatting>
  <conditionalFormatting sqref="P44">
    <cfRule type="expression" dxfId="929" priority="354">
      <formula>ISTEXT(P44)</formula>
    </cfRule>
  </conditionalFormatting>
  <conditionalFormatting sqref="O44">
    <cfRule type="expression" dxfId="928" priority="353">
      <formula>ISTEXT(O44)</formula>
    </cfRule>
  </conditionalFormatting>
  <conditionalFormatting sqref="Q44">
    <cfRule type="expression" dxfId="927" priority="352">
      <formula>ISTEXT(Q44)</formula>
    </cfRule>
  </conditionalFormatting>
  <conditionalFormatting sqref="S44">
    <cfRule type="expression" dxfId="926" priority="351">
      <formula>ISTEXT(S44)</formula>
    </cfRule>
  </conditionalFormatting>
  <conditionalFormatting sqref="R44">
    <cfRule type="expression" dxfId="925" priority="350">
      <formula>ISTEXT(R44)</formula>
    </cfRule>
  </conditionalFormatting>
  <conditionalFormatting sqref="T44">
    <cfRule type="expression" dxfId="924" priority="349">
      <formula>ISTEXT(T44)</formula>
    </cfRule>
  </conditionalFormatting>
  <conditionalFormatting sqref="J45">
    <cfRule type="expression" dxfId="923" priority="348">
      <formula>ISTEXT(J45)</formula>
    </cfRule>
  </conditionalFormatting>
  <conditionalFormatting sqref="B45">
    <cfRule type="expression" dxfId="922" priority="347">
      <formula>ISTEXT(B45)</formula>
    </cfRule>
  </conditionalFormatting>
  <conditionalFormatting sqref="C45">
    <cfRule type="expression" dxfId="921" priority="346">
      <formula>ISTEXT(C45)</formula>
    </cfRule>
  </conditionalFormatting>
  <conditionalFormatting sqref="E45">
    <cfRule type="expression" dxfId="920" priority="345">
      <formula>ISTEXT(E45)</formula>
    </cfRule>
  </conditionalFormatting>
  <conditionalFormatting sqref="F45">
    <cfRule type="expression" dxfId="919" priority="344">
      <formula>ISTEXT(F45)</formula>
    </cfRule>
  </conditionalFormatting>
  <conditionalFormatting sqref="G45">
    <cfRule type="expression" dxfId="918" priority="343">
      <formula>ISTEXT(G45)</formula>
    </cfRule>
  </conditionalFormatting>
  <conditionalFormatting sqref="H45">
    <cfRule type="expression" dxfId="917" priority="342">
      <formula>ISTEXT(H45)</formula>
    </cfRule>
  </conditionalFormatting>
  <conditionalFormatting sqref="I45">
    <cfRule type="expression" dxfId="916" priority="341">
      <formula>ISTEXT(I45)</formula>
    </cfRule>
  </conditionalFormatting>
  <conditionalFormatting sqref="K45">
    <cfRule type="expression" dxfId="915" priority="340">
      <formula>ISTEXT(K45)</formula>
    </cfRule>
  </conditionalFormatting>
  <conditionalFormatting sqref="L45">
    <cfRule type="expression" dxfId="914" priority="339">
      <formula>ISTEXT(L45)</formula>
    </cfRule>
  </conditionalFormatting>
  <conditionalFormatting sqref="M45">
    <cfRule type="expression" dxfId="913" priority="338">
      <formula>ISTEXT(M45)</formula>
    </cfRule>
  </conditionalFormatting>
  <conditionalFormatting sqref="N45">
    <cfRule type="expression" dxfId="912" priority="337">
      <formula>ISTEXT(N45)</formula>
    </cfRule>
  </conditionalFormatting>
  <conditionalFormatting sqref="P45">
    <cfRule type="expression" dxfId="911" priority="336">
      <formula>ISTEXT(P45)</formula>
    </cfRule>
  </conditionalFormatting>
  <conditionalFormatting sqref="O45">
    <cfRule type="expression" dxfId="910" priority="335">
      <formula>ISTEXT(O45)</formula>
    </cfRule>
  </conditionalFormatting>
  <conditionalFormatting sqref="Q45">
    <cfRule type="expression" dxfId="909" priority="334">
      <formula>ISTEXT(Q45)</formula>
    </cfRule>
  </conditionalFormatting>
  <conditionalFormatting sqref="S45">
    <cfRule type="expression" dxfId="908" priority="333">
      <formula>ISTEXT(S45)</formula>
    </cfRule>
  </conditionalFormatting>
  <conditionalFormatting sqref="R45">
    <cfRule type="expression" dxfId="907" priority="332">
      <formula>ISTEXT(R45)</formula>
    </cfRule>
  </conditionalFormatting>
  <conditionalFormatting sqref="T45">
    <cfRule type="expression" dxfId="906" priority="331">
      <formula>ISTEXT(T45)</formula>
    </cfRule>
  </conditionalFormatting>
  <conditionalFormatting sqref="B46">
    <cfRule type="expression" dxfId="905" priority="330">
      <formula>ISTEXT(B46)</formula>
    </cfRule>
  </conditionalFormatting>
  <conditionalFormatting sqref="C46">
    <cfRule type="expression" dxfId="904" priority="329">
      <formula>ISTEXT(C46)</formula>
    </cfRule>
  </conditionalFormatting>
  <conditionalFormatting sqref="E46">
    <cfRule type="expression" dxfId="903" priority="328">
      <formula>ISTEXT(E46)</formula>
    </cfRule>
  </conditionalFormatting>
  <conditionalFormatting sqref="F46">
    <cfRule type="expression" dxfId="902" priority="327">
      <formula>ISTEXT(F46)</formula>
    </cfRule>
  </conditionalFormatting>
  <conditionalFormatting sqref="G46">
    <cfRule type="expression" dxfId="901" priority="326">
      <formula>ISTEXT(G46)</formula>
    </cfRule>
  </conditionalFormatting>
  <conditionalFormatting sqref="H46">
    <cfRule type="expression" dxfId="900" priority="325">
      <formula>ISTEXT(H46)</formula>
    </cfRule>
  </conditionalFormatting>
  <conditionalFormatting sqref="I46">
    <cfRule type="expression" dxfId="899" priority="324">
      <formula>ISTEXT(I46)</formula>
    </cfRule>
  </conditionalFormatting>
  <conditionalFormatting sqref="K46">
    <cfRule type="expression" dxfId="898" priority="323">
      <formula>ISTEXT(K46)</formula>
    </cfRule>
  </conditionalFormatting>
  <conditionalFormatting sqref="L46">
    <cfRule type="expression" dxfId="897" priority="322">
      <formula>ISTEXT(L46)</formula>
    </cfRule>
  </conditionalFormatting>
  <conditionalFormatting sqref="M46">
    <cfRule type="expression" dxfId="896" priority="321">
      <formula>ISTEXT(M46)</formula>
    </cfRule>
  </conditionalFormatting>
  <conditionalFormatting sqref="N46">
    <cfRule type="expression" dxfId="895" priority="320">
      <formula>ISTEXT(N46)</formula>
    </cfRule>
  </conditionalFormatting>
  <conditionalFormatting sqref="P46">
    <cfRule type="expression" dxfId="894" priority="319">
      <formula>ISTEXT(P46)</formula>
    </cfRule>
  </conditionalFormatting>
  <conditionalFormatting sqref="O46">
    <cfRule type="expression" dxfId="893" priority="318">
      <formula>ISTEXT(O46)</formula>
    </cfRule>
  </conditionalFormatting>
  <conditionalFormatting sqref="Q46">
    <cfRule type="expression" dxfId="892" priority="317">
      <formula>ISTEXT(Q46)</formula>
    </cfRule>
  </conditionalFormatting>
  <conditionalFormatting sqref="S46">
    <cfRule type="expression" dxfId="891" priority="316">
      <formula>ISTEXT(S46)</formula>
    </cfRule>
  </conditionalFormatting>
  <conditionalFormatting sqref="R46">
    <cfRule type="expression" dxfId="890" priority="315">
      <formula>ISTEXT(R46)</formula>
    </cfRule>
  </conditionalFormatting>
  <conditionalFormatting sqref="T46">
    <cfRule type="expression" dxfId="889" priority="314">
      <formula>ISTEXT(T46)</formula>
    </cfRule>
  </conditionalFormatting>
  <conditionalFormatting sqref="J47">
    <cfRule type="expression" dxfId="888" priority="313">
      <formula>ISTEXT(J47)</formula>
    </cfRule>
  </conditionalFormatting>
  <conditionalFormatting sqref="B47">
    <cfRule type="expression" dxfId="887" priority="312">
      <formula>ISTEXT(B47)</formula>
    </cfRule>
  </conditionalFormatting>
  <conditionalFormatting sqref="C47">
    <cfRule type="expression" dxfId="886" priority="311">
      <formula>ISTEXT(C47)</formula>
    </cfRule>
  </conditionalFormatting>
  <conditionalFormatting sqref="E47">
    <cfRule type="expression" dxfId="885" priority="310">
      <formula>ISTEXT(E47)</formula>
    </cfRule>
  </conditionalFormatting>
  <conditionalFormatting sqref="F47">
    <cfRule type="expression" dxfId="884" priority="309">
      <formula>ISTEXT(F47)</formula>
    </cfRule>
  </conditionalFormatting>
  <conditionalFormatting sqref="G47">
    <cfRule type="expression" dxfId="883" priority="308">
      <formula>ISTEXT(G47)</formula>
    </cfRule>
  </conditionalFormatting>
  <conditionalFormatting sqref="H47">
    <cfRule type="expression" dxfId="882" priority="307">
      <formula>ISTEXT(H47)</formula>
    </cfRule>
  </conditionalFormatting>
  <conditionalFormatting sqref="I47">
    <cfRule type="expression" dxfId="881" priority="306">
      <formula>ISTEXT(I47)</formula>
    </cfRule>
  </conditionalFormatting>
  <conditionalFormatting sqref="K47">
    <cfRule type="expression" dxfId="880" priority="305">
      <formula>ISTEXT(K47)</formula>
    </cfRule>
  </conditionalFormatting>
  <conditionalFormatting sqref="L47">
    <cfRule type="expression" dxfId="879" priority="304">
      <formula>ISTEXT(L47)</formula>
    </cfRule>
  </conditionalFormatting>
  <conditionalFormatting sqref="M47">
    <cfRule type="expression" dxfId="878" priority="303">
      <formula>ISTEXT(M47)</formula>
    </cfRule>
  </conditionalFormatting>
  <conditionalFormatting sqref="N47">
    <cfRule type="expression" dxfId="877" priority="302">
      <formula>ISTEXT(N47)</formula>
    </cfRule>
  </conditionalFormatting>
  <conditionalFormatting sqref="P47">
    <cfRule type="expression" dxfId="876" priority="301">
      <formula>ISTEXT(P47)</formula>
    </cfRule>
  </conditionalFormatting>
  <conditionalFormatting sqref="O47">
    <cfRule type="expression" dxfId="875" priority="300">
      <formula>ISTEXT(O47)</formula>
    </cfRule>
  </conditionalFormatting>
  <conditionalFormatting sqref="Q47">
    <cfRule type="expression" dxfId="874" priority="299">
      <formula>ISTEXT(Q47)</formula>
    </cfRule>
  </conditionalFormatting>
  <conditionalFormatting sqref="S47">
    <cfRule type="expression" dxfId="873" priority="298">
      <formula>ISTEXT(S47)</formula>
    </cfRule>
  </conditionalFormatting>
  <conditionalFormatting sqref="R47">
    <cfRule type="expression" dxfId="872" priority="297">
      <formula>ISTEXT(R47)</formula>
    </cfRule>
  </conditionalFormatting>
  <conditionalFormatting sqref="T47">
    <cfRule type="expression" dxfId="871" priority="296">
      <formula>ISTEXT(T47)</formula>
    </cfRule>
  </conditionalFormatting>
  <conditionalFormatting sqref="B48">
    <cfRule type="expression" dxfId="870" priority="295">
      <formula>ISTEXT(B48)</formula>
    </cfRule>
  </conditionalFormatting>
  <conditionalFormatting sqref="C48">
    <cfRule type="expression" dxfId="869" priority="294">
      <formula>ISTEXT(C48)</formula>
    </cfRule>
  </conditionalFormatting>
  <conditionalFormatting sqref="E48">
    <cfRule type="expression" dxfId="868" priority="293">
      <formula>ISTEXT(E48)</formula>
    </cfRule>
  </conditionalFormatting>
  <conditionalFormatting sqref="F48">
    <cfRule type="expression" dxfId="867" priority="292">
      <formula>ISTEXT(F48)</formula>
    </cfRule>
  </conditionalFormatting>
  <conditionalFormatting sqref="G48">
    <cfRule type="expression" dxfId="866" priority="291">
      <formula>ISTEXT(G48)</formula>
    </cfRule>
  </conditionalFormatting>
  <conditionalFormatting sqref="H48">
    <cfRule type="expression" dxfId="865" priority="290">
      <formula>ISTEXT(H48)</formula>
    </cfRule>
  </conditionalFormatting>
  <conditionalFormatting sqref="I48">
    <cfRule type="expression" dxfId="864" priority="289">
      <formula>ISTEXT(I48)</formula>
    </cfRule>
  </conditionalFormatting>
  <conditionalFormatting sqref="K48">
    <cfRule type="expression" dxfId="863" priority="288">
      <formula>ISTEXT(K48)</formula>
    </cfRule>
  </conditionalFormatting>
  <conditionalFormatting sqref="L48">
    <cfRule type="expression" dxfId="862" priority="287">
      <formula>ISTEXT(L48)</formula>
    </cfRule>
  </conditionalFormatting>
  <conditionalFormatting sqref="M48">
    <cfRule type="expression" dxfId="861" priority="286">
      <formula>ISTEXT(M48)</formula>
    </cfRule>
  </conditionalFormatting>
  <conditionalFormatting sqref="N48">
    <cfRule type="expression" dxfId="860" priority="285">
      <formula>ISTEXT(N48)</formula>
    </cfRule>
  </conditionalFormatting>
  <conditionalFormatting sqref="P48">
    <cfRule type="expression" dxfId="859" priority="284">
      <formula>ISTEXT(P48)</formula>
    </cfRule>
  </conditionalFormatting>
  <conditionalFormatting sqref="O48">
    <cfRule type="expression" dxfId="858" priority="283">
      <formula>ISTEXT(O48)</formula>
    </cfRule>
  </conditionalFormatting>
  <conditionalFormatting sqref="Q48">
    <cfRule type="expression" dxfId="857" priority="282">
      <formula>ISTEXT(Q48)</formula>
    </cfRule>
  </conditionalFormatting>
  <conditionalFormatting sqref="S48">
    <cfRule type="expression" dxfId="856" priority="281">
      <formula>ISTEXT(S48)</formula>
    </cfRule>
  </conditionalFormatting>
  <conditionalFormatting sqref="R48">
    <cfRule type="expression" dxfId="855" priority="280">
      <formula>ISTEXT(R48)</formula>
    </cfRule>
  </conditionalFormatting>
  <conditionalFormatting sqref="T48">
    <cfRule type="expression" dxfId="854" priority="279">
      <formula>ISTEXT(T48)</formula>
    </cfRule>
  </conditionalFormatting>
  <conditionalFormatting sqref="J49">
    <cfRule type="expression" dxfId="853" priority="278">
      <formula>ISTEXT(J49)</formula>
    </cfRule>
  </conditionalFormatting>
  <conditionalFormatting sqref="B49">
    <cfRule type="expression" dxfId="852" priority="277">
      <formula>ISTEXT(B49)</formula>
    </cfRule>
  </conditionalFormatting>
  <conditionalFormatting sqref="C49">
    <cfRule type="expression" dxfId="851" priority="276">
      <formula>ISTEXT(C49)</formula>
    </cfRule>
  </conditionalFormatting>
  <conditionalFormatting sqref="E49">
    <cfRule type="expression" dxfId="850" priority="275">
      <formula>ISTEXT(E49)</formula>
    </cfRule>
  </conditionalFormatting>
  <conditionalFormatting sqref="F49">
    <cfRule type="expression" dxfId="849" priority="274">
      <formula>ISTEXT(F49)</formula>
    </cfRule>
  </conditionalFormatting>
  <conditionalFormatting sqref="G49">
    <cfRule type="expression" dxfId="848" priority="273">
      <formula>ISTEXT(G49)</formula>
    </cfRule>
  </conditionalFormatting>
  <conditionalFormatting sqref="H49">
    <cfRule type="expression" dxfId="847" priority="272">
      <formula>ISTEXT(H49)</formula>
    </cfRule>
  </conditionalFormatting>
  <conditionalFormatting sqref="I49">
    <cfRule type="expression" dxfId="846" priority="271">
      <formula>ISTEXT(I49)</formula>
    </cfRule>
  </conditionalFormatting>
  <conditionalFormatting sqref="K49">
    <cfRule type="expression" dxfId="845" priority="270">
      <formula>ISTEXT(K49)</formula>
    </cfRule>
  </conditionalFormatting>
  <conditionalFormatting sqref="L49">
    <cfRule type="expression" dxfId="844" priority="269">
      <formula>ISTEXT(L49)</formula>
    </cfRule>
  </conditionalFormatting>
  <conditionalFormatting sqref="M49">
    <cfRule type="expression" dxfId="843" priority="268">
      <formula>ISTEXT(M49)</formula>
    </cfRule>
  </conditionalFormatting>
  <conditionalFormatting sqref="N49">
    <cfRule type="expression" dxfId="842" priority="267">
      <formula>ISTEXT(N49)</formula>
    </cfRule>
  </conditionalFormatting>
  <conditionalFormatting sqref="P49">
    <cfRule type="expression" dxfId="841" priority="266">
      <formula>ISTEXT(P49)</formula>
    </cfRule>
  </conditionalFormatting>
  <conditionalFormatting sqref="O49">
    <cfRule type="expression" dxfId="840" priority="265">
      <formula>ISTEXT(O49)</formula>
    </cfRule>
  </conditionalFormatting>
  <conditionalFormatting sqref="Q49">
    <cfRule type="expression" dxfId="839" priority="264">
      <formula>ISTEXT(Q49)</formula>
    </cfRule>
  </conditionalFormatting>
  <conditionalFormatting sqref="S49">
    <cfRule type="expression" dxfId="838" priority="263">
      <formula>ISTEXT(S49)</formula>
    </cfRule>
  </conditionalFormatting>
  <conditionalFormatting sqref="R49">
    <cfRule type="expression" dxfId="837" priority="262">
      <formula>ISTEXT(R49)</formula>
    </cfRule>
  </conditionalFormatting>
  <conditionalFormatting sqref="T49">
    <cfRule type="expression" dxfId="836" priority="261">
      <formula>ISTEXT(T49)</formula>
    </cfRule>
  </conditionalFormatting>
  <conditionalFormatting sqref="B50">
    <cfRule type="expression" dxfId="835" priority="260">
      <formula>ISTEXT(B50)</formula>
    </cfRule>
  </conditionalFormatting>
  <conditionalFormatting sqref="C50">
    <cfRule type="expression" dxfId="834" priority="259">
      <formula>ISTEXT(C50)</formula>
    </cfRule>
  </conditionalFormatting>
  <conditionalFormatting sqref="E50">
    <cfRule type="expression" dxfId="833" priority="258">
      <formula>ISTEXT(E50)</formula>
    </cfRule>
  </conditionalFormatting>
  <conditionalFormatting sqref="F50">
    <cfRule type="expression" dxfId="832" priority="257">
      <formula>ISTEXT(F50)</formula>
    </cfRule>
  </conditionalFormatting>
  <conditionalFormatting sqref="G50">
    <cfRule type="expression" dxfId="831" priority="256">
      <formula>ISTEXT(G50)</formula>
    </cfRule>
  </conditionalFormatting>
  <conditionalFormatting sqref="H50">
    <cfRule type="expression" dxfId="830" priority="255">
      <formula>ISTEXT(H50)</formula>
    </cfRule>
  </conditionalFormatting>
  <conditionalFormatting sqref="I50">
    <cfRule type="expression" dxfId="829" priority="254">
      <formula>ISTEXT(I50)</formula>
    </cfRule>
  </conditionalFormatting>
  <conditionalFormatting sqref="K50">
    <cfRule type="expression" dxfId="828" priority="253">
      <formula>ISTEXT(K50)</formula>
    </cfRule>
  </conditionalFormatting>
  <conditionalFormatting sqref="L50">
    <cfRule type="expression" dxfId="827" priority="252">
      <formula>ISTEXT(L50)</formula>
    </cfRule>
  </conditionalFormatting>
  <conditionalFormatting sqref="M50">
    <cfRule type="expression" dxfId="826" priority="251">
      <formula>ISTEXT(M50)</formula>
    </cfRule>
  </conditionalFormatting>
  <conditionalFormatting sqref="N50">
    <cfRule type="expression" dxfId="825" priority="250">
      <formula>ISTEXT(N50)</formula>
    </cfRule>
  </conditionalFormatting>
  <conditionalFormatting sqref="P50">
    <cfRule type="expression" dxfId="824" priority="249">
      <formula>ISTEXT(P50)</formula>
    </cfRule>
  </conditionalFormatting>
  <conditionalFormatting sqref="O50">
    <cfRule type="expression" dxfId="823" priority="248">
      <formula>ISTEXT(O50)</formula>
    </cfRule>
  </conditionalFormatting>
  <conditionalFormatting sqref="Q50">
    <cfRule type="expression" dxfId="822" priority="247">
      <formula>ISTEXT(Q50)</formula>
    </cfRule>
  </conditionalFormatting>
  <conditionalFormatting sqref="S50">
    <cfRule type="expression" dxfId="821" priority="246">
      <formula>ISTEXT(S50)</formula>
    </cfRule>
  </conditionalFormatting>
  <conditionalFormatting sqref="R50">
    <cfRule type="expression" dxfId="820" priority="245">
      <formula>ISTEXT(R50)</formula>
    </cfRule>
  </conditionalFormatting>
  <conditionalFormatting sqref="T50">
    <cfRule type="expression" dxfId="819" priority="244">
      <formula>ISTEXT(T50)</formula>
    </cfRule>
  </conditionalFormatting>
  <conditionalFormatting sqref="J51">
    <cfRule type="expression" dxfId="818" priority="243">
      <formula>ISTEXT(J51)</formula>
    </cfRule>
  </conditionalFormatting>
  <conditionalFormatting sqref="B51">
    <cfRule type="expression" dxfId="817" priority="242">
      <formula>ISTEXT(B51)</formula>
    </cfRule>
  </conditionalFormatting>
  <conditionalFormatting sqref="C51">
    <cfRule type="expression" dxfId="816" priority="241">
      <formula>ISTEXT(C51)</formula>
    </cfRule>
  </conditionalFormatting>
  <conditionalFormatting sqref="E51">
    <cfRule type="expression" dxfId="815" priority="240">
      <formula>ISTEXT(E51)</formula>
    </cfRule>
  </conditionalFormatting>
  <conditionalFormatting sqref="F51">
    <cfRule type="expression" dxfId="814" priority="239">
      <formula>ISTEXT(F51)</formula>
    </cfRule>
  </conditionalFormatting>
  <conditionalFormatting sqref="G51">
    <cfRule type="expression" dxfId="813" priority="238">
      <formula>ISTEXT(G51)</formula>
    </cfRule>
  </conditionalFormatting>
  <conditionalFormatting sqref="H51">
    <cfRule type="expression" dxfId="812" priority="237">
      <formula>ISTEXT(H51)</formula>
    </cfRule>
  </conditionalFormatting>
  <conditionalFormatting sqref="I51">
    <cfRule type="expression" dxfId="811" priority="236">
      <formula>ISTEXT(I51)</formula>
    </cfRule>
  </conditionalFormatting>
  <conditionalFormatting sqref="K51">
    <cfRule type="expression" dxfId="810" priority="235">
      <formula>ISTEXT(K51)</formula>
    </cfRule>
  </conditionalFormatting>
  <conditionalFormatting sqref="L51">
    <cfRule type="expression" dxfId="809" priority="234">
      <formula>ISTEXT(L51)</formula>
    </cfRule>
  </conditionalFormatting>
  <conditionalFormatting sqref="M51">
    <cfRule type="expression" dxfId="808" priority="233">
      <formula>ISTEXT(M51)</formula>
    </cfRule>
  </conditionalFormatting>
  <conditionalFormatting sqref="N51">
    <cfRule type="expression" dxfId="807" priority="232">
      <formula>ISTEXT(N51)</formula>
    </cfRule>
  </conditionalFormatting>
  <conditionalFormatting sqref="P51">
    <cfRule type="expression" dxfId="806" priority="231">
      <formula>ISTEXT(P51)</formula>
    </cfRule>
  </conditionalFormatting>
  <conditionalFormatting sqref="O51">
    <cfRule type="expression" dxfId="805" priority="230">
      <formula>ISTEXT(O51)</formula>
    </cfRule>
  </conditionalFormatting>
  <conditionalFormatting sqref="Q51">
    <cfRule type="expression" dxfId="804" priority="229">
      <formula>ISTEXT(Q51)</formula>
    </cfRule>
  </conditionalFormatting>
  <conditionalFormatting sqref="S51">
    <cfRule type="expression" dxfId="803" priority="228">
      <formula>ISTEXT(S51)</formula>
    </cfRule>
  </conditionalFormatting>
  <conditionalFormatting sqref="R51">
    <cfRule type="expression" dxfId="802" priority="227">
      <formula>ISTEXT(R51)</formula>
    </cfRule>
  </conditionalFormatting>
  <conditionalFormatting sqref="T51">
    <cfRule type="expression" dxfId="801" priority="226">
      <formula>ISTEXT(T51)</formula>
    </cfRule>
  </conditionalFormatting>
  <conditionalFormatting sqref="B52">
    <cfRule type="expression" dxfId="800" priority="225">
      <formula>ISTEXT(B52)</formula>
    </cfRule>
  </conditionalFormatting>
  <conditionalFormatting sqref="C52">
    <cfRule type="expression" dxfId="799" priority="224">
      <formula>ISTEXT(C52)</formula>
    </cfRule>
  </conditionalFormatting>
  <conditionalFormatting sqref="E52">
    <cfRule type="expression" dxfId="798" priority="223">
      <formula>ISTEXT(E52)</formula>
    </cfRule>
  </conditionalFormatting>
  <conditionalFormatting sqref="F52">
    <cfRule type="expression" dxfId="797" priority="222">
      <formula>ISTEXT(F52)</formula>
    </cfRule>
  </conditionalFormatting>
  <conditionalFormatting sqref="G52">
    <cfRule type="expression" dxfId="796" priority="221">
      <formula>ISTEXT(G52)</formula>
    </cfRule>
  </conditionalFormatting>
  <conditionalFormatting sqref="H52">
    <cfRule type="expression" dxfId="795" priority="220">
      <formula>ISTEXT(H52)</formula>
    </cfRule>
  </conditionalFormatting>
  <conditionalFormatting sqref="I52">
    <cfRule type="expression" dxfId="794" priority="219">
      <formula>ISTEXT(I52)</formula>
    </cfRule>
  </conditionalFormatting>
  <conditionalFormatting sqref="K52">
    <cfRule type="expression" dxfId="793" priority="218">
      <formula>ISTEXT(K52)</formula>
    </cfRule>
  </conditionalFormatting>
  <conditionalFormatting sqref="L52">
    <cfRule type="expression" dxfId="792" priority="217">
      <formula>ISTEXT(L52)</formula>
    </cfRule>
  </conditionalFormatting>
  <conditionalFormatting sqref="M52">
    <cfRule type="expression" dxfId="791" priority="216">
      <formula>ISTEXT(M52)</formula>
    </cfRule>
  </conditionalFormatting>
  <conditionalFormatting sqref="N52">
    <cfRule type="expression" dxfId="790" priority="215">
      <formula>ISTEXT(N52)</formula>
    </cfRule>
  </conditionalFormatting>
  <conditionalFormatting sqref="P52">
    <cfRule type="expression" dxfId="789" priority="214">
      <formula>ISTEXT(P52)</formula>
    </cfRule>
  </conditionalFormatting>
  <conditionalFormatting sqref="O52">
    <cfRule type="expression" dxfId="788" priority="213">
      <formula>ISTEXT(O52)</formula>
    </cfRule>
  </conditionalFormatting>
  <conditionalFormatting sqref="Q52">
    <cfRule type="expression" dxfId="787" priority="212">
      <formula>ISTEXT(Q52)</formula>
    </cfRule>
  </conditionalFormatting>
  <conditionalFormatting sqref="S52">
    <cfRule type="expression" dxfId="786" priority="211">
      <formula>ISTEXT(S52)</formula>
    </cfRule>
  </conditionalFormatting>
  <conditionalFormatting sqref="R52">
    <cfRule type="expression" dxfId="785" priority="210">
      <formula>ISTEXT(R52)</formula>
    </cfRule>
  </conditionalFormatting>
  <conditionalFormatting sqref="T52">
    <cfRule type="expression" dxfId="784" priority="209">
      <formula>ISTEXT(T52)</formula>
    </cfRule>
  </conditionalFormatting>
  <conditionalFormatting sqref="J53">
    <cfRule type="expression" dxfId="783" priority="208">
      <formula>ISTEXT(J53)</formula>
    </cfRule>
  </conditionalFormatting>
  <conditionalFormatting sqref="B53">
    <cfRule type="expression" dxfId="782" priority="207">
      <formula>ISTEXT(B53)</formula>
    </cfRule>
  </conditionalFormatting>
  <conditionalFormatting sqref="C53">
    <cfRule type="expression" dxfId="781" priority="206">
      <formula>ISTEXT(C53)</formula>
    </cfRule>
  </conditionalFormatting>
  <conditionalFormatting sqref="E53">
    <cfRule type="expression" dxfId="780" priority="205">
      <formula>ISTEXT(E53)</formula>
    </cfRule>
  </conditionalFormatting>
  <conditionalFormatting sqref="F53">
    <cfRule type="expression" dxfId="779" priority="204">
      <formula>ISTEXT(F53)</formula>
    </cfRule>
  </conditionalFormatting>
  <conditionalFormatting sqref="G53">
    <cfRule type="expression" dxfId="778" priority="203">
      <formula>ISTEXT(G53)</formula>
    </cfRule>
  </conditionalFormatting>
  <conditionalFormatting sqref="H53">
    <cfRule type="expression" dxfId="777" priority="202">
      <formula>ISTEXT(H53)</formula>
    </cfRule>
  </conditionalFormatting>
  <conditionalFormatting sqref="I53">
    <cfRule type="expression" dxfId="776" priority="201">
      <formula>ISTEXT(I53)</formula>
    </cfRule>
  </conditionalFormatting>
  <conditionalFormatting sqref="K53">
    <cfRule type="expression" dxfId="775" priority="200">
      <formula>ISTEXT(K53)</formula>
    </cfRule>
  </conditionalFormatting>
  <conditionalFormatting sqref="L53">
    <cfRule type="expression" dxfId="774" priority="199">
      <formula>ISTEXT(L53)</formula>
    </cfRule>
  </conditionalFormatting>
  <conditionalFormatting sqref="M53">
    <cfRule type="expression" dxfId="773" priority="198">
      <formula>ISTEXT(M53)</formula>
    </cfRule>
  </conditionalFormatting>
  <conditionalFormatting sqref="N53">
    <cfRule type="expression" dxfId="772" priority="197">
      <formula>ISTEXT(N53)</formula>
    </cfRule>
  </conditionalFormatting>
  <conditionalFormatting sqref="P53">
    <cfRule type="expression" dxfId="771" priority="196">
      <formula>ISTEXT(P53)</formula>
    </cfRule>
  </conditionalFormatting>
  <conditionalFormatting sqref="O53">
    <cfRule type="expression" dxfId="770" priority="195">
      <formula>ISTEXT(O53)</formula>
    </cfRule>
  </conditionalFormatting>
  <conditionalFormatting sqref="Q53">
    <cfRule type="expression" dxfId="769" priority="194">
      <formula>ISTEXT(Q53)</formula>
    </cfRule>
  </conditionalFormatting>
  <conditionalFormatting sqref="S53">
    <cfRule type="expression" dxfId="768" priority="193">
      <formula>ISTEXT(S53)</formula>
    </cfRule>
  </conditionalFormatting>
  <conditionalFormatting sqref="R53">
    <cfRule type="expression" dxfId="767" priority="192">
      <formula>ISTEXT(R53)</formula>
    </cfRule>
  </conditionalFormatting>
  <conditionalFormatting sqref="T53">
    <cfRule type="expression" dxfId="766" priority="191">
      <formula>ISTEXT(T53)</formula>
    </cfRule>
  </conditionalFormatting>
  <conditionalFormatting sqref="B54">
    <cfRule type="expression" dxfId="765" priority="190">
      <formula>ISTEXT(B54)</formula>
    </cfRule>
  </conditionalFormatting>
  <conditionalFormatting sqref="C54">
    <cfRule type="expression" dxfId="764" priority="189">
      <formula>ISTEXT(C54)</formula>
    </cfRule>
  </conditionalFormatting>
  <conditionalFormatting sqref="E54">
    <cfRule type="expression" dxfId="763" priority="188">
      <formula>ISTEXT(E54)</formula>
    </cfRule>
  </conditionalFormatting>
  <conditionalFormatting sqref="F54">
    <cfRule type="expression" dxfId="762" priority="187">
      <formula>ISTEXT(F54)</formula>
    </cfRule>
  </conditionalFormatting>
  <conditionalFormatting sqref="G54">
    <cfRule type="expression" dxfId="761" priority="186">
      <formula>ISTEXT(G54)</formula>
    </cfRule>
  </conditionalFormatting>
  <conditionalFormatting sqref="H54">
    <cfRule type="expression" dxfId="760" priority="185">
      <formula>ISTEXT(H54)</formula>
    </cfRule>
  </conditionalFormatting>
  <conditionalFormatting sqref="I54">
    <cfRule type="expression" dxfId="759" priority="184">
      <formula>ISTEXT(I54)</formula>
    </cfRule>
  </conditionalFormatting>
  <conditionalFormatting sqref="K54">
    <cfRule type="expression" dxfId="758" priority="183">
      <formula>ISTEXT(K54)</formula>
    </cfRule>
  </conditionalFormatting>
  <conditionalFormatting sqref="L54">
    <cfRule type="expression" dxfId="757" priority="182">
      <formula>ISTEXT(L54)</formula>
    </cfRule>
  </conditionalFormatting>
  <conditionalFormatting sqref="M54">
    <cfRule type="expression" dxfId="756" priority="181">
      <formula>ISTEXT(M54)</formula>
    </cfRule>
  </conditionalFormatting>
  <conditionalFormatting sqref="N54">
    <cfRule type="expression" dxfId="755" priority="180">
      <formula>ISTEXT(N54)</formula>
    </cfRule>
  </conditionalFormatting>
  <conditionalFormatting sqref="P54">
    <cfRule type="expression" dxfId="754" priority="179">
      <formula>ISTEXT(P54)</formula>
    </cfRule>
  </conditionalFormatting>
  <conditionalFormatting sqref="O54">
    <cfRule type="expression" dxfId="753" priority="178">
      <formula>ISTEXT(O54)</formula>
    </cfRule>
  </conditionalFormatting>
  <conditionalFormatting sqref="Q54">
    <cfRule type="expression" dxfId="752" priority="177">
      <formula>ISTEXT(Q54)</formula>
    </cfRule>
  </conditionalFormatting>
  <conditionalFormatting sqref="S54">
    <cfRule type="expression" dxfId="751" priority="176">
      <formula>ISTEXT(S54)</formula>
    </cfRule>
  </conditionalFormatting>
  <conditionalFormatting sqref="R54">
    <cfRule type="expression" dxfId="750" priority="175">
      <formula>ISTEXT(R54)</formula>
    </cfRule>
  </conditionalFormatting>
  <conditionalFormatting sqref="T54">
    <cfRule type="expression" dxfId="749" priority="174">
      <formula>ISTEXT(T54)</formula>
    </cfRule>
  </conditionalFormatting>
  <conditionalFormatting sqref="J55">
    <cfRule type="expression" dxfId="748" priority="173">
      <formula>ISTEXT(J55)</formula>
    </cfRule>
  </conditionalFormatting>
  <conditionalFormatting sqref="B55">
    <cfRule type="expression" dxfId="747" priority="172">
      <formula>ISTEXT(B55)</formula>
    </cfRule>
  </conditionalFormatting>
  <conditionalFormatting sqref="C55">
    <cfRule type="expression" dxfId="746" priority="171">
      <formula>ISTEXT(C55)</formula>
    </cfRule>
  </conditionalFormatting>
  <conditionalFormatting sqref="E55">
    <cfRule type="expression" dxfId="745" priority="170">
      <formula>ISTEXT(E55)</formula>
    </cfRule>
  </conditionalFormatting>
  <conditionalFormatting sqref="F55">
    <cfRule type="expression" dxfId="744" priority="169">
      <formula>ISTEXT(F55)</formula>
    </cfRule>
  </conditionalFormatting>
  <conditionalFormatting sqref="G55">
    <cfRule type="expression" dxfId="743" priority="168">
      <formula>ISTEXT(G55)</formula>
    </cfRule>
  </conditionalFormatting>
  <conditionalFormatting sqref="H55">
    <cfRule type="expression" dxfId="742" priority="167">
      <formula>ISTEXT(H55)</formula>
    </cfRule>
  </conditionalFormatting>
  <conditionalFormatting sqref="I55">
    <cfRule type="expression" dxfId="741" priority="166">
      <formula>ISTEXT(I55)</formula>
    </cfRule>
  </conditionalFormatting>
  <conditionalFormatting sqref="K55">
    <cfRule type="expression" dxfId="740" priority="165">
      <formula>ISTEXT(K55)</formula>
    </cfRule>
  </conditionalFormatting>
  <conditionalFormatting sqref="L55">
    <cfRule type="expression" dxfId="739" priority="164">
      <formula>ISTEXT(L55)</formula>
    </cfRule>
  </conditionalFormatting>
  <conditionalFormatting sqref="M55">
    <cfRule type="expression" dxfId="738" priority="163">
      <formula>ISTEXT(M55)</formula>
    </cfRule>
  </conditionalFormatting>
  <conditionalFormatting sqref="N55">
    <cfRule type="expression" dxfId="737" priority="162">
      <formula>ISTEXT(N55)</formula>
    </cfRule>
  </conditionalFormatting>
  <conditionalFormatting sqref="P55">
    <cfRule type="expression" dxfId="736" priority="161">
      <formula>ISTEXT(P55)</formula>
    </cfRule>
  </conditionalFormatting>
  <conditionalFormatting sqref="O55">
    <cfRule type="expression" dxfId="735" priority="160">
      <formula>ISTEXT(O55)</formula>
    </cfRule>
  </conditionalFormatting>
  <conditionalFormatting sqref="Q55">
    <cfRule type="expression" dxfId="734" priority="159">
      <formula>ISTEXT(Q55)</formula>
    </cfRule>
  </conditionalFormatting>
  <conditionalFormatting sqref="S55">
    <cfRule type="expression" dxfId="733" priority="158">
      <formula>ISTEXT(S55)</formula>
    </cfRule>
  </conditionalFormatting>
  <conditionalFormatting sqref="R55">
    <cfRule type="expression" dxfId="732" priority="157">
      <formula>ISTEXT(R55)</formula>
    </cfRule>
  </conditionalFormatting>
  <conditionalFormatting sqref="T55">
    <cfRule type="expression" dxfId="731" priority="156">
      <formula>ISTEXT(T55)</formula>
    </cfRule>
  </conditionalFormatting>
  <conditionalFormatting sqref="B56">
    <cfRule type="expression" dxfId="730" priority="155">
      <formula>ISTEXT(B56)</formula>
    </cfRule>
  </conditionalFormatting>
  <conditionalFormatting sqref="C56">
    <cfRule type="expression" dxfId="729" priority="154">
      <formula>ISTEXT(C56)</formula>
    </cfRule>
  </conditionalFormatting>
  <conditionalFormatting sqref="E56">
    <cfRule type="expression" dxfId="728" priority="153">
      <formula>ISTEXT(E56)</formula>
    </cfRule>
  </conditionalFormatting>
  <conditionalFormatting sqref="F56">
    <cfRule type="expression" dxfId="727" priority="152">
      <formula>ISTEXT(F56)</formula>
    </cfRule>
  </conditionalFormatting>
  <conditionalFormatting sqref="G56">
    <cfRule type="expression" dxfId="726" priority="151">
      <formula>ISTEXT(G56)</formula>
    </cfRule>
  </conditionalFormatting>
  <conditionalFormatting sqref="H56">
    <cfRule type="expression" dxfId="725" priority="150">
      <formula>ISTEXT(H56)</formula>
    </cfRule>
  </conditionalFormatting>
  <conditionalFormatting sqref="I56">
    <cfRule type="expression" dxfId="724" priority="149">
      <formula>ISTEXT(I56)</formula>
    </cfRule>
  </conditionalFormatting>
  <conditionalFormatting sqref="K56">
    <cfRule type="expression" dxfId="723" priority="148">
      <formula>ISTEXT(K56)</formula>
    </cfRule>
  </conditionalFormatting>
  <conditionalFormatting sqref="L56">
    <cfRule type="expression" dxfId="722" priority="147">
      <formula>ISTEXT(L56)</formula>
    </cfRule>
  </conditionalFormatting>
  <conditionalFormatting sqref="M56">
    <cfRule type="expression" dxfId="721" priority="146">
      <formula>ISTEXT(M56)</formula>
    </cfRule>
  </conditionalFormatting>
  <conditionalFormatting sqref="N56">
    <cfRule type="expression" dxfId="720" priority="145">
      <formula>ISTEXT(N56)</formula>
    </cfRule>
  </conditionalFormatting>
  <conditionalFormatting sqref="P56">
    <cfRule type="expression" dxfId="719" priority="144">
      <formula>ISTEXT(P56)</formula>
    </cfRule>
  </conditionalFormatting>
  <conditionalFormatting sqref="O56">
    <cfRule type="expression" dxfId="718" priority="143">
      <formula>ISTEXT(O56)</formula>
    </cfRule>
  </conditionalFormatting>
  <conditionalFormatting sqref="Q56">
    <cfRule type="expression" dxfId="717" priority="142">
      <formula>ISTEXT(Q56)</formula>
    </cfRule>
  </conditionalFormatting>
  <conditionalFormatting sqref="S56">
    <cfRule type="expression" dxfId="716" priority="141">
      <formula>ISTEXT(S56)</formula>
    </cfRule>
  </conditionalFormatting>
  <conditionalFormatting sqref="R56">
    <cfRule type="expression" dxfId="715" priority="140">
      <formula>ISTEXT(R56)</formula>
    </cfRule>
  </conditionalFormatting>
  <conditionalFormatting sqref="T56">
    <cfRule type="expression" dxfId="714" priority="139">
      <formula>ISTEXT(T56)</formula>
    </cfRule>
  </conditionalFormatting>
  <conditionalFormatting sqref="J57">
    <cfRule type="expression" dxfId="713" priority="138">
      <formula>ISTEXT(J57)</formula>
    </cfRule>
  </conditionalFormatting>
  <conditionalFormatting sqref="B57">
    <cfRule type="expression" dxfId="712" priority="137">
      <formula>ISTEXT(B57)</formula>
    </cfRule>
  </conditionalFormatting>
  <conditionalFormatting sqref="C57">
    <cfRule type="expression" dxfId="711" priority="136">
      <formula>ISTEXT(C57)</formula>
    </cfRule>
  </conditionalFormatting>
  <conditionalFormatting sqref="E57">
    <cfRule type="expression" dxfId="710" priority="135">
      <formula>ISTEXT(E57)</formula>
    </cfRule>
  </conditionalFormatting>
  <conditionalFormatting sqref="F57">
    <cfRule type="expression" dxfId="709" priority="134">
      <formula>ISTEXT(F57)</formula>
    </cfRule>
  </conditionalFormatting>
  <conditionalFormatting sqref="G57">
    <cfRule type="expression" dxfId="708" priority="133">
      <formula>ISTEXT(G57)</formula>
    </cfRule>
  </conditionalFormatting>
  <conditionalFormatting sqref="H57">
    <cfRule type="expression" dxfId="707" priority="132">
      <formula>ISTEXT(H57)</formula>
    </cfRule>
  </conditionalFormatting>
  <conditionalFormatting sqref="I57">
    <cfRule type="expression" dxfId="706" priority="131">
      <formula>ISTEXT(I57)</formula>
    </cfRule>
  </conditionalFormatting>
  <conditionalFormatting sqref="K57">
    <cfRule type="expression" dxfId="705" priority="130">
      <formula>ISTEXT(K57)</formula>
    </cfRule>
  </conditionalFormatting>
  <conditionalFormatting sqref="L57">
    <cfRule type="expression" dxfId="704" priority="129">
      <formula>ISTEXT(L57)</formula>
    </cfRule>
  </conditionalFormatting>
  <conditionalFormatting sqref="M57">
    <cfRule type="expression" dxfId="703" priority="128">
      <formula>ISTEXT(M57)</formula>
    </cfRule>
  </conditionalFormatting>
  <conditionalFormatting sqref="N57">
    <cfRule type="expression" dxfId="702" priority="127">
      <formula>ISTEXT(N57)</formula>
    </cfRule>
  </conditionalFormatting>
  <conditionalFormatting sqref="P57">
    <cfRule type="expression" dxfId="701" priority="126">
      <formula>ISTEXT(P57)</formula>
    </cfRule>
  </conditionalFormatting>
  <conditionalFormatting sqref="O57">
    <cfRule type="expression" dxfId="700" priority="125">
      <formula>ISTEXT(O57)</formula>
    </cfRule>
  </conditionalFormatting>
  <conditionalFormatting sqref="Q57">
    <cfRule type="expression" dxfId="699" priority="124">
      <formula>ISTEXT(Q57)</formula>
    </cfRule>
  </conditionalFormatting>
  <conditionalFormatting sqref="S57">
    <cfRule type="expression" dxfId="698" priority="123">
      <formula>ISTEXT(S57)</formula>
    </cfRule>
  </conditionalFormatting>
  <conditionalFormatting sqref="R57">
    <cfRule type="expression" dxfId="697" priority="122">
      <formula>ISTEXT(R57)</formula>
    </cfRule>
  </conditionalFormatting>
  <conditionalFormatting sqref="T57">
    <cfRule type="expression" dxfId="696" priority="121">
      <formula>ISTEXT(T57)</formula>
    </cfRule>
  </conditionalFormatting>
  <conditionalFormatting sqref="B62">
    <cfRule type="expression" dxfId="695" priority="120">
      <formula>ISTEXT(B62)</formula>
    </cfRule>
  </conditionalFormatting>
  <conditionalFormatting sqref="C62">
    <cfRule type="expression" dxfId="694" priority="119">
      <formula>ISTEXT(C62)</formula>
    </cfRule>
  </conditionalFormatting>
  <conditionalFormatting sqref="E62">
    <cfRule type="expression" dxfId="693" priority="118">
      <formula>ISTEXT(E62)</formula>
    </cfRule>
  </conditionalFormatting>
  <conditionalFormatting sqref="F62">
    <cfRule type="expression" dxfId="692" priority="117">
      <formula>ISTEXT(F62)</formula>
    </cfRule>
  </conditionalFormatting>
  <conditionalFormatting sqref="G62">
    <cfRule type="expression" dxfId="691" priority="116">
      <formula>ISTEXT(G62)</formula>
    </cfRule>
  </conditionalFormatting>
  <conditionalFormatting sqref="H62">
    <cfRule type="expression" dxfId="690" priority="115">
      <formula>ISTEXT(H62)</formula>
    </cfRule>
  </conditionalFormatting>
  <conditionalFormatting sqref="I62">
    <cfRule type="expression" dxfId="689" priority="114">
      <formula>ISTEXT(I62)</formula>
    </cfRule>
  </conditionalFormatting>
  <conditionalFormatting sqref="K62">
    <cfRule type="expression" dxfId="688" priority="113">
      <formula>ISTEXT(K62)</formula>
    </cfRule>
  </conditionalFormatting>
  <conditionalFormatting sqref="L62">
    <cfRule type="expression" dxfId="687" priority="112">
      <formula>ISTEXT(L62)</formula>
    </cfRule>
  </conditionalFormatting>
  <conditionalFormatting sqref="M62">
    <cfRule type="expression" dxfId="686" priority="111">
      <formula>ISTEXT(M62)</formula>
    </cfRule>
  </conditionalFormatting>
  <conditionalFormatting sqref="N62">
    <cfRule type="expression" dxfId="685" priority="110">
      <formula>ISTEXT(N62)</formula>
    </cfRule>
  </conditionalFormatting>
  <conditionalFormatting sqref="Q62">
    <cfRule type="expression" dxfId="684" priority="107">
      <formula>ISTEXT(Q62)</formula>
    </cfRule>
  </conditionalFormatting>
  <conditionalFormatting sqref="T62">
    <cfRule type="expression" dxfId="683" priority="104">
      <formula>ISTEXT(T62)</formula>
    </cfRule>
  </conditionalFormatting>
  <conditionalFormatting sqref="B63">
    <cfRule type="expression" dxfId="682" priority="103">
      <formula>ISTEXT(B63)</formula>
    </cfRule>
  </conditionalFormatting>
  <conditionalFormatting sqref="C63">
    <cfRule type="expression" dxfId="681" priority="102">
      <formula>ISTEXT(C63)</formula>
    </cfRule>
  </conditionalFormatting>
  <conditionalFormatting sqref="E63">
    <cfRule type="expression" dxfId="680" priority="101">
      <formula>ISTEXT(E63)</formula>
    </cfRule>
  </conditionalFormatting>
  <conditionalFormatting sqref="F63">
    <cfRule type="expression" dxfId="679" priority="100">
      <formula>ISTEXT(F63)</formula>
    </cfRule>
  </conditionalFormatting>
  <conditionalFormatting sqref="G63">
    <cfRule type="expression" dxfId="678" priority="99">
      <formula>ISTEXT(G63)</formula>
    </cfRule>
  </conditionalFormatting>
  <conditionalFormatting sqref="H63">
    <cfRule type="expression" dxfId="677" priority="98">
      <formula>ISTEXT(H63)</formula>
    </cfRule>
  </conditionalFormatting>
  <conditionalFormatting sqref="I63">
    <cfRule type="expression" dxfId="676" priority="97">
      <formula>ISTEXT(I63)</formula>
    </cfRule>
  </conditionalFormatting>
  <conditionalFormatting sqref="K63">
    <cfRule type="expression" dxfId="675" priority="96">
      <formula>ISTEXT(K63)</formula>
    </cfRule>
  </conditionalFormatting>
  <conditionalFormatting sqref="L63">
    <cfRule type="expression" dxfId="674" priority="95">
      <formula>ISTEXT(L63)</formula>
    </cfRule>
  </conditionalFormatting>
  <conditionalFormatting sqref="M63">
    <cfRule type="expression" dxfId="673" priority="94">
      <formula>ISTEXT(M63)</formula>
    </cfRule>
  </conditionalFormatting>
  <conditionalFormatting sqref="N63">
    <cfRule type="expression" dxfId="672" priority="93">
      <formula>ISTEXT(N63)</formula>
    </cfRule>
  </conditionalFormatting>
  <conditionalFormatting sqref="Q63">
    <cfRule type="expression" dxfId="671" priority="90">
      <formula>ISTEXT(Q63)</formula>
    </cfRule>
  </conditionalFormatting>
  <conditionalFormatting sqref="T63">
    <cfRule type="expression" dxfId="670" priority="87">
      <formula>ISTEXT(T63)</formula>
    </cfRule>
  </conditionalFormatting>
  <conditionalFormatting sqref="B64">
    <cfRule type="expression" dxfId="669" priority="86">
      <formula>ISTEXT(B64)</formula>
    </cfRule>
  </conditionalFormatting>
  <conditionalFormatting sqref="C64">
    <cfRule type="expression" dxfId="668" priority="85">
      <formula>ISTEXT(C64)</formula>
    </cfRule>
  </conditionalFormatting>
  <conditionalFormatting sqref="E64">
    <cfRule type="expression" dxfId="667" priority="84">
      <formula>ISTEXT(E64)</formula>
    </cfRule>
  </conditionalFormatting>
  <conditionalFormatting sqref="F64">
    <cfRule type="expression" dxfId="666" priority="83">
      <formula>ISTEXT(F64)</formula>
    </cfRule>
  </conditionalFormatting>
  <conditionalFormatting sqref="G64">
    <cfRule type="expression" dxfId="665" priority="82">
      <formula>ISTEXT(G64)</formula>
    </cfRule>
  </conditionalFormatting>
  <conditionalFormatting sqref="H64">
    <cfRule type="expression" dxfId="664" priority="81">
      <formula>ISTEXT(H64)</formula>
    </cfRule>
  </conditionalFormatting>
  <conditionalFormatting sqref="I64">
    <cfRule type="expression" dxfId="663" priority="80">
      <formula>ISTEXT(I64)</formula>
    </cfRule>
  </conditionalFormatting>
  <conditionalFormatting sqref="K64">
    <cfRule type="expression" dxfId="662" priority="79">
      <formula>ISTEXT(K64)</formula>
    </cfRule>
  </conditionalFormatting>
  <conditionalFormatting sqref="L64">
    <cfRule type="expression" dxfId="661" priority="78">
      <formula>ISTEXT(L64)</formula>
    </cfRule>
  </conditionalFormatting>
  <conditionalFormatting sqref="M64">
    <cfRule type="expression" dxfId="660" priority="77">
      <formula>ISTEXT(M64)</formula>
    </cfRule>
  </conditionalFormatting>
  <conditionalFormatting sqref="N64">
    <cfRule type="expression" dxfId="659" priority="76">
      <formula>ISTEXT(N64)</formula>
    </cfRule>
  </conditionalFormatting>
  <conditionalFormatting sqref="P64">
    <cfRule type="expression" dxfId="658" priority="75">
      <formula>ISTEXT(P64)</formula>
    </cfRule>
  </conditionalFormatting>
  <conditionalFormatting sqref="O64">
    <cfRule type="expression" dxfId="657" priority="74">
      <formula>ISTEXT(O64)</formula>
    </cfRule>
  </conditionalFormatting>
  <conditionalFormatting sqref="Q64">
    <cfRule type="expression" dxfId="656" priority="73">
      <formula>ISTEXT(Q64)</formula>
    </cfRule>
  </conditionalFormatting>
  <conditionalFormatting sqref="S64">
    <cfRule type="expression" dxfId="655" priority="72">
      <formula>ISTEXT(S64)</formula>
    </cfRule>
  </conditionalFormatting>
  <conditionalFormatting sqref="R64">
    <cfRule type="expression" dxfId="654" priority="71">
      <formula>ISTEXT(R64)</formula>
    </cfRule>
  </conditionalFormatting>
  <conditionalFormatting sqref="T64">
    <cfRule type="expression" dxfId="653" priority="70">
      <formula>ISTEXT(T64)</formula>
    </cfRule>
  </conditionalFormatting>
  <conditionalFormatting sqref="B65">
    <cfRule type="expression" dxfId="652" priority="69">
      <formula>ISTEXT(B65)</formula>
    </cfRule>
  </conditionalFormatting>
  <conditionalFormatting sqref="C65">
    <cfRule type="expression" dxfId="651" priority="68">
      <formula>ISTEXT(C65)</formula>
    </cfRule>
  </conditionalFormatting>
  <conditionalFormatting sqref="E65">
    <cfRule type="expression" dxfId="650" priority="67">
      <formula>ISTEXT(E65)</formula>
    </cfRule>
  </conditionalFormatting>
  <conditionalFormatting sqref="F65">
    <cfRule type="expression" dxfId="649" priority="66">
      <formula>ISTEXT(F65)</formula>
    </cfRule>
  </conditionalFormatting>
  <conditionalFormatting sqref="G65">
    <cfRule type="expression" dxfId="648" priority="65">
      <formula>ISTEXT(G65)</formula>
    </cfRule>
  </conditionalFormatting>
  <conditionalFormatting sqref="H65">
    <cfRule type="expression" dxfId="647" priority="64">
      <formula>ISTEXT(H65)</formula>
    </cfRule>
  </conditionalFormatting>
  <conditionalFormatting sqref="I65">
    <cfRule type="expression" dxfId="646" priority="63">
      <formula>ISTEXT(I65)</formula>
    </cfRule>
  </conditionalFormatting>
  <conditionalFormatting sqref="K65">
    <cfRule type="expression" dxfId="645" priority="62">
      <formula>ISTEXT(K65)</formula>
    </cfRule>
  </conditionalFormatting>
  <conditionalFormatting sqref="L65">
    <cfRule type="expression" dxfId="644" priority="61">
      <formula>ISTEXT(L65)</formula>
    </cfRule>
  </conditionalFormatting>
  <conditionalFormatting sqref="M65">
    <cfRule type="expression" dxfId="643" priority="60">
      <formula>ISTEXT(M65)</formula>
    </cfRule>
  </conditionalFormatting>
  <conditionalFormatting sqref="N65">
    <cfRule type="expression" dxfId="642" priority="59">
      <formula>ISTEXT(N65)</formula>
    </cfRule>
  </conditionalFormatting>
  <conditionalFormatting sqref="P65">
    <cfRule type="expression" dxfId="641" priority="58">
      <formula>ISTEXT(P65)</formula>
    </cfRule>
  </conditionalFormatting>
  <conditionalFormatting sqref="O65">
    <cfRule type="expression" dxfId="640" priority="57">
      <formula>ISTEXT(O65)</formula>
    </cfRule>
  </conditionalFormatting>
  <conditionalFormatting sqref="Q65">
    <cfRule type="expression" dxfId="639" priority="56">
      <formula>ISTEXT(Q65)</formula>
    </cfRule>
  </conditionalFormatting>
  <conditionalFormatting sqref="S65">
    <cfRule type="expression" dxfId="638" priority="55">
      <formula>ISTEXT(S65)</formula>
    </cfRule>
  </conditionalFormatting>
  <conditionalFormatting sqref="R65">
    <cfRule type="expression" dxfId="637" priority="54">
      <formula>ISTEXT(R65)</formula>
    </cfRule>
  </conditionalFormatting>
  <conditionalFormatting sqref="T65">
    <cfRule type="expression" dxfId="636" priority="53">
      <formula>ISTEXT(T65)</formula>
    </cfRule>
  </conditionalFormatting>
  <conditionalFormatting sqref="O11">
    <cfRule type="expression" dxfId="635" priority="52">
      <formula>ISTEXT(O11)</formula>
    </cfRule>
  </conditionalFormatting>
  <conditionalFormatting sqref="O12">
    <cfRule type="expression" dxfId="634" priority="51">
      <formula>ISTEXT(O12)</formula>
    </cfRule>
  </conditionalFormatting>
  <conditionalFormatting sqref="O13">
    <cfRule type="expression" dxfId="633" priority="50">
      <formula>ISTEXT(O13)</formula>
    </cfRule>
  </conditionalFormatting>
  <conditionalFormatting sqref="O14">
    <cfRule type="expression" dxfId="632" priority="49">
      <formula>ISTEXT(O14)</formula>
    </cfRule>
  </conditionalFormatting>
  <conditionalFormatting sqref="O15">
    <cfRule type="expression" dxfId="631" priority="48">
      <formula>ISTEXT(O15)</formula>
    </cfRule>
  </conditionalFormatting>
  <conditionalFormatting sqref="P11">
    <cfRule type="expression" dxfId="630" priority="47">
      <formula>ISTEXT(P11)</formula>
    </cfRule>
  </conditionalFormatting>
  <conditionalFormatting sqref="P12">
    <cfRule type="expression" dxfId="629" priority="46">
      <formula>ISTEXT(P12)</formula>
    </cfRule>
  </conditionalFormatting>
  <conditionalFormatting sqref="P13">
    <cfRule type="expression" dxfId="628" priority="45">
      <formula>ISTEXT(P13)</formula>
    </cfRule>
  </conditionalFormatting>
  <conditionalFormatting sqref="P14">
    <cfRule type="expression" dxfId="627" priority="44">
      <formula>ISTEXT(P14)</formula>
    </cfRule>
  </conditionalFormatting>
  <conditionalFormatting sqref="P15">
    <cfRule type="expression" dxfId="626" priority="43">
      <formula>ISTEXT(P15)</formula>
    </cfRule>
  </conditionalFormatting>
  <conditionalFormatting sqref="R11">
    <cfRule type="expression" dxfId="625" priority="42">
      <formula>ISTEXT(R11)</formula>
    </cfRule>
  </conditionalFormatting>
  <conditionalFormatting sqref="R12">
    <cfRule type="expression" dxfId="624" priority="41">
      <formula>ISTEXT(R12)</formula>
    </cfRule>
  </conditionalFormatting>
  <conditionalFormatting sqref="R13">
    <cfRule type="expression" dxfId="623" priority="40">
      <formula>ISTEXT(R13)</formula>
    </cfRule>
  </conditionalFormatting>
  <conditionalFormatting sqref="R14">
    <cfRule type="expression" dxfId="622" priority="39">
      <formula>ISTEXT(R14)</formula>
    </cfRule>
  </conditionalFormatting>
  <conditionalFormatting sqref="R15">
    <cfRule type="expression" dxfId="621" priority="38">
      <formula>ISTEXT(R15)</formula>
    </cfRule>
  </conditionalFormatting>
  <conditionalFormatting sqref="S11">
    <cfRule type="expression" dxfId="620" priority="37">
      <formula>ISTEXT(S11)</formula>
    </cfRule>
  </conditionalFormatting>
  <conditionalFormatting sqref="S12">
    <cfRule type="expression" dxfId="619" priority="36">
      <formula>ISTEXT(S12)</formula>
    </cfRule>
  </conditionalFormatting>
  <conditionalFormatting sqref="S13">
    <cfRule type="expression" dxfId="618" priority="35">
      <formula>ISTEXT(S13)</formula>
    </cfRule>
  </conditionalFormatting>
  <conditionalFormatting sqref="S14">
    <cfRule type="expression" dxfId="617" priority="34">
      <formula>ISTEXT(S14)</formula>
    </cfRule>
  </conditionalFormatting>
  <conditionalFormatting sqref="S15">
    <cfRule type="expression" dxfId="616" priority="33">
      <formula>ISTEXT(S15)</formula>
    </cfRule>
  </conditionalFormatting>
  <conditionalFormatting sqref="O16">
    <cfRule type="expression" dxfId="615" priority="32">
      <formula>ISTEXT(O16)</formula>
    </cfRule>
  </conditionalFormatting>
  <conditionalFormatting sqref="O17">
    <cfRule type="expression" dxfId="614" priority="31">
      <formula>ISTEXT(O17)</formula>
    </cfRule>
  </conditionalFormatting>
  <conditionalFormatting sqref="O18">
    <cfRule type="expression" dxfId="613" priority="30">
      <formula>ISTEXT(O18)</formula>
    </cfRule>
  </conditionalFormatting>
  <conditionalFormatting sqref="O19">
    <cfRule type="expression" dxfId="612" priority="29">
      <formula>ISTEXT(O19)</formula>
    </cfRule>
  </conditionalFormatting>
  <conditionalFormatting sqref="O20">
    <cfRule type="expression" dxfId="611" priority="28">
      <formula>ISTEXT(O20)</formula>
    </cfRule>
  </conditionalFormatting>
  <conditionalFormatting sqref="O21">
    <cfRule type="expression" dxfId="610" priority="27">
      <formula>ISTEXT(O21)</formula>
    </cfRule>
  </conditionalFormatting>
  <conditionalFormatting sqref="P16">
    <cfRule type="expression" dxfId="609" priority="26">
      <formula>ISTEXT(P16)</formula>
    </cfRule>
  </conditionalFormatting>
  <conditionalFormatting sqref="P17">
    <cfRule type="expression" dxfId="608" priority="25">
      <formula>ISTEXT(P17)</formula>
    </cfRule>
  </conditionalFormatting>
  <conditionalFormatting sqref="P18">
    <cfRule type="expression" dxfId="607" priority="24">
      <formula>ISTEXT(P18)</formula>
    </cfRule>
  </conditionalFormatting>
  <conditionalFormatting sqref="P19">
    <cfRule type="expression" dxfId="606" priority="23">
      <formula>ISTEXT(P19)</formula>
    </cfRule>
  </conditionalFormatting>
  <conditionalFormatting sqref="P20">
    <cfRule type="expression" dxfId="605" priority="22">
      <formula>ISTEXT(P20)</formula>
    </cfRule>
  </conditionalFormatting>
  <conditionalFormatting sqref="P21">
    <cfRule type="expression" dxfId="604" priority="21">
      <formula>ISTEXT(P21)</formula>
    </cfRule>
  </conditionalFormatting>
  <conditionalFormatting sqref="R16">
    <cfRule type="expression" dxfId="603" priority="20">
      <formula>ISTEXT(R16)</formula>
    </cfRule>
  </conditionalFormatting>
  <conditionalFormatting sqref="R17">
    <cfRule type="expression" dxfId="602" priority="19">
      <formula>ISTEXT(R17)</formula>
    </cfRule>
  </conditionalFormatting>
  <conditionalFormatting sqref="R18">
    <cfRule type="expression" dxfId="601" priority="18">
      <formula>ISTEXT(R18)</formula>
    </cfRule>
  </conditionalFormatting>
  <conditionalFormatting sqref="R19">
    <cfRule type="expression" dxfId="600" priority="17">
      <formula>ISTEXT(R19)</formula>
    </cfRule>
  </conditionalFormatting>
  <conditionalFormatting sqref="R20">
    <cfRule type="expression" dxfId="599" priority="16">
      <formula>ISTEXT(R20)</formula>
    </cfRule>
  </conditionalFormatting>
  <conditionalFormatting sqref="R21">
    <cfRule type="expression" dxfId="598" priority="15">
      <formula>ISTEXT(R21)</formula>
    </cfRule>
  </conditionalFormatting>
  <conditionalFormatting sqref="S16">
    <cfRule type="expression" dxfId="597" priority="14">
      <formula>ISTEXT(S16)</formula>
    </cfRule>
  </conditionalFormatting>
  <conditionalFormatting sqref="S17">
    <cfRule type="expression" dxfId="596" priority="13">
      <formula>ISTEXT(S17)</formula>
    </cfRule>
  </conditionalFormatting>
  <conditionalFormatting sqref="S18">
    <cfRule type="expression" dxfId="595" priority="12">
      <formula>ISTEXT(S18)</formula>
    </cfRule>
  </conditionalFormatting>
  <conditionalFormatting sqref="S19">
    <cfRule type="expression" dxfId="594" priority="11">
      <formula>ISTEXT(S19)</formula>
    </cfRule>
  </conditionalFormatting>
  <conditionalFormatting sqref="S20">
    <cfRule type="expression" dxfId="593" priority="10">
      <formula>ISTEXT(S20)</formula>
    </cfRule>
  </conditionalFormatting>
  <conditionalFormatting sqref="S21">
    <cfRule type="expression" dxfId="592" priority="9">
      <formula>ISTEXT(S21)</formula>
    </cfRule>
  </conditionalFormatting>
  <conditionalFormatting sqref="O62">
    <cfRule type="expression" dxfId="591" priority="8">
      <formula>ISTEXT(O62)</formula>
    </cfRule>
  </conditionalFormatting>
  <conditionalFormatting sqref="O63">
    <cfRule type="expression" dxfId="590" priority="7">
      <formula>ISTEXT(O63)</formula>
    </cfRule>
  </conditionalFormatting>
  <conditionalFormatting sqref="P62">
    <cfRule type="expression" dxfId="589" priority="6">
      <formula>ISTEXT(P62)</formula>
    </cfRule>
  </conditionalFormatting>
  <conditionalFormatting sqref="P63">
    <cfRule type="expression" dxfId="588" priority="5">
      <formula>ISTEXT(P63)</formula>
    </cfRule>
  </conditionalFormatting>
  <conditionalFormatting sqref="R62">
    <cfRule type="expression" dxfId="587" priority="4">
      <formula>ISTEXT(R62)</formula>
    </cfRule>
  </conditionalFormatting>
  <conditionalFormatting sqref="S62">
    <cfRule type="expression" dxfId="586" priority="3">
      <formula>ISTEXT(S62)</formula>
    </cfRule>
  </conditionalFormatting>
  <conditionalFormatting sqref="R63">
    <cfRule type="expression" dxfId="585" priority="2">
      <formula>ISTEXT(R63)</formula>
    </cfRule>
  </conditionalFormatting>
  <conditionalFormatting sqref="S63">
    <cfRule type="expression" dxfId="584" priority="1">
      <formula>ISTEXT(S63)</formula>
    </cfRule>
  </conditionalFormatting>
  <pageMargins left="0.25" right="0.25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4"/>
  <sheetViews>
    <sheetView workbookViewId="0">
      <selection activeCell="A61" sqref="A61:A62"/>
    </sheetView>
  </sheetViews>
  <sheetFormatPr defaultRowHeight="15" x14ac:dyDescent="0.25"/>
  <cols>
    <col min="1" max="1" width="10.85546875" style="152" customWidth="1"/>
    <col min="2" max="2" width="5.28515625" style="152" customWidth="1"/>
    <col min="3" max="3" width="5" style="152" customWidth="1"/>
    <col min="4" max="13" width="6" style="152" customWidth="1"/>
    <col min="14" max="14" width="5.140625" style="152" customWidth="1"/>
    <col min="15" max="16" width="8.7109375" style="152" customWidth="1"/>
    <col min="17" max="17" width="8.42578125" style="152" customWidth="1"/>
    <col min="18" max="18" width="8.7109375" style="152" customWidth="1"/>
    <col min="19" max="16384" width="9.140625" style="152"/>
  </cols>
  <sheetData>
    <row r="1" spans="1:19" ht="9.75" customHeight="1" x14ac:dyDescent="0.25">
      <c r="B1" s="363" t="s">
        <v>19</v>
      </c>
      <c r="C1" s="363"/>
      <c r="D1" s="363"/>
      <c r="E1" s="363"/>
      <c r="F1" s="363"/>
      <c r="G1" s="363"/>
      <c r="H1" s="363"/>
      <c r="I1" s="363"/>
      <c r="J1" s="363"/>
      <c r="K1" s="363"/>
      <c r="L1" s="363"/>
      <c r="M1" s="363"/>
      <c r="N1" s="363"/>
      <c r="O1" s="363"/>
      <c r="P1" s="246"/>
      <c r="R1" s="246"/>
    </row>
    <row r="2" spans="1:19" ht="17.25" customHeight="1" x14ac:dyDescent="0.25">
      <c r="A2" s="246"/>
      <c r="B2" s="363"/>
      <c r="C2" s="363"/>
      <c r="D2" s="363"/>
      <c r="E2" s="363"/>
      <c r="F2" s="363"/>
      <c r="G2" s="363"/>
      <c r="H2" s="363"/>
      <c r="I2" s="363"/>
      <c r="J2" s="363"/>
      <c r="K2" s="363"/>
      <c r="L2" s="363"/>
      <c r="M2" s="363"/>
      <c r="N2" s="363"/>
      <c r="O2" s="363"/>
      <c r="P2" s="246"/>
      <c r="R2" s="246"/>
    </row>
    <row r="3" spans="1:19" ht="18.75" x14ac:dyDescent="0.3">
      <c r="B3" s="364" t="str">
        <f>'Inf Conc.'!C3</f>
        <v>EBDA USD</v>
      </c>
      <c r="C3" s="364"/>
      <c r="D3" s="364"/>
      <c r="E3" s="364"/>
      <c r="F3" s="364"/>
      <c r="G3" s="364"/>
      <c r="H3" s="364"/>
      <c r="I3" s="364"/>
      <c r="J3" s="364"/>
      <c r="K3" s="364"/>
      <c r="L3" s="364"/>
      <c r="M3" s="364"/>
      <c r="N3" s="364"/>
      <c r="O3" s="364"/>
      <c r="P3" s="364"/>
      <c r="Q3" s="364"/>
      <c r="R3" s="247"/>
    </row>
    <row r="4" spans="1:19" ht="18.75" x14ac:dyDescent="0.3">
      <c r="B4" s="364" t="str">
        <f>'Inf Conc.'!C4</f>
        <v>Mike Connor 510-654-8210</v>
      </c>
      <c r="C4" s="364"/>
      <c r="D4" s="364"/>
      <c r="E4" s="364"/>
      <c r="F4" s="364"/>
      <c r="G4" s="364"/>
      <c r="H4" s="364"/>
      <c r="I4" s="364"/>
      <c r="J4" s="364"/>
      <c r="K4" s="364"/>
      <c r="L4" s="364"/>
      <c r="M4" s="364"/>
      <c r="N4" s="364"/>
      <c r="O4" s="364"/>
      <c r="P4" s="364"/>
      <c r="Q4" s="364"/>
      <c r="R4" s="247"/>
    </row>
    <row r="5" spans="1:19" ht="8.25" customHeight="1" x14ac:dyDescent="0.25">
      <c r="A5" s="246"/>
      <c r="B5" s="246"/>
      <c r="C5" s="246"/>
      <c r="D5" s="246"/>
      <c r="E5" s="246"/>
      <c r="F5" s="246"/>
      <c r="G5" s="246"/>
      <c r="H5" s="246"/>
      <c r="I5" s="246"/>
      <c r="J5" s="246"/>
      <c r="K5" s="246"/>
      <c r="L5" s="246"/>
      <c r="M5" s="246"/>
      <c r="N5" s="246"/>
      <c r="O5" s="246"/>
      <c r="P5" s="246"/>
      <c r="R5" s="246"/>
    </row>
    <row r="6" spans="1:19" ht="27" customHeight="1" thickBot="1" x14ac:dyDescent="0.3">
      <c r="B6" s="362" t="s">
        <v>75</v>
      </c>
      <c r="C6" s="362"/>
      <c r="D6" s="362"/>
      <c r="E6" s="362"/>
      <c r="F6" s="362"/>
      <c r="G6" s="362"/>
      <c r="H6" s="362"/>
      <c r="I6" s="362"/>
      <c r="J6" s="362"/>
      <c r="K6" s="362"/>
      <c r="L6" s="362"/>
      <c r="M6" s="362"/>
      <c r="N6" s="362"/>
      <c r="O6" s="362"/>
      <c r="P6" s="248"/>
      <c r="R6" s="248"/>
    </row>
    <row r="7" spans="1:19" ht="45" x14ac:dyDescent="0.25">
      <c r="A7" s="158" t="s">
        <v>0</v>
      </c>
      <c r="B7" s="356" t="s">
        <v>16</v>
      </c>
      <c r="C7" s="357"/>
      <c r="D7" s="159" t="s">
        <v>6</v>
      </c>
      <c r="E7" s="160" t="s">
        <v>4</v>
      </c>
      <c r="F7" s="160" t="s">
        <v>5</v>
      </c>
      <c r="G7" s="160" t="s">
        <v>1</v>
      </c>
      <c r="H7" s="160" t="s">
        <v>2</v>
      </c>
      <c r="I7" s="160" t="s">
        <v>3</v>
      </c>
      <c r="J7" s="160" t="s">
        <v>7</v>
      </c>
      <c r="K7" s="160" t="s">
        <v>8</v>
      </c>
      <c r="L7" s="160" t="s">
        <v>59</v>
      </c>
      <c r="M7" s="161" t="s">
        <v>53</v>
      </c>
      <c r="N7" s="249" t="s">
        <v>10</v>
      </c>
      <c r="O7" s="250" t="s">
        <v>47</v>
      </c>
      <c r="P7" s="250" t="s">
        <v>90</v>
      </c>
      <c r="Q7" s="250" t="s">
        <v>46</v>
      </c>
      <c r="R7" s="250" t="s">
        <v>92</v>
      </c>
      <c r="S7" s="153"/>
    </row>
    <row r="8" spans="1:19" ht="35.25" thickBot="1" x14ac:dyDescent="0.3">
      <c r="A8" s="165" t="s">
        <v>82</v>
      </c>
      <c r="B8" s="166" t="s">
        <v>17</v>
      </c>
      <c r="C8" s="167" t="s">
        <v>11</v>
      </c>
      <c r="D8" s="251"/>
      <c r="E8" s="169"/>
      <c r="F8" s="169"/>
      <c r="G8" s="169"/>
      <c r="H8" s="169"/>
      <c r="I8" s="169"/>
      <c r="J8" s="169"/>
      <c r="K8" s="169"/>
      <c r="L8" s="169"/>
      <c r="M8" s="252" t="s">
        <v>74</v>
      </c>
      <c r="N8" s="253"/>
      <c r="O8" s="254" t="s">
        <v>22</v>
      </c>
      <c r="P8" s="254" t="s">
        <v>22</v>
      </c>
      <c r="Q8" s="254" t="s">
        <v>50</v>
      </c>
      <c r="R8" s="254" t="s">
        <v>91</v>
      </c>
      <c r="S8" s="153"/>
    </row>
    <row r="9" spans="1:19" x14ac:dyDescent="0.25">
      <c r="A9" s="176">
        <v>41091</v>
      </c>
      <c r="B9" s="242">
        <f>'Eff Conc.'!B10</f>
        <v>0</v>
      </c>
      <c r="C9" s="285">
        <f>'Eff Conc.'!C10</f>
        <v>0</v>
      </c>
      <c r="D9" s="242">
        <f>'Eff Conc.'!D10*B9*3.78</f>
        <v>0</v>
      </c>
      <c r="E9" s="242" t="e">
        <f>'Eff Conc.'!E10*B9*3.78</f>
        <v>#VALUE!</v>
      </c>
      <c r="F9" s="242">
        <f>'Eff Conc.'!F10*B9*3.78</f>
        <v>0</v>
      </c>
      <c r="G9" s="242">
        <f>'Eff Conc.'!G10*B9*3.78</f>
        <v>0</v>
      </c>
      <c r="H9" s="242">
        <f>'Eff Conc.'!H10*B9*3.78</f>
        <v>0</v>
      </c>
      <c r="I9" s="242">
        <f>'Eff Conc.'!I10*B9*3.78</f>
        <v>0</v>
      </c>
      <c r="J9" s="286">
        <f>'Eff Conc.'!J10*B9*3.78</f>
        <v>0</v>
      </c>
      <c r="K9" s="242">
        <f>'Eff Conc.'!K10*B9*3.78</f>
        <v>0</v>
      </c>
      <c r="L9" s="242">
        <f>'Eff Conc.'!L10*B9*3.78</f>
        <v>0</v>
      </c>
      <c r="M9" s="242">
        <f>'Eff Conc.'!M10*C9*3.78</f>
        <v>0</v>
      </c>
      <c r="N9" s="287">
        <f>'Eff Conc.'!T10*B9*3.78</f>
        <v>0</v>
      </c>
      <c r="O9" s="255" t="e">
        <f>SUM('Inf Loads'!$F$6,'Inf Loads'!$H$6,'Inf Loads'!$I$6)-SUM(E9,G9,H9)</f>
        <v>#VALUE!</v>
      </c>
      <c r="P9" s="256" t="e">
        <f>((SUM('Inf Loads'!$F$6,'Inf Loads'!$H$6,'Inf Loads'!$I$6))-(SUM(E9,G9,H9)))/(SUM('Inf Loads'!$F$6,'Inf Loads'!$H$6,'Inf Loads'!$I$6))</f>
        <v>#VALUE!</v>
      </c>
      <c r="Q9" s="257">
        <f>'Inf Loads'!$L$6-K9</f>
        <v>548.62920000000008</v>
      </c>
      <c r="R9" s="258">
        <f>('Inf Loads'!$L$6-K9)/('Inf Loads'!$L$6)</f>
        <v>1</v>
      </c>
    </row>
    <row r="10" spans="1:19" x14ac:dyDescent="0.25">
      <c r="A10" s="185">
        <v>41105</v>
      </c>
      <c r="B10" s="243">
        <f>'Eff Conc.'!B11</f>
        <v>49.4</v>
      </c>
      <c r="C10" s="288">
        <f>'Eff Conc.'!C11</f>
        <v>60</v>
      </c>
      <c r="D10" s="243">
        <f>'Eff Conc.'!D11*B10*3.78</f>
        <v>6199.5023999999985</v>
      </c>
      <c r="E10" s="243">
        <f>'Eff Conc.'!E11*B10*3.78</f>
        <v>5975.4239999999991</v>
      </c>
      <c r="F10" s="243">
        <f>'Eff Conc.'!F11*B10*3.78</f>
        <v>5489.920799999999</v>
      </c>
      <c r="G10" s="243">
        <f>'Eff Conc.'!G11*B10*3.78</f>
        <v>410.81040000000002</v>
      </c>
      <c r="H10" s="243">
        <f>'Eff Conc.'!H11*B10*3.78</f>
        <v>298.77120000000002</v>
      </c>
      <c r="I10" s="243">
        <f>'Eff Conc.'!I11*B10*3.78</f>
        <v>5023.090799999999</v>
      </c>
      <c r="J10" s="243">
        <f>'Eff Conc.'!J11*B10*3.78</f>
        <v>41.081040000000002</v>
      </c>
      <c r="K10" s="243">
        <f>'Eff Conc.'!K11*B10*3.78</f>
        <v>466.83</v>
      </c>
      <c r="L10" s="243">
        <f>'Eff Conc.'!L11*B10*3.78</f>
        <v>388.40255999999994</v>
      </c>
      <c r="M10" s="243">
        <f>'Eff Conc.'!M11*C10*3.78</f>
        <v>476.28</v>
      </c>
      <c r="N10" s="289">
        <f>'Eff Conc.'!T11*B10*3.78</f>
        <v>1867.32</v>
      </c>
      <c r="O10" s="259"/>
      <c r="P10" s="260">
        <f>((SUM('Inf Loads'!$F$6,'Inf Loads'!$H$6,'Inf Loads'!$I$6))-(SUM(E10,G10,H10)))/(SUM('Inf Loads'!$F$6,'Inf Loads'!$H$6,'Inf Loads'!$I$6))</f>
        <v>-0.52787403376127129</v>
      </c>
      <c r="Q10" s="261"/>
      <c r="R10" s="260">
        <f>('Inf Loads'!$L$6-K10)/('Inf Loads'!$L$6)</f>
        <v>0.14909742317762176</v>
      </c>
    </row>
    <row r="11" spans="1:19" x14ac:dyDescent="0.25">
      <c r="A11" s="193">
        <v>41122</v>
      </c>
      <c r="B11" s="240">
        <f>'Eff Conc.'!B12</f>
        <v>58.4</v>
      </c>
      <c r="C11" s="290">
        <f>'Eff Conc.'!C12</f>
        <v>58</v>
      </c>
      <c r="D11" s="240">
        <f>'Eff Conc.'!D12*B11*3.78</f>
        <v>7748.3951999999999</v>
      </c>
      <c r="E11" s="240">
        <f>'Eff Conc.'!E12*B11*3.78</f>
        <v>7064.0639999999994</v>
      </c>
      <c r="F11" s="240">
        <f>'Eff Conc.'!F12*B11*3.78</f>
        <v>6953.6879999999992</v>
      </c>
      <c r="G11" s="240">
        <f>'Eff Conc.'!G12*B11*3.78</f>
        <v>485.65440000000007</v>
      </c>
      <c r="H11" s="240">
        <f>'Eff Conc.'!H12*B11*3.78</f>
        <v>309.05279999999993</v>
      </c>
      <c r="I11" s="240">
        <f>'Eff Conc.'!I12*B11*3.78</f>
        <v>6181.0559999999996</v>
      </c>
      <c r="J11" s="291">
        <f>'Eff Conc.'!J12*B11*3.78</f>
        <v>0</v>
      </c>
      <c r="K11" s="240">
        <f>'Eff Conc.'!K12*B11*3.78</f>
        <v>551.88</v>
      </c>
      <c r="L11" s="240">
        <f>'Eff Conc.'!L12*B11*3.78</f>
        <v>479.03183999999993</v>
      </c>
      <c r="M11" s="240">
        <f>'Eff Conc.'!M12*C11*3.78</f>
        <v>372.70799999999997</v>
      </c>
      <c r="N11" s="292">
        <f>'Eff Conc.'!T12*B11*3.78</f>
        <v>2207.52</v>
      </c>
      <c r="O11" s="262"/>
      <c r="P11" s="263">
        <f>((SUM('Inf Loads'!$F$6,'Inf Loads'!$H$6,'Inf Loads'!$I$6))-(SUM(E11,G11,H11)))/(SUM('Inf Loads'!$F$6,'Inf Loads'!$H$6,'Inf Loads'!$I$6))</f>
        <v>-0.79614097163223119</v>
      </c>
      <c r="Q11" s="264"/>
      <c r="R11" s="265">
        <f>('Inf Loads'!$L$6-K11)/('Inf Loads'!$L$6)</f>
        <v>-5.92531349042288E-3</v>
      </c>
    </row>
    <row r="12" spans="1:19" x14ac:dyDescent="0.25">
      <c r="A12" s="185">
        <v>41136</v>
      </c>
      <c r="B12" s="243">
        <f>'Eff Conc.'!B13</f>
        <v>58.5</v>
      </c>
      <c r="C12" s="288" t="str">
        <f>'Eff Conc.'!C13</f>
        <v xml:space="preserve"> </v>
      </c>
      <c r="D12" s="243">
        <f>'Eff Conc.'!D13*B12*3.78</f>
        <v>7540.5330000000004</v>
      </c>
      <c r="E12" s="243">
        <f>'Eff Conc.'!E13*B12*3.78</f>
        <v>7076.16</v>
      </c>
      <c r="F12" s="243">
        <f>'Eff Conc.'!F13*B12*3.78</f>
        <v>6656.0129999999999</v>
      </c>
      <c r="G12" s="243">
        <f>'Eff Conc.'!G13*B12*3.78</f>
        <v>508.59899999999993</v>
      </c>
      <c r="H12" s="243">
        <f>'Eff Conc.'!H13*B12*3.78</f>
        <v>375.92099999999999</v>
      </c>
      <c r="I12" s="243">
        <f>'Eff Conc.'!I13*B12*3.78</f>
        <v>5948.396999999999</v>
      </c>
      <c r="J12" s="243">
        <f>'Eff Conc.'!J13*B12*3.78</f>
        <v>47.985209999999995</v>
      </c>
      <c r="K12" s="243">
        <f>'Eff Conc.'!K13*B12*3.78</f>
        <v>442.26</v>
      </c>
      <c r="L12" s="243">
        <f>'Eff Conc.'!L13*B12*3.78</f>
        <v>395.8227</v>
      </c>
      <c r="M12" s="243" t="e">
        <f>'Eff Conc.'!M13*C12*3.78</f>
        <v>#VALUE!</v>
      </c>
      <c r="N12" s="289">
        <f>'Eff Conc.'!T13*B12*3.78</f>
        <v>2432.4299999999998</v>
      </c>
      <c r="O12" s="259"/>
      <c r="P12" s="260">
        <f>((SUM('Inf Loads'!$F$6,'Inf Loads'!$H$6,'Inf Loads'!$I$6))-(SUM(E12,G12,H12)))/(SUM('Inf Loads'!$F$6,'Inf Loads'!$H$6,'Inf Loads'!$I$6))</f>
        <v>-0.81943247184156121</v>
      </c>
      <c r="Q12" s="261"/>
      <c r="R12" s="260">
        <f>('Inf Loads'!$L$6-K12)/('Inf Loads'!$L$6)</f>
        <v>0.19388176932616796</v>
      </c>
    </row>
    <row r="13" spans="1:19" x14ac:dyDescent="0.25">
      <c r="A13" s="193">
        <v>41153</v>
      </c>
      <c r="B13" s="240">
        <f>'Eff Conc.'!B14</f>
        <v>58.7</v>
      </c>
      <c r="C13" s="290">
        <f>'Eff Conc.'!C14</f>
        <v>65.3</v>
      </c>
      <c r="D13" s="240">
        <f>'Eff Conc.'!D14*B13*3.78</f>
        <v>7699.444199999999</v>
      </c>
      <c r="E13" s="240">
        <f>'Eff Conc.'!E14*B13*3.78</f>
        <v>7100.3519999999999</v>
      </c>
      <c r="F13" s="240">
        <f>'Eff Conc.'!F14*B13*3.78</f>
        <v>6834.0887999999995</v>
      </c>
      <c r="G13" s="240">
        <f>'Eff Conc.'!G14*B13*3.78</f>
        <v>465.9606</v>
      </c>
      <c r="H13" s="240">
        <f>'Eff Conc.'!H14*B13*3.78</f>
        <v>399.39480000000003</v>
      </c>
      <c r="I13" s="240">
        <f>'Eff Conc.'!I14*B13*3.78</f>
        <v>6079.6763999999994</v>
      </c>
      <c r="J13" s="291">
        <f>'Eff Conc.'!J14*B13*3.78</f>
        <v>0</v>
      </c>
      <c r="K13" s="240">
        <f>'Eff Conc.'!K14*B13*3.78</f>
        <v>488.14920000000001</v>
      </c>
      <c r="L13" s="240">
        <f>'Eff Conc.'!L14*B13*3.78</f>
        <v>434.89656000000002</v>
      </c>
      <c r="M13" s="240">
        <f>'Eff Conc.'!M14*C13*3.78</f>
        <v>444.30119999999994</v>
      </c>
      <c r="N13" s="292">
        <f>'Eff Conc.'!T14*B13*3.78</f>
        <v>2662.6320000000001</v>
      </c>
      <c r="O13" s="262"/>
      <c r="P13" s="263">
        <f>((SUM('Inf Loads'!$F$6,'Inf Loads'!$H$6,'Inf Loads'!$I$6))-(SUM(E13,G13,H13)))/(SUM('Inf Loads'!$F$6,'Inf Loads'!$H$6,'Inf Loads'!$I$6))</f>
        <v>-0.82058149614714015</v>
      </c>
      <c r="Q13" s="264"/>
      <c r="R13" s="265">
        <f>('Inf Loads'!$L$6-K13)/('Inf Loads'!$L$6)</f>
        <v>0.11023839051949853</v>
      </c>
    </row>
    <row r="14" spans="1:19" x14ac:dyDescent="0.25">
      <c r="A14" s="202">
        <v>41167</v>
      </c>
      <c r="B14" s="245">
        <f>'Eff Conc.'!B15</f>
        <v>56.2</v>
      </c>
      <c r="C14" s="293">
        <f>'Eff Conc.'!C15</f>
        <v>64</v>
      </c>
      <c r="D14" s="245">
        <f>'Eff Conc.'!D15*B14*3.78</f>
        <v>7881.3755999999994</v>
      </c>
      <c r="E14" s="245">
        <f>'Eff Conc.'!E15*B14*3.78</f>
        <v>6797.9520000000002</v>
      </c>
      <c r="F14" s="245">
        <f>'Eff Conc.'!F15*B14*3.78</f>
        <v>7137.8496000000005</v>
      </c>
      <c r="G14" s="245">
        <f>'Eff Conc.'!G15*B14*3.78</f>
        <v>424.87200000000001</v>
      </c>
      <c r="H14" s="245">
        <f>'Eff Conc.'!H15*B14*3.78</f>
        <v>318.65400000000005</v>
      </c>
      <c r="I14" s="245">
        <f>'Eff Conc.'!I15*B14*3.78</f>
        <v>6543.0288</v>
      </c>
      <c r="J14" s="245">
        <f>'Eff Conc.'!J15*B14*3.78</f>
        <v>41.849891999999997</v>
      </c>
      <c r="K14" s="245">
        <f>'Eff Conc.'!K15*B14*3.78</f>
        <v>573.57719999999995</v>
      </c>
      <c r="L14" s="245">
        <f>'Eff Conc.'!L15*B14*3.78</f>
        <v>535.33871999999997</v>
      </c>
      <c r="M14" s="245">
        <f>'Eff Conc.'!M15*C14*3.78</f>
        <v>459.64799999999997</v>
      </c>
      <c r="N14" s="294">
        <f>'Eff Conc.'!T15*B14*3.78</f>
        <v>2336.7960000000003</v>
      </c>
      <c r="O14" s="266"/>
      <c r="P14" s="267">
        <f>((SUM('Inf Loads'!$F$6,'Inf Loads'!$H$6,'Inf Loads'!$I$6))-(SUM(E14,G14,H14)))/(SUM('Inf Loads'!$F$6,'Inf Loads'!$H$6,'Inf Loads'!$I$6))</f>
        <v>-0.72362285117336134</v>
      </c>
      <c r="Q14" s="266"/>
      <c r="R14" s="267">
        <f>('Inf Loads'!$L$6-K14)/('Inf Loads'!$L$6)</f>
        <v>-4.5473336089292847E-2</v>
      </c>
      <c r="S14" s="204" t="s">
        <v>30</v>
      </c>
    </row>
    <row r="15" spans="1:19" x14ac:dyDescent="0.25">
      <c r="A15" s="193">
        <v>41186</v>
      </c>
      <c r="B15" s="240">
        <f>'Eff Conc.'!B16</f>
        <v>44</v>
      </c>
      <c r="C15" s="290">
        <f>'Eff Conc.'!C16</f>
        <v>63</v>
      </c>
      <c r="D15" s="240">
        <f>'Eff Conc.'!D16*B15*3.78</f>
        <v>5871.0959999999986</v>
      </c>
      <c r="E15" s="240">
        <f>'Eff Conc.'!E16*B15*3.78</f>
        <v>5654.88</v>
      </c>
      <c r="F15" s="240">
        <f>'Eff Conc.'!F16*B15*3.78</f>
        <v>5471.927999999999</v>
      </c>
      <c r="G15" s="240">
        <f>'Eff Conc.'!G16*B15*3.78</f>
        <v>182.952</v>
      </c>
      <c r="H15" s="240">
        <f>'Eff Conc.'!H16*B15*3.78</f>
        <v>216.21600000000001</v>
      </c>
      <c r="I15" s="240">
        <f>'Eff Conc.'!I16*B15*3.78</f>
        <v>5056.1279999999997</v>
      </c>
      <c r="J15" s="291">
        <f>'Eff Conc.'!J16*B15*3.78</f>
        <v>0</v>
      </c>
      <c r="K15" s="240">
        <f>'Eff Conc.'!K16*B15*3.78</f>
        <v>382.53599999999994</v>
      </c>
      <c r="L15" s="240">
        <f>'Eff Conc.'!L16*B15*3.78</f>
        <v>347.60879999999997</v>
      </c>
      <c r="M15" s="240">
        <f>'Eff Conc.'!M16*C15*3.78</f>
        <v>404.83799999999997</v>
      </c>
      <c r="N15" s="292">
        <f>'Eff Conc.'!T16*B15*3.78</f>
        <v>1829.52</v>
      </c>
      <c r="O15" s="262"/>
      <c r="P15" s="262"/>
      <c r="Q15" s="264"/>
      <c r="R15" s="264"/>
    </row>
    <row r="16" spans="1:19" x14ac:dyDescent="0.25">
      <c r="A16" s="185">
        <v>41200</v>
      </c>
      <c r="B16" s="243">
        <f>'Eff Conc.'!B17</f>
        <v>65</v>
      </c>
      <c r="C16" s="288">
        <f>'Eff Conc.'!C17</f>
        <v>93</v>
      </c>
      <c r="D16" s="243">
        <f>'Eff Conc.'!D17*B16*3.78</f>
        <v>8304.66</v>
      </c>
      <c r="E16" s="243">
        <f>'Eff Conc.'!E17*B16*3.78</f>
        <v>7862.4</v>
      </c>
      <c r="F16" s="243">
        <f>'Eff Conc.'!F17*B16*3.78</f>
        <v>7567.5599999999995</v>
      </c>
      <c r="G16" s="243">
        <f>'Eff Conc.'!G17*B16*3.78</f>
        <v>417.69</v>
      </c>
      <c r="H16" s="243">
        <f>'Eff Conc.'!H17*B16*3.78</f>
        <v>319.40999999999997</v>
      </c>
      <c r="I16" s="243">
        <f>'Eff Conc.'!I17*B16*3.78</f>
        <v>7272.7199999999993</v>
      </c>
      <c r="J16" s="243">
        <f>'Eff Conc.'!J17*B16*3.78</f>
        <v>44.963099999999997</v>
      </c>
      <c r="K16" s="243">
        <f>'Eff Conc.'!K17*B16*3.78</f>
        <v>540.54</v>
      </c>
      <c r="L16" s="243">
        <f>'Eff Conc.'!L17*B16*3.78</f>
        <v>474.20099999999996</v>
      </c>
      <c r="M16" s="243">
        <f>'Eff Conc.'!M17*C16*3.78</f>
        <v>492.15599999999995</v>
      </c>
      <c r="N16" s="289">
        <f>'Eff Conc.'!T17*B16*3.78</f>
        <v>2457</v>
      </c>
      <c r="O16" s="259"/>
      <c r="P16" s="259"/>
      <c r="Q16" s="261"/>
      <c r="R16" s="261"/>
    </row>
    <row r="17" spans="1:19" x14ac:dyDescent="0.25">
      <c r="A17" s="193">
        <v>41221</v>
      </c>
      <c r="B17" s="240">
        <f>'Eff Conc.'!B18</f>
        <v>67</v>
      </c>
      <c r="C17" s="290">
        <f>'Eff Conc.'!C18</f>
        <v>92</v>
      </c>
      <c r="D17" s="240">
        <f>'Eff Conc.'!D18*B17*3.78</f>
        <v>8357.58</v>
      </c>
      <c r="E17" s="240">
        <f>'Eff Conc.'!E18*B17*3.78</f>
        <v>8357.58</v>
      </c>
      <c r="F17" s="240">
        <f>'Eff Conc.'!F18*B17*3.78</f>
        <v>7445.8439999999991</v>
      </c>
      <c r="G17" s="240">
        <f>'Eff Conc.'!G18*B17*3.78</f>
        <v>506.52</v>
      </c>
      <c r="H17" s="240">
        <f>'Eff Conc.'!H18*B17*3.78</f>
        <v>405.21600000000001</v>
      </c>
      <c r="I17" s="240">
        <f>'Eff Conc.'!I18*B17*3.78</f>
        <v>7243.2359999999999</v>
      </c>
      <c r="J17" s="291">
        <f>'Eff Conc.'!J18*B17*3.78</f>
        <v>0</v>
      </c>
      <c r="K17" s="240">
        <f>'Eff Conc.'!K18*B17*3.78</f>
        <v>683.80200000000002</v>
      </c>
      <c r="L17" s="240">
        <f>'Eff Conc.'!L18*B17*3.78</f>
        <v>531.846</v>
      </c>
      <c r="M17" s="240">
        <f>'Eff Conc.'!M18*C17*3.78</f>
        <v>625.96799999999996</v>
      </c>
      <c r="N17" s="292">
        <f>'Eff Conc.'!T18*B17*3.78</f>
        <v>3039.12</v>
      </c>
      <c r="O17" s="262"/>
      <c r="P17" s="262"/>
      <c r="Q17" s="264"/>
      <c r="R17" s="264"/>
    </row>
    <row r="18" spans="1:19" x14ac:dyDescent="0.25">
      <c r="A18" s="185">
        <v>41234</v>
      </c>
      <c r="B18" s="243">
        <f>'Eff Conc.'!B19</f>
        <v>78</v>
      </c>
      <c r="C18" s="288">
        <f>'Eff Conc.'!C19</f>
        <v>95</v>
      </c>
      <c r="D18" s="243">
        <f>'Eff Conc.'!D19*B18*3.78</f>
        <v>9788.6879999999983</v>
      </c>
      <c r="E18" s="243">
        <f>'Eff Conc.'!E19*B18*3.78</f>
        <v>8550.3599999999988</v>
      </c>
      <c r="F18" s="243">
        <f>'Eff Conc.'!F19*B18*3.78</f>
        <v>8461.9079999999994</v>
      </c>
      <c r="G18" s="243">
        <f>'Eff Conc.'!G19*B18*3.78</f>
        <v>855.03599999999994</v>
      </c>
      <c r="H18" s="243">
        <f>'Eff Conc.'!H19*B18*3.78</f>
        <v>471.74400000000003</v>
      </c>
      <c r="I18" s="243">
        <f>'Eff Conc.'!I19*B18*3.78</f>
        <v>8167.0679999999993</v>
      </c>
      <c r="J18" s="243">
        <f>'Eff Conc.'!J19*B18*3.78</f>
        <v>63.390599999999992</v>
      </c>
      <c r="K18" s="243">
        <f>'Eff Conc.'!K19*B18*3.78</f>
        <v>737.09999999999991</v>
      </c>
      <c r="L18" s="243">
        <f>'Eff Conc.'!L19*B18*3.78</f>
        <v>666.33839999999987</v>
      </c>
      <c r="M18" s="243">
        <f>'Eff Conc.'!M19*C18*3.78</f>
        <v>646.38</v>
      </c>
      <c r="N18" s="289">
        <f>'Eff Conc.'!T19*B18*3.78</f>
        <v>3243.24</v>
      </c>
      <c r="O18" s="259"/>
      <c r="P18" s="259"/>
      <c r="Q18" s="261"/>
      <c r="R18" s="261"/>
    </row>
    <row r="19" spans="1:19" x14ac:dyDescent="0.25">
      <c r="A19" s="193">
        <v>41249</v>
      </c>
      <c r="B19" s="240">
        <f>'Eff Conc.'!B20</f>
        <v>88</v>
      </c>
      <c r="C19" s="290">
        <f>'Eff Conc.'!C20</f>
        <v>136</v>
      </c>
      <c r="D19" s="240">
        <f>'Eff Conc.'!D20*B19*3.78</f>
        <v>10012.463999999998</v>
      </c>
      <c r="E19" s="240">
        <f>'Eff Conc.'!E20*B19*3.78</f>
        <v>8981.2799999999988</v>
      </c>
      <c r="F19" s="240">
        <f>'Eff Conc.'!F20*B19*3.78</f>
        <v>8615.3759999999984</v>
      </c>
      <c r="G19" s="240">
        <f>'Eff Conc.'!G20*B19*3.78</f>
        <v>831.59999999999991</v>
      </c>
      <c r="H19" s="240">
        <f>'Eff Conc.'!H20*B19*3.78</f>
        <v>565.48799999999994</v>
      </c>
      <c r="I19" s="240">
        <f>'Eff Conc.'!I20*B19*3.78</f>
        <v>8249.4719999999998</v>
      </c>
      <c r="J19" s="291">
        <f>'Eff Conc.'!J20*B19*3.78</f>
        <v>0</v>
      </c>
      <c r="K19" s="240">
        <f>'Eff Conc.'!K20*B19*3.78</f>
        <v>798.3359999999999</v>
      </c>
      <c r="L19" s="240">
        <f>'Eff Conc.'!L20*B19*3.78</f>
        <v>685.23839999999996</v>
      </c>
      <c r="M19" s="240">
        <f>'Eff Conc.'!M20*C19*3.78</f>
        <v>1130.9760000000001</v>
      </c>
      <c r="N19" s="292">
        <f>'Eff Conc.'!T20*B19*3.78</f>
        <v>3326.3999999999996</v>
      </c>
      <c r="O19" s="262"/>
      <c r="P19" s="262"/>
      <c r="Q19" s="264"/>
      <c r="R19" s="264"/>
    </row>
    <row r="20" spans="1:19" x14ac:dyDescent="0.25">
      <c r="A20" s="202">
        <v>41263</v>
      </c>
      <c r="B20" s="245">
        <f>'Eff Conc.'!B21</f>
        <v>47</v>
      </c>
      <c r="C20" s="293">
        <f>'Eff Conc.'!C21</f>
        <v>77</v>
      </c>
      <c r="D20" s="245">
        <f>'Eff Conc.'!D21*B20*3.78</f>
        <v>6253.6319999999996</v>
      </c>
      <c r="E20" s="245">
        <f>'Eff Conc.'!E21*B20*3.78</f>
        <v>5685.12</v>
      </c>
      <c r="F20" s="245">
        <f>'Eff Conc.'!F21*B20*3.78</f>
        <v>5347.5659999999998</v>
      </c>
      <c r="G20" s="245">
        <f>'Eff Conc.'!G21*B20*3.78</f>
        <v>568.51199999999994</v>
      </c>
      <c r="H20" s="245">
        <f>'Eff Conc.'!H21*B20*3.78</f>
        <v>337.55399999999997</v>
      </c>
      <c r="I20" s="245">
        <f>'Eff Conc.'!I21*B20*3.78</f>
        <v>4850.1180000000004</v>
      </c>
      <c r="J20" s="245">
        <f>'Eff Conc.'!J21*B20*3.78</f>
        <v>39.0852</v>
      </c>
      <c r="K20" s="245">
        <f>'Eff Conc.'!K21*B20*3.78</f>
        <v>444.15</v>
      </c>
      <c r="L20" s="245">
        <f>'Eff Conc.'!L21*B20*3.78</f>
        <v>335.7774</v>
      </c>
      <c r="M20" s="245">
        <f>'Eff Conc.'!M21*C20*3.78</f>
        <v>494.80200000000002</v>
      </c>
      <c r="N20" s="294">
        <f>'Eff Conc.'!T21*B20*3.78</f>
        <v>2487.2399999999998</v>
      </c>
      <c r="O20" s="268"/>
      <c r="P20" s="268"/>
      <c r="Q20" s="266"/>
      <c r="R20" s="266"/>
      <c r="S20" s="204" t="s">
        <v>29</v>
      </c>
    </row>
    <row r="21" spans="1:19" x14ac:dyDescent="0.25">
      <c r="A21" s="193">
        <v>41275</v>
      </c>
      <c r="B21" s="240">
        <f>'Eff Conc.'!B22</f>
        <v>0</v>
      </c>
      <c r="C21" s="290">
        <f>'Eff Conc.'!C22</f>
        <v>0</v>
      </c>
      <c r="D21" s="240">
        <f>'Eff Conc.'!D22*B21*3.78</f>
        <v>0</v>
      </c>
      <c r="E21" s="240">
        <f>'Eff Conc.'!E22*B21*3.78</f>
        <v>0</v>
      </c>
      <c r="F21" s="240">
        <f>'Eff Conc.'!F22*B21*3.78</f>
        <v>0</v>
      </c>
      <c r="G21" s="240">
        <f>'Eff Conc.'!G22*B21*3.78</f>
        <v>0</v>
      </c>
      <c r="H21" s="240">
        <f>'Eff Conc.'!H22*B21*3.78</f>
        <v>0</v>
      </c>
      <c r="I21" s="240">
        <f>'Eff Conc.'!I22*B21*3.78</f>
        <v>0</v>
      </c>
      <c r="J21" s="291">
        <f>'Eff Conc.'!J22*B21*3.78</f>
        <v>0</v>
      </c>
      <c r="K21" s="240">
        <f>'Eff Conc.'!K22*B21*3.78</f>
        <v>0</v>
      </c>
      <c r="L21" s="240">
        <f>'Eff Conc.'!L22*B21*3.78</f>
        <v>0</v>
      </c>
      <c r="M21" s="240">
        <f>'Eff Conc.'!M22*C21*3.78</f>
        <v>0</v>
      </c>
      <c r="N21" s="292">
        <f>'Eff Conc.'!T22*B21*3.78</f>
        <v>0</v>
      </c>
      <c r="O21" s="262"/>
      <c r="P21" s="262"/>
      <c r="Q21" s="264"/>
      <c r="R21" s="264"/>
    </row>
    <row r="22" spans="1:19" x14ac:dyDescent="0.25">
      <c r="A22" s="185">
        <v>41289</v>
      </c>
      <c r="B22" s="243">
        <f>'Eff Conc.'!B23</f>
        <v>0</v>
      </c>
      <c r="C22" s="288">
        <f>'Eff Conc.'!C23</f>
        <v>0</v>
      </c>
      <c r="D22" s="243">
        <f>'Eff Conc.'!D23*B22*3.78</f>
        <v>0</v>
      </c>
      <c r="E22" s="243">
        <f>'Eff Conc.'!E23*B22*3.78</f>
        <v>0</v>
      </c>
      <c r="F22" s="243">
        <f>'Eff Conc.'!F23*B22*3.78</f>
        <v>0</v>
      </c>
      <c r="G22" s="243">
        <f>'Eff Conc.'!G23*B22*3.78</f>
        <v>0</v>
      </c>
      <c r="H22" s="243">
        <f>'Eff Conc.'!H23*B22*3.78</f>
        <v>0</v>
      </c>
      <c r="I22" s="243">
        <f>'Eff Conc.'!I23*B22*3.78</f>
        <v>0</v>
      </c>
      <c r="J22" s="243">
        <f>'Eff Conc.'!J23*B22*3.78</f>
        <v>0</v>
      </c>
      <c r="K22" s="243">
        <f>'Eff Conc.'!K23*B22*3.78</f>
        <v>0</v>
      </c>
      <c r="L22" s="243">
        <f>'Eff Conc.'!L23*B22*3.78</f>
        <v>0</v>
      </c>
      <c r="M22" s="243">
        <f>'Eff Conc.'!M23*C22*3.78</f>
        <v>0</v>
      </c>
      <c r="N22" s="289">
        <f>'Eff Conc.'!T23*B22*3.78</f>
        <v>0</v>
      </c>
      <c r="O22" s="259"/>
      <c r="P22" s="259"/>
      <c r="Q22" s="261"/>
      <c r="R22" s="261"/>
    </row>
    <row r="23" spans="1:19" x14ac:dyDescent="0.25">
      <c r="A23" s="193">
        <v>41306</v>
      </c>
      <c r="B23" s="240">
        <f>'Eff Conc.'!B24</f>
        <v>0</v>
      </c>
      <c r="C23" s="290">
        <f>'Eff Conc.'!C24</f>
        <v>0</v>
      </c>
      <c r="D23" s="240">
        <f>'Eff Conc.'!D24*B23*3.78</f>
        <v>0</v>
      </c>
      <c r="E23" s="240">
        <f>'Eff Conc.'!E24*B23*3.78</f>
        <v>0</v>
      </c>
      <c r="F23" s="240">
        <f>'Eff Conc.'!F24*B23*3.78</f>
        <v>0</v>
      </c>
      <c r="G23" s="240">
        <f>'Eff Conc.'!G24*B23*3.78</f>
        <v>0</v>
      </c>
      <c r="H23" s="240">
        <f>'Eff Conc.'!H24*B23*3.78</f>
        <v>0</v>
      </c>
      <c r="I23" s="240">
        <f>'Eff Conc.'!I24*B23*3.78</f>
        <v>0</v>
      </c>
      <c r="J23" s="291">
        <f>'Eff Conc.'!J24*B23*3.78</f>
        <v>0</v>
      </c>
      <c r="K23" s="240">
        <f>'Eff Conc.'!K24*B23*3.78</f>
        <v>0</v>
      </c>
      <c r="L23" s="240">
        <f>'Eff Conc.'!L24*B23*3.78</f>
        <v>0</v>
      </c>
      <c r="M23" s="240">
        <f>'Eff Conc.'!M24*C23*3.78</f>
        <v>0</v>
      </c>
      <c r="N23" s="292">
        <f>'Eff Conc.'!T24*B23*3.78</f>
        <v>0</v>
      </c>
      <c r="O23" s="262"/>
      <c r="P23" s="262"/>
      <c r="Q23" s="264"/>
      <c r="R23" s="264"/>
    </row>
    <row r="24" spans="1:19" x14ac:dyDescent="0.25">
      <c r="A24" s="185">
        <v>41320</v>
      </c>
      <c r="B24" s="243">
        <f>'Eff Conc.'!B25</f>
        <v>0</v>
      </c>
      <c r="C24" s="288">
        <f>'Eff Conc.'!C25</f>
        <v>0</v>
      </c>
      <c r="D24" s="243">
        <f>'Eff Conc.'!D25*B24*3.78</f>
        <v>0</v>
      </c>
      <c r="E24" s="243">
        <f>'Eff Conc.'!E25*B24*3.78</f>
        <v>0</v>
      </c>
      <c r="F24" s="243">
        <f>'Eff Conc.'!F25*B24*3.78</f>
        <v>0</v>
      </c>
      <c r="G24" s="243">
        <f>'Eff Conc.'!G25*B24*3.78</f>
        <v>0</v>
      </c>
      <c r="H24" s="243">
        <f>'Eff Conc.'!H25*B24*3.78</f>
        <v>0</v>
      </c>
      <c r="I24" s="243">
        <f>'Eff Conc.'!I25*B24*3.78</f>
        <v>0</v>
      </c>
      <c r="J24" s="243">
        <f>'Eff Conc.'!J25*B24*3.78</f>
        <v>0</v>
      </c>
      <c r="K24" s="243">
        <f>'Eff Conc.'!K25*B24*3.78</f>
        <v>0</v>
      </c>
      <c r="L24" s="243">
        <f>'Eff Conc.'!L25*B24*3.78</f>
        <v>0</v>
      </c>
      <c r="M24" s="243">
        <f>'Eff Conc.'!M25*C24*3.78</f>
        <v>0</v>
      </c>
      <c r="N24" s="289">
        <f>'Eff Conc.'!T25*B24*3.78</f>
        <v>0</v>
      </c>
      <c r="O24" s="259"/>
      <c r="P24" s="259"/>
      <c r="Q24" s="261"/>
      <c r="R24" s="261"/>
    </row>
    <row r="25" spans="1:19" x14ac:dyDescent="0.25">
      <c r="A25" s="193">
        <v>41334</v>
      </c>
      <c r="B25" s="240">
        <f>'Eff Conc.'!B26</f>
        <v>0</v>
      </c>
      <c r="C25" s="290">
        <f>'Eff Conc.'!C26</f>
        <v>0</v>
      </c>
      <c r="D25" s="240">
        <f>'Eff Conc.'!D26*B25*3.78</f>
        <v>0</v>
      </c>
      <c r="E25" s="240">
        <f>'Eff Conc.'!E26*B25*3.78</f>
        <v>0</v>
      </c>
      <c r="F25" s="240">
        <f>'Eff Conc.'!F26*B25*3.78</f>
        <v>0</v>
      </c>
      <c r="G25" s="240">
        <f>'Eff Conc.'!G26*B25*3.78</f>
        <v>0</v>
      </c>
      <c r="H25" s="240">
        <f>'Eff Conc.'!H26*B25*3.78</f>
        <v>0</v>
      </c>
      <c r="I25" s="240">
        <f>'Eff Conc.'!I26*B25*3.78</f>
        <v>0</v>
      </c>
      <c r="J25" s="291">
        <f>'Eff Conc.'!J26*B25*3.78</f>
        <v>0</v>
      </c>
      <c r="K25" s="240">
        <f>'Eff Conc.'!K26*B25*3.78</f>
        <v>0</v>
      </c>
      <c r="L25" s="240">
        <f>'Eff Conc.'!L26*B25*3.78</f>
        <v>0</v>
      </c>
      <c r="M25" s="240">
        <f>'Eff Conc.'!M26*C25*3.78</f>
        <v>0</v>
      </c>
      <c r="N25" s="292">
        <f>'Eff Conc.'!T26*B25*3.78</f>
        <v>0</v>
      </c>
      <c r="O25" s="262"/>
      <c r="P25" s="262"/>
      <c r="Q25" s="264"/>
      <c r="R25" s="264"/>
    </row>
    <row r="26" spans="1:19" x14ac:dyDescent="0.25">
      <c r="A26" s="202">
        <v>41348</v>
      </c>
      <c r="B26" s="245">
        <f>'Eff Conc.'!B27</f>
        <v>0</v>
      </c>
      <c r="C26" s="293">
        <f>'Eff Conc.'!C27</f>
        <v>0</v>
      </c>
      <c r="D26" s="245">
        <f>'Eff Conc.'!D27*B26*3.78</f>
        <v>0</v>
      </c>
      <c r="E26" s="245">
        <f>'Eff Conc.'!E27*B26*3.78</f>
        <v>0</v>
      </c>
      <c r="F26" s="245">
        <f>'Eff Conc.'!F27*B26*3.78</f>
        <v>0</v>
      </c>
      <c r="G26" s="245">
        <f>'Eff Conc.'!G27*B26*3.78</f>
        <v>0</v>
      </c>
      <c r="H26" s="245">
        <f>'Eff Conc.'!H27*B26*3.78</f>
        <v>0</v>
      </c>
      <c r="I26" s="245">
        <f>'Eff Conc.'!I27*B26*3.78</f>
        <v>0</v>
      </c>
      <c r="J26" s="245">
        <f>'Eff Conc.'!J27*B26*3.78</f>
        <v>0</v>
      </c>
      <c r="K26" s="245">
        <f>'Eff Conc.'!K27*B26*3.78</f>
        <v>0</v>
      </c>
      <c r="L26" s="245">
        <f>'Eff Conc.'!L27*B26*3.78</f>
        <v>0</v>
      </c>
      <c r="M26" s="245">
        <f>'Eff Conc.'!M27*C26*3.78</f>
        <v>0</v>
      </c>
      <c r="N26" s="294">
        <f>'Eff Conc.'!T27*B26*3.78</f>
        <v>0</v>
      </c>
      <c r="O26" s="266"/>
      <c r="P26" s="266"/>
      <c r="Q26" s="266"/>
      <c r="R26" s="266"/>
      <c r="S26" s="204" t="s">
        <v>31</v>
      </c>
    </row>
    <row r="27" spans="1:19" x14ac:dyDescent="0.25">
      <c r="A27" s="193">
        <v>41365</v>
      </c>
      <c r="B27" s="240">
        <f>'Eff Conc.'!B28</f>
        <v>0</v>
      </c>
      <c r="C27" s="290">
        <f>'Eff Conc.'!C28</f>
        <v>0</v>
      </c>
      <c r="D27" s="240">
        <f>'Eff Conc.'!D28*B27*3.78</f>
        <v>0</v>
      </c>
      <c r="E27" s="240">
        <f>'Eff Conc.'!E28*B27*3.78</f>
        <v>0</v>
      </c>
      <c r="F27" s="240">
        <f>'Eff Conc.'!F28*B27*3.78</f>
        <v>0</v>
      </c>
      <c r="G27" s="240">
        <f>'Eff Conc.'!G28*B27*3.78</f>
        <v>0</v>
      </c>
      <c r="H27" s="240">
        <f>'Eff Conc.'!H28*B27*3.78</f>
        <v>0</v>
      </c>
      <c r="I27" s="240">
        <f>'Eff Conc.'!I28*B27*3.78</f>
        <v>0</v>
      </c>
      <c r="J27" s="291">
        <f>'Eff Conc.'!J28*B27*3.78</f>
        <v>0</v>
      </c>
      <c r="K27" s="240">
        <f>'Eff Conc.'!K28*B27*3.78</f>
        <v>0</v>
      </c>
      <c r="L27" s="240">
        <f>'Eff Conc.'!L28*B27*3.78</f>
        <v>0</v>
      </c>
      <c r="M27" s="240">
        <f>'Eff Conc.'!M28*C27*3.78</f>
        <v>0</v>
      </c>
      <c r="N27" s="292">
        <f>'Eff Conc.'!T28*B27*3.78</f>
        <v>0</v>
      </c>
      <c r="O27" s="262"/>
      <c r="P27" s="262"/>
      <c r="Q27" s="264"/>
      <c r="R27" s="264"/>
    </row>
    <row r="28" spans="1:19" x14ac:dyDescent="0.25">
      <c r="A28" s="185">
        <v>41379</v>
      </c>
      <c r="B28" s="243">
        <f>'Eff Conc.'!B29</f>
        <v>0</v>
      </c>
      <c r="C28" s="288">
        <f>'Eff Conc.'!C29</f>
        <v>0</v>
      </c>
      <c r="D28" s="243">
        <f>'Eff Conc.'!D29*B28*3.78</f>
        <v>0</v>
      </c>
      <c r="E28" s="243">
        <f>'Eff Conc.'!E29*B28*3.78</f>
        <v>0</v>
      </c>
      <c r="F28" s="243">
        <f>'Eff Conc.'!F29*B28*3.78</f>
        <v>0</v>
      </c>
      <c r="G28" s="243">
        <f>'Eff Conc.'!G29*B28*3.78</f>
        <v>0</v>
      </c>
      <c r="H28" s="243">
        <f>'Eff Conc.'!H29*B28*3.78</f>
        <v>0</v>
      </c>
      <c r="I28" s="243">
        <f>'Eff Conc.'!I29*B28*3.78</f>
        <v>0</v>
      </c>
      <c r="J28" s="243">
        <f>'Eff Conc.'!J29*B28*3.78</f>
        <v>0</v>
      </c>
      <c r="K28" s="243">
        <f>'Eff Conc.'!K29*B28*3.78</f>
        <v>0</v>
      </c>
      <c r="L28" s="243">
        <f>'Eff Conc.'!L29*B28*3.78</f>
        <v>0</v>
      </c>
      <c r="M28" s="243">
        <f>'Eff Conc.'!M29*C28*3.78</f>
        <v>0</v>
      </c>
      <c r="N28" s="289">
        <f>'Eff Conc.'!T29*B28*3.78</f>
        <v>0</v>
      </c>
      <c r="O28" s="259"/>
      <c r="P28" s="259"/>
      <c r="Q28" s="261"/>
      <c r="R28" s="261"/>
    </row>
    <row r="29" spans="1:19" x14ac:dyDescent="0.25">
      <c r="A29" s="193">
        <v>41395</v>
      </c>
      <c r="B29" s="240">
        <f>'Eff Conc.'!B30</f>
        <v>0</v>
      </c>
      <c r="C29" s="290">
        <f>'Eff Conc.'!C30</f>
        <v>0</v>
      </c>
      <c r="D29" s="240">
        <f>'Eff Conc.'!D30*B29*3.78</f>
        <v>0</v>
      </c>
      <c r="E29" s="240">
        <f>'Eff Conc.'!E30*B29*3.78</f>
        <v>0</v>
      </c>
      <c r="F29" s="240">
        <f>'Eff Conc.'!F30*B29*3.78</f>
        <v>0</v>
      </c>
      <c r="G29" s="240">
        <f>'Eff Conc.'!G30*B29*3.78</f>
        <v>0</v>
      </c>
      <c r="H29" s="240">
        <f>'Eff Conc.'!H30*B29*3.78</f>
        <v>0</v>
      </c>
      <c r="I29" s="240">
        <f>'Eff Conc.'!I30*B29*3.78</f>
        <v>0</v>
      </c>
      <c r="J29" s="291">
        <f>'Eff Conc.'!J30*B29*3.78</f>
        <v>0</v>
      </c>
      <c r="K29" s="240">
        <f>'Eff Conc.'!K30*B29*3.78</f>
        <v>0</v>
      </c>
      <c r="L29" s="240">
        <f>'Eff Conc.'!L30*B29*3.78</f>
        <v>0</v>
      </c>
      <c r="M29" s="240">
        <f>'Eff Conc.'!M30*C29*3.78</f>
        <v>0</v>
      </c>
      <c r="N29" s="292">
        <f>'Eff Conc.'!T30*B29*3.78</f>
        <v>0</v>
      </c>
      <c r="O29" s="262"/>
      <c r="P29" s="262"/>
      <c r="Q29" s="264"/>
      <c r="R29" s="264"/>
    </row>
    <row r="30" spans="1:19" x14ac:dyDescent="0.25">
      <c r="A30" s="185">
        <v>41409</v>
      </c>
      <c r="B30" s="243">
        <f>'Eff Conc.'!B31</f>
        <v>0</v>
      </c>
      <c r="C30" s="288">
        <f>'Eff Conc.'!C31</f>
        <v>0</v>
      </c>
      <c r="D30" s="243">
        <f>'Eff Conc.'!D31*B30*3.78</f>
        <v>0</v>
      </c>
      <c r="E30" s="243">
        <f>'Eff Conc.'!E31*B30*3.78</f>
        <v>0</v>
      </c>
      <c r="F30" s="243">
        <f>'Eff Conc.'!F31*B30*3.78</f>
        <v>0</v>
      </c>
      <c r="G30" s="243">
        <f>'Eff Conc.'!G31*B30*3.78</f>
        <v>0</v>
      </c>
      <c r="H30" s="243">
        <f>'Eff Conc.'!H31*B30*3.78</f>
        <v>0</v>
      </c>
      <c r="I30" s="243">
        <f>'Eff Conc.'!I31*B30*3.78</f>
        <v>0</v>
      </c>
      <c r="J30" s="243">
        <f>'Eff Conc.'!J31*B30*3.78</f>
        <v>0</v>
      </c>
      <c r="K30" s="243">
        <f>'Eff Conc.'!K31*B30*3.78</f>
        <v>0</v>
      </c>
      <c r="L30" s="243">
        <f>'Eff Conc.'!L31*B30*3.78</f>
        <v>0</v>
      </c>
      <c r="M30" s="243">
        <f>'Eff Conc.'!M31*C30*3.78</f>
        <v>0</v>
      </c>
      <c r="N30" s="289">
        <f>'Eff Conc.'!T31*B30*3.78</f>
        <v>0</v>
      </c>
      <c r="O30" s="259"/>
      <c r="P30" s="259"/>
      <c r="Q30" s="261"/>
      <c r="R30" s="261"/>
    </row>
    <row r="31" spans="1:19" x14ac:dyDescent="0.25">
      <c r="A31" s="193">
        <v>41426</v>
      </c>
      <c r="B31" s="240">
        <f>'Eff Conc.'!B32</f>
        <v>0</v>
      </c>
      <c r="C31" s="290">
        <f>'Eff Conc.'!C32</f>
        <v>0</v>
      </c>
      <c r="D31" s="240">
        <f>'Eff Conc.'!D32*B31*3.78</f>
        <v>0</v>
      </c>
      <c r="E31" s="240">
        <f>'Eff Conc.'!E32*B31*3.78</f>
        <v>0</v>
      </c>
      <c r="F31" s="240">
        <f>'Eff Conc.'!F32*B31*3.78</f>
        <v>0</v>
      </c>
      <c r="G31" s="240">
        <f>'Eff Conc.'!G32*B31*3.78</f>
        <v>0</v>
      </c>
      <c r="H31" s="240">
        <f>'Eff Conc.'!H32*B31*3.78</f>
        <v>0</v>
      </c>
      <c r="I31" s="240">
        <f>'Eff Conc.'!I32*B31*3.78</f>
        <v>0</v>
      </c>
      <c r="J31" s="291">
        <f>'Eff Conc.'!J32*B31*3.78</f>
        <v>0</v>
      </c>
      <c r="K31" s="240">
        <f>'Eff Conc.'!K32*B31*3.78</f>
        <v>0</v>
      </c>
      <c r="L31" s="240">
        <f>'Eff Conc.'!L32*B31*3.78</f>
        <v>0</v>
      </c>
      <c r="M31" s="240">
        <f>'Eff Conc.'!M32*C31*3.78</f>
        <v>0</v>
      </c>
      <c r="N31" s="292">
        <f>'Eff Conc.'!T32*B31*3.78</f>
        <v>0</v>
      </c>
      <c r="O31" s="262"/>
      <c r="P31" s="262"/>
      <c r="Q31" s="264"/>
      <c r="R31" s="264"/>
    </row>
    <row r="32" spans="1:19" x14ac:dyDescent="0.25">
      <c r="A32" s="202">
        <v>41440</v>
      </c>
      <c r="B32" s="245">
        <f>'Eff Conc.'!B33</f>
        <v>0</v>
      </c>
      <c r="C32" s="293">
        <f>'Eff Conc.'!C33</f>
        <v>0</v>
      </c>
      <c r="D32" s="245">
        <f>'Eff Conc.'!D33*B32*3.78</f>
        <v>0</v>
      </c>
      <c r="E32" s="245">
        <f>'Eff Conc.'!E33*B32*3.78</f>
        <v>0</v>
      </c>
      <c r="F32" s="245">
        <f>'Eff Conc.'!F33*B32*3.78</f>
        <v>0</v>
      </c>
      <c r="G32" s="245">
        <f>'Eff Conc.'!G33*B32*3.78</f>
        <v>0</v>
      </c>
      <c r="H32" s="245">
        <f>'Eff Conc.'!H33*B32*3.78</f>
        <v>0</v>
      </c>
      <c r="I32" s="245">
        <f>'Eff Conc.'!I33*B32*3.78</f>
        <v>0</v>
      </c>
      <c r="J32" s="245">
        <f>'Eff Conc.'!J33*B32*3.78</f>
        <v>0</v>
      </c>
      <c r="K32" s="245">
        <f>'Eff Conc.'!K33*B32*3.78</f>
        <v>0</v>
      </c>
      <c r="L32" s="245">
        <f>'Eff Conc.'!L33*B32*3.78</f>
        <v>0</v>
      </c>
      <c r="M32" s="245">
        <f>'Eff Conc.'!M33*C32*3.78</f>
        <v>0</v>
      </c>
      <c r="N32" s="294">
        <f>'Eff Conc.'!T33*B32*3.78</f>
        <v>0</v>
      </c>
      <c r="O32" s="266"/>
      <c r="P32" s="266"/>
      <c r="Q32" s="266"/>
      <c r="R32" s="266"/>
      <c r="S32" s="217" t="s">
        <v>27</v>
      </c>
    </row>
    <row r="33" spans="1:19" x14ac:dyDescent="0.25">
      <c r="A33" s="193">
        <v>41456</v>
      </c>
      <c r="B33" s="240">
        <f>'Eff Conc.'!B34</f>
        <v>0</v>
      </c>
      <c r="C33" s="290">
        <f>'Eff Conc.'!C34</f>
        <v>0</v>
      </c>
      <c r="D33" s="240">
        <f>'Eff Conc.'!D34*B33*3.78</f>
        <v>0</v>
      </c>
      <c r="E33" s="240">
        <f>'Eff Conc.'!E34*B33*3.78</f>
        <v>0</v>
      </c>
      <c r="F33" s="240">
        <f>'Eff Conc.'!F34*B33*3.78</f>
        <v>0</v>
      </c>
      <c r="G33" s="240">
        <f>'Eff Conc.'!G34*B33*3.78</f>
        <v>0</v>
      </c>
      <c r="H33" s="240">
        <f>'Eff Conc.'!H34*B33*3.78</f>
        <v>0</v>
      </c>
      <c r="I33" s="240">
        <f>'Eff Conc.'!I34*B33*3.78</f>
        <v>0</v>
      </c>
      <c r="J33" s="291">
        <f>'Eff Conc.'!J34*B33*3.78</f>
        <v>0</v>
      </c>
      <c r="K33" s="240">
        <f>'Eff Conc.'!K34*B33*3.78</f>
        <v>0</v>
      </c>
      <c r="L33" s="240">
        <f>'Eff Conc.'!L34*B33*3.78</f>
        <v>0</v>
      </c>
      <c r="M33" s="240">
        <f>'Eff Conc.'!M34*C33*3.78</f>
        <v>0</v>
      </c>
      <c r="N33" s="292">
        <f>'Eff Conc.'!T34*B33*3.78</f>
        <v>0</v>
      </c>
      <c r="O33" s="262"/>
      <c r="P33" s="262"/>
      <c r="Q33" s="264"/>
      <c r="R33" s="264"/>
    </row>
    <row r="34" spans="1:19" x14ac:dyDescent="0.25">
      <c r="A34" s="185">
        <v>41470</v>
      </c>
      <c r="B34" s="243">
        <f>'Eff Conc.'!B35</f>
        <v>0</v>
      </c>
      <c r="C34" s="288">
        <f>'Eff Conc.'!C35</f>
        <v>0</v>
      </c>
      <c r="D34" s="243">
        <f>'Eff Conc.'!D35*B34*3.78</f>
        <v>0</v>
      </c>
      <c r="E34" s="243">
        <f>'Eff Conc.'!E35*B34*3.78</f>
        <v>0</v>
      </c>
      <c r="F34" s="243">
        <f>'Eff Conc.'!F35*B34*3.78</f>
        <v>0</v>
      </c>
      <c r="G34" s="243">
        <f>'Eff Conc.'!G35*B34*3.78</f>
        <v>0</v>
      </c>
      <c r="H34" s="243">
        <f>'Eff Conc.'!H35*B34*3.78</f>
        <v>0</v>
      </c>
      <c r="I34" s="243">
        <f>'Eff Conc.'!I35*B34*3.78</f>
        <v>0</v>
      </c>
      <c r="J34" s="243">
        <f>'Eff Conc.'!J35*B34*3.78</f>
        <v>0</v>
      </c>
      <c r="K34" s="243">
        <f>'Eff Conc.'!K35*B34*3.78</f>
        <v>0</v>
      </c>
      <c r="L34" s="243">
        <f>'Eff Conc.'!L35*B34*3.78</f>
        <v>0</v>
      </c>
      <c r="M34" s="243">
        <f>'Eff Conc.'!M35*C34*3.78</f>
        <v>0</v>
      </c>
      <c r="N34" s="289">
        <f>'Eff Conc.'!T35*B34*3.78</f>
        <v>0</v>
      </c>
      <c r="O34" s="259"/>
      <c r="P34" s="259"/>
      <c r="Q34" s="261"/>
      <c r="R34" s="261"/>
    </row>
    <row r="35" spans="1:19" x14ac:dyDescent="0.25">
      <c r="A35" s="193">
        <v>41487</v>
      </c>
      <c r="B35" s="240">
        <f>'Eff Conc.'!B36</f>
        <v>0</v>
      </c>
      <c r="C35" s="290">
        <f>'Eff Conc.'!C36</f>
        <v>0</v>
      </c>
      <c r="D35" s="240">
        <f>'Eff Conc.'!D36*B35*3.78</f>
        <v>0</v>
      </c>
      <c r="E35" s="240">
        <f>'Eff Conc.'!E36*B35*3.78</f>
        <v>0</v>
      </c>
      <c r="F35" s="240">
        <f>'Eff Conc.'!F36*B35*3.78</f>
        <v>0</v>
      </c>
      <c r="G35" s="240">
        <f>'Eff Conc.'!G36*B35*3.78</f>
        <v>0</v>
      </c>
      <c r="H35" s="240">
        <f>'Eff Conc.'!H36*B35*3.78</f>
        <v>0</v>
      </c>
      <c r="I35" s="240">
        <f>'Eff Conc.'!I36*B35*3.78</f>
        <v>0</v>
      </c>
      <c r="J35" s="291">
        <f>'Eff Conc.'!J36*B35*3.78</f>
        <v>0</v>
      </c>
      <c r="K35" s="240">
        <f>'Eff Conc.'!K36*B35*3.78</f>
        <v>0</v>
      </c>
      <c r="L35" s="240">
        <f>'Eff Conc.'!L36*B35*3.78</f>
        <v>0</v>
      </c>
      <c r="M35" s="240">
        <f>'Eff Conc.'!M36*C35*3.78</f>
        <v>0</v>
      </c>
      <c r="N35" s="292">
        <f>'Eff Conc.'!T36*B35*3.78</f>
        <v>0</v>
      </c>
      <c r="O35" s="262"/>
      <c r="P35" s="262"/>
      <c r="Q35" s="264"/>
      <c r="R35" s="264"/>
    </row>
    <row r="36" spans="1:19" x14ac:dyDescent="0.25">
      <c r="A36" s="185">
        <v>41501</v>
      </c>
      <c r="B36" s="243">
        <f>'Eff Conc.'!B37</f>
        <v>0</v>
      </c>
      <c r="C36" s="288">
        <f>'Eff Conc.'!C37</f>
        <v>0</v>
      </c>
      <c r="D36" s="243">
        <f>'Eff Conc.'!D37*B36*3.78</f>
        <v>0</v>
      </c>
      <c r="E36" s="243">
        <f>'Eff Conc.'!E37*B36*3.78</f>
        <v>0</v>
      </c>
      <c r="F36" s="243">
        <f>'Eff Conc.'!F37*B36*3.78</f>
        <v>0</v>
      </c>
      <c r="G36" s="243">
        <f>'Eff Conc.'!G37*B36*3.78</f>
        <v>0</v>
      </c>
      <c r="H36" s="243">
        <f>'Eff Conc.'!H37*B36*3.78</f>
        <v>0</v>
      </c>
      <c r="I36" s="243">
        <f>'Eff Conc.'!I37*B36*3.78</f>
        <v>0</v>
      </c>
      <c r="J36" s="243">
        <f>'Eff Conc.'!J37*B36*3.78</f>
        <v>0</v>
      </c>
      <c r="K36" s="243">
        <f>'Eff Conc.'!K37*B36*3.78</f>
        <v>0</v>
      </c>
      <c r="L36" s="243">
        <f>'Eff Conc.'!L37*B36*3.78</f>
        <v>0</v>
      </c>
      <c r="M36" s="243">
        <f>'Eff Conc.'!M37*C36*3.78</f>
        <v>0</v>
      </c>
      <c r="N36" s="289">
        <f>'Eff Conc.'!T37*B36*3.78</f>
        <v>0</v>
      </c>
      <c r="O36" s="259"/>
      <c r="P36" s="259"/>
      <c r="Q36" s="261"/>
      <c r="R36" s="261"/>
    </row>
    <row r="37" spans="1:19" x14ac:dyDescent="0.25">
      <c r="A37" s="193">
        <v>41518</v>
      </c>
      <c r="B37" s="240">
        <f>'Eff Conc.'!B38</f>
        <v>0</v>
      </c>
      <c r="C37" s="290">
        <f>'Eff Conc.'!C38</f>
        <v>0</v>
      </c>
      <c r="D37" s="240">
        <f>'Eff Conc.'!D38*B37*3.78</f>
        <v>0</v>
      </c>
      <c r="E37" s="240">
        <f>'Eff Conc.'!E38*B37*3.78</f>
        <v>0</v>
      </c>
      <c r="F37" s="240">
        <f>'Eff Conc.'!F38*B37*3.78</f>
        <v>0</v>
      </c>
      <c r="G37" s="240">
        <f>'Eff Conc.'!G38*B37*3.78</f>
        <v>0</v>
      </c>
      <c r="H37" s="240">
        <f>'Eff Conc.'!H38*B37*3.78</f>
        <v>0</v>
      </c>
      <c r="I37" s="240">
        <f>'Eff Conc.'!I38*B37*3.78</f>
        <v>0</v>
      </c>
      <c r="J37" s="291">
        <f>'Eff Conc.'!J38*B37*3.78</f>
        <v>0</v>
      </c>
      <c r="K37" s="240">
        <f>'Eff Conc.'!K38*B37*3.78</f>
        <v>0</v>
      </c>
      <c r="L37" s="240">
        <f>'Eff Conc.'!L38*B37*3.78</f>
        <v>0</v>
      </c>
      <c r="M37" s="240">
        <f>'Eff Conc.'!M38*C37*3.78</f>
        <v>0</v>
      </c>
      <c r="N37" s="292">
        <f>'Eff Conc.'!T38*B37*3.78</f>
        <v>0</v>
      </c>
      <c r="O37" s="262"/>
      <c r="P37" s="262"/>
      <c r="Q37" s="264"/>
      <c r="R37" s="264"/>
    </row>
    <row r="38" spans="1:19" x14ac:dyDescent="0.25">
      <c r="A38" s="202">
        <v>41532</v>
      </c>
      <c r="B38" s="245">
        <f>'Eff Conc.'!B39</f>
        <v>0</v>
      </c>
      <c r="C38" s="293">
        <f>'Eff Conc.'!C39</f>
        <v>0</v>
      </c>
      <c r="D38" s="245">
        <f>'Eff Conc.'!D39*B38*3.78</f>
        <v>0</v>
      </c>
      <c r="E38" s="245">
        <f>'Eff Conc.'!E39*B38*3.78</f>
        <v>0</v>
      </c>
      <c r="F38" s="245">
        <f>'Eff Conc.'!F39*B38*3.78</f>
        <v>0</v>
      </c>
      <c r="G38" s="245">
        <f>'Eff Conc.'!G39*B38*3.78</f>
        <v>0</v>
      </c>
      <c r="H38" s="245">
        <f>'Eff Conc.'!H39*B38*3.78</f>
        <v>0</v>
      </c>
      <c r="I38" s="245">
        <f>'Eff Conc.'!I39*B38*3.78</f>
        <v>0</v>
      </c>
      <c r="J38" s="245">
        <f>'Eff Conc.'!J39*B38*3.78</f>
        <v>0</v>
      </c>
      <c r="K38" s="245">
        <f>'Eff Conc.'!K39*B38*3.78</f>
        <v>0</v>
      </c>
      <c r="L38" s="245">
        <f>'Eff Conc.'!L39*B38*3.78</f>
        <v>0</v>
      </c>
      <c r="M38" s="245">
        <f>'Eff Conc.'!M39*C38*3.78</f>
        <v>0</v>
      </c>
      <c r="N38" s="294">
        <f>'Eff Conc.'!T39*B38*3.78</f>
        <v>0</v>
      </c>
      <c r="O38" s="268"/>
      <c r="P38" s="268"/>
      <c r="Q38" s="266"/>
      <c r="R38" s="266"/>
      <c r="S38" s="204" t="s">
        <v>30</v>
      </c>
    </row>
    <row r="39" spans="1:19" x14ac:dyDescent="0.25">
      <c r="A39" s="193">
        <v>41548</v>
      </c>
      <c r="B39" s="240">
        <f>'Eff Conc.'!B40</f>
        <v>0</v>
      </c>
      <c r="C39" s="290">
        <f>'Eff Conc.'!C40</f>
        <v>0</v>
      </c>
      <c r="D39" s="240">
        <f>'Eff Conc.'!D40*B39*3.78</f>
        <v>0</v>
      </c>
      <c r="E39" s="240">
        <f>'Eff Conc.'!E40*B39*3.78</f>
        <v>0</v>
      </c>
      <c r="F39" s="240">
        <f>'Eff Conc.'!F40*B39*3.78</f>
        <v>0</v>
      </c>
      <c r="G39" s="240">
        <f>'Eff Conc.'!G40*B39*3.78</f>
        <v>0</v>
      </c>
      <c r="H39" s="240">
        <f>'Eff Conc.'!H40*B39*3.78</f>
        <v>0</v>
      </c>
      <c r="I39" s="240">
        <f>'Eff Conc.'!I40*B39*3.78</f>
        <v>0</v>
      </c>
      <c r="J39" s="291">
        <f>'Eff Conc.'!J40*B39*3.78</f>
        <v>0</v>
      </c>
      <c r="K39" s="240">
        <f>'Eff Conc.'!K40*B39*3.78</f>
        <v>0</v>
      </c>
      <c r="L39" s="240">
        <f>'Eff Conc.'!L40*B39*3.78</f>
        <v>0</v>
      </c>
      <c r="M39" s="240">
        <f>'Eff Conc.'!M40*C39*3.78</f>
        <v>0</v>
      </c>
      <c r="N39" s="292">
        <f>'Eff Conc.'!T40*B39*3.78</f>
        <v>0</v>
      </c>
      <c r="O39" s="262"/>
      <c r="P39" s="262"/>
      <c r="Q39" s="264"/>
      <c r="R39" s="264"/>
    </row>
    <row r="40" spans="1:19" x14ac:dyDescent="0.25">
      <c r="A40" s="185">
        <v>41562</v>
      </c>
      <c r="B40" s="243">
        <f>'Eff Conc.'!B41</f>
        <v>0</v>
      </c>
      <c r="C40" s="288">
        <f>'Eff Conc.'!C41</f>
        <v>0</v>
      </c>
      <c r="D40" s="243">
        <f>'Eff Conc.'!D41*B40*3.78</f>
        <v>0</v>
      </c>
      <c r="E40" s="243">
        <f>'Eff Conc.'!E41*B40*3.78</f>
        <v>0</v>
      </c>
      <c r="F40" s="243">
        <f>'Eff Conc.'!F41*B40*3.78</f>
        <v>0</v>
      </c>
      <c r="G40" s="243">
        <f>'Eff Conc.'!G41*B40*3.78</f>
        <v>0</v>
      </c>
      <c r="H40" s="243">
        <f>'Eff Conc.'!H41*B40*3.78</f>
        <v>0</v>
      </c>
      <c r="I40" s="243">
        <f>'Eff Conc.'!I41*B40*3.78</f>
        <v>0</v>
      </c>
      <c r="J40" s="243">
        <f>'Eff Conc.'!J41*B40*3.78</f>
        <v>0</v>
      </c>
      <c r="K40" s="243">
        <f>'Eff Conc.'!K41*B40*3.78</f>
        <v>0</v>
      </c>
      <c r="L40" s="243">
        <f>'Eff Conc.'!L41*B40*3.78</f>
        <v>0</v>
      </c>
      <c r="M40" s="243">
        <f>'Eff Conc.'!M41*C40*3.78</f>
        <v>0</v>
      </c>
      <c r="N40" s="289">
        <f>'Eff Conc.'!T41*B40*3.78</f>
        <v>0</v>
      </c>
      <c r="O40" s="259"/>
      <c r="P40" s="259"/>
      <c r="Q40" s="261"/>
      <c r="R40" s="261"/>
    </row>
    <row r="41" spans="1:19" x14ac:dyDescent="0.25">
      <c r="A41" s="193">
        <v>41579</v>
      </c>
      <c r="B41" s="240">
        <f>'Eff Conc.'!B42</f>
        <v>0</v>
      </c>
      <c r="C41" s="290">
        <f>'Eff Conc.'!C42</f>
        <v>0</v>
      </c>
      <c r="D41" s="240">
        <f>'Eff Conc.'!D42*B41*3.78</f>
        <v>0</v>
      </c>
      <c r="E41" s="240">
        <f>'Eff Conc.'!E42*B41*3.78</f>
        <v>0</v>
      </c>
      <c r="F41" s="240">
        <f>'Eff Conc.'!F42*B41*3.78</f>
        <v>0</v>
      </c>
      <c r="G41" s="240">
        <f>'Eff Conc.'!G42*B41*3.78</f>
        <v>0</v>
      </c>
      <c r="H41" s="240">
        <f>'Eff Conc.'!H42*B41*3.78</f>
        <v>0</v>
      </c>
      <c r="I41" s="240">
        <f>'Eff Conc.'!I42*B41*3.78</f>
        <v>0</v>
      </c>
      <c r="J41" s="291">
        <f>'Eff Conc.'!J42*B41*3.78</f>
        <v>0</v>
      </c>
      <c r="K41" s="240">
        <f>'Eff Conc.'!K42*B41*3.78</f>
        <v>0</v>
      </c>
      <c r="L41" s="240">
        <f>'Eff Conc.'!L42*B41*3.78</f>
        <v>0</v>
      </c>
      <c r="M41" s="240">
        <f>'Eff Conc.'!M42*C41*3.78</f>
        <v>0</v>
      </c>
      <c r="N41" s="292">
        <f>'Eff Conc.'!T42*B41*3.78</f>
        <v>0</v>
      </c>
      <c r="O41" s="262"/>
      <c r="P41" s="262"/>
      <c r="Q41" s="264"/>
      <c r="R41" s="264"/>
    </row>
    <row r="42" spans="1:19" x14ac:dyDescent="0.25">
      <c r="A42" s="185">
        <v>41593</v>
      </c>
      <c r="B42" s="243">
        <f>'Eff Conc.'!B43</f>
        <v>0</v>
      </c>
      <c r="C42" s="288">
        <f>'Eff Conc.'!C43</f>
        <v>0</v>
      </c>
      <c r="D42" s="243">
        <f>'Eff Conc.'!D43*B42*3.78</f>
        <v>0</v>
      </c>
      <c r="E42" s="243">
        <f>'Eff Conc.'!E43*B42*3.78</f>
        <v>0</v>
      </c>
      <c r="F42" s="243">
        <f>'Eff Conc.'!F43*B42*3.78</f>
        <v>0</v>
      </c>
      <c r="G42" s="243">
        <f>'Eff Conc.'!G43*B42*3.78</f>
        <v>0</v>
      </c>
      <c r="H42" s="243">
        <f>'Eff Conc.'!H43*B42*3.78</f>
        <v>0</v>
      </c>
      <c r="I42" s="243">
        <f>'Eff Conc.'!I43*B42*3.78</f>
        <v>0</v>
      </c>
      <c r="J42" s="243">
        <f>'Eff Conc.'!J43*B42*3.78</f>
        <v>0</v>
      </c>
      <c r="K42" s="243">
        <f>'Eff Conc.'!K43*B42*3.78</f>
        <v>0</v>
      </c>
      <c r="L42" s="243">
        <f>'Eff Conc.'!L43*B42*3.78</f>
        <v>0</v>
      </c>
      <c r="M42" s="243">
        <f>'Eff Conc.'!M43*C42*3.78</f>
        <v>0</v>
      </c>
      <c r="N42" s="289">
        <f>'Eff Conc.'!T43*B42*3.78</f>
        <v>0</v>
      </c>
      <c r="O42" s="259"/>
      <c r="P42" s="259"/>
      <c r="Q42" s="261"/>
      <c r="R42" s="261"/>
    </row>
    <row r="43" spans="1:19" x14ac:dyDescent="0.25">
      <c r="A43" s="193">
        <v>41609</v>
      </c>
      <c r="B43" s="240">
        <f>'Eff Conc.'!B44</f>
        <v>0</v>
      </c>
      <c r="C43" s="290">
        <f>'Eff Conc.'!C44</f>
        <v>0</v>
      </c>
      <c r="D43" s="240">
        <f>'Eff Conc.'!D44*B43*3.78</f>
        <v>0</v>
      </c>
      <c r="E43" s="240">
        <f>'Eff Conc.'!E44*B43*3.78</f>
        <v>0</v>
      </c>
      <c r="F43" s="240">
        <f>'Eff Conc.'!F44*B43*3.78</f>
        <v>0</v>
      </c>
      <c r="G43" s="240">
        <f>'Eff Conc.'!G44*B43*3.78</f>
        <v>0</v>
      </c>
      <c r="H43" s="240">
        <f>'Eff Conc.'!H44*B43*3.78</f>
        <v>0</v>
      </c>
      <c r="I43" s="240">
        <f>'Eff Conc.'!I44*B43*3.78</f>
        <v>0</v>
      </c>
      <c r="J43" s="291">
        <f>'Eff Conc.'!J44*B43*3.78</f>
        <v>0</v>
      </c>
      <c r="K43" s="240">
        <f>'Eff Conc.'!K44*B43*3.78</f>
        <v>0</v>
      </c>
      <c r="L43" s="240">
        <f>'Eff Conc.'!L44*B43*3.78</f>
        <v>0</v>
      </c>
      <c r="M43" s="240">
        <f>'Eff Conc.'!M44*C43*3.78</f>
        <v>0</v>
      </c>
      <c r="N43" s="292">
        <f>'Eff Conc.'!T44*B43*3.78</f>
        <v>0</v>
      </c>
      <c r="O43" s="262"/>
      <c r="P43" s="262"/>
      <c r="Q43" s="264"/>
      <c r="R43" s="264"/>
    </row>
    <row r="44" spans="1:19" x14ac:dyDescent="0.25">
      <c r="A44" s="202">
        <v>41623</v>
      </c>
      <c r="B44" s="245">
        <f>'Eff Conc.'!B45</f>
        <v>0</v>
      </c>
      <c r="C44" s="293">
        <f>'Eff Conc.'!C45</f>
        <v>0</v>
      </c>
      <c r="D44" s="245">
        <f>'Eff Conc.'!D45*B44*3.78</f>
        <v>0</v>
      </c>
      <c r="E44" s="245">
        <f>'Eff Conc.'!E45*B44*3.78</f>
        <v>0</v>
      </c>
      <c r="F44" s="245">
        <f>'Eff Conc.'!F45*B44*3.78</f>
        <v>0</v>
      </c>
      <c r="G44" s="245">
        <f>'Eff Conc.'!G45*B44*3.78</f>
        <v>0</v>
      </c>
      <c r="H44" s="245">
        <f>'Eff Conc.'!H45*B44*3.78</f>
        <v>0</v>
      </c>
      <c r="I44" s="245">
        <f>'Eff Conc.'!I45*B44*3.78</f>
        <v>0</v>
      </c>
      <c r="J44" s="245">
        <f>'Eff Conc.'!J45*B44*3.78</f>
        <v>0</v>
      </c>
      <c r="K44" s="245">
        <f>'Eff Conc.'!K45*B44*3.78</f>
        <v>0</v>
      </c>
      <c r="L44" s="245">
        <f>'Eff Conc.'!L45*B44*3.78</f>
        <v>0</v>
      </c>
      <c r="M44" s="245">
        <f>'Eff Conc.'!M45*C44*3.78</f>
        <v>0</v>
      </c>
      <c r="N44" s="294">
        <f>'Eff Conc.'!T45*B44*3.78</f>
        <v>0</v>
      </c>
      <c r="O44" s="268"/>
      <c r="P44" s="268"/>
      <c r="Q44" s="266"/>
      <c r="R44" s="266"/>
      <c r="S44" s="204" t="s">
        <v>29</v>
      </c>
    </row>
    <row r="45" spans="1:19" x14ac:dyDescent="0.25">
      <c r="A45" s="193">
        <v>41640</v>
      </c>
      <c r="B45" s="240">
        <f>'Eff Conc.'!B46</f>
        <v>0</v>
      </c>
      <c r="C45" s="290">
        <f>'Eff Conc.'!C46</f>
        <v>0</v>
      </c>
      <c r="D45" s="240">
        <f>'Eff Conc.'!D46*B45*3.78</f>
        <v>0</v>
      </c>
      <c r="E45" s="240">
        <f>'Eff Conc.'!E46*B45*3.78</f>
        <v>0</v>
      </c>
      <c r="F45" s="240">
        <f>'Eff Conc.'!F46*B45*3.78</f>
        <v>0</v>
      </c>
      <c r="G45" s="240">
        <f>'Eff Conc.'!G46*B45*3.78</f>
        <v>0</v>
      </c>
      <c r="H45" s="240">
        <f>'Eff Conc.'!H46*B45*3.78</f>
        <v>0</v>
      </c>
      <c r="I45" s="240">
        <f>'Eff Conc.'!I46*B45*3.78</f>
        <v>0</v>
      </c>
      <c r="J45" s="291">
        <f>'Eff Conc.'!J46*B45*3.78</f>
        <v>0</v>
      </c>
      <c r="K45" s="240">
        <f>'Eff Conc.'!K46*B45*3.78</f>
        <v>0</v>
      </c>
      <c r="L45" s="240">
        <f>'Eff Conc.'!L46*B45*3.78</f>
        <v>0</v>
      </c>
      <c r="M45" s="240">
        <f>'Eff Conc.'!M46*C45*3.78</f>
        <v>0</v>
      </c>
      <c r="N45" s="292">
        <f>'Eff Conc.'!T46*B45*3.78</f>
        <v>0</v>
      </c>
      <c r="O45" s="262"/>
      <c r="P45" s="262"/>
      <c r="Q45" s="264"/>
      <c r="R45" s="264"/>
    </row>
    <row r="46" spans="1:19" x14ac:dyDescent="0.25">
      <c r="A46" s="185">
        <v>41654</v>
      </c>
      <c r="B46" s="243">
        <f>'Eff Conc.'!B47</f>
        <v>0</v>
      </c>
      <c r="C46" s="288">
        <f>'Eff Conc.'!C47</f>
        <v>0</v>
      </c>
      <c r="D46" s="243">
        <f>'Eff Conc.'!D47*B46*3.78</f>
        <v>0</v>
      </c>
      <c r="E46" s="243">
        <f>'Eff Conc.'!E47*B46*3.78</f>
        <v>0</v>
      </c>
      <c r="F46" s="243">
        <f>'Eff Conc.'!F47*B46*3.78</f>
        <v>0</v>
      </c>
      <c r="G46" s="243">
        <f>'Eff Conc.'!G47*B46*3.78</f>
        <v>0</v>
      </c>
      <c r="H46" s="243">
        <f>'Eff Conc.'!H47*B46*3.78</f>
        <v>0</v>
      </c>
      <c r="I46" s="243">
        <f>'Eff Conc.'!I47*B46*3.78</f>
        <v>0</v>
      </c>
      <c r="J46" s="243">
        <f>'Eff Conc.'!J47*B46*3.78</f>
        <v>0</v>
      </c>
      <c r="K46" s="243">
        <f>'Eff Conc.'!K47*B46*3.78</f>
        <v>0</v>
      </c>
      <c r="L46" s="243">
        <f>'Eff Conc.'!L47*B46*3.78</f>
        <v>0</v>
      </c>
      <c r="M46" s="243">
        <f>'Eff Conc.'!M47*C46*3.78</f>
        <v>0</v>
      </c>
      <c r="N46" s="289">
        <f>'Eff Conc.'!T47*B46*3.78</f>
        <v>0</v>
      </c>
      <c r="O46" s="259"/>
      <c r="P46" s="259"/>
      <c r="Q46" s="261"/>
      <c r="R46" s="261"/>
    </row>
    <row r="47" spans="1:19" x14ac:dyDescent="0.25">
      <c r="A47" s="193">
        <v>41671</v>
      </c>
      <c r="B47" s="240">
        <f>'Eff Conc.'!B48</f>
        <v>0</v>
      </c>
      <c r="C47" s="290">
        <f>'Eff Conc.'!C48</f>
        <v>0</v>
      </c>
      <c r="D47" s="240">
        <f>'Eff Conc.'!D48*B47*3.78</f>
        <v>0</v>
      </c>
      <c r="E47" s="240">
        <f>'Eff Conc.'!E48*B47*3.78</f>
        <v>0</v>
      </c>
      <c r="F47" s="240">
        <f>'Eff Conc.'!F48*B47*3.78</f>
        <v>0</v>
      </c>
      <c r="G47" s="240">
        <f>'Eff Conc.'!G48*B47*3.78</f>
        <v>0</v>
      </c>
      <c r="H47" s="240">
        <f>'Eff Conc.'!H48*B47*3.78</f>
        <v>0</v>
      </c>
      <c r="I47" s="240">
        <f>'Eff Conc.'!I48*B47*3.78</f>
        <v>0</v>
      </c>
      <c r="J47" s="291">
        <f>'Eff Conc.'!J48*B47*3.78</f>
        <v>0</v>
      </c>
      <c r="K47" s="240">
        <f>'Eff Conc.'!K48*B47*3.78</f>
        <v>0</v>
      </c>
      <c r="L47" s="240">
        <f>'Eff Conc.'!L48*B47*3.78</f>
        <v>0</v>
      </c>
      <c r="M47" s="240">
        <f>'Eff Conc.'!M48*C47*3.78</f>
        <v>0</v>
      </c>
      <c r="N47" s="292">
        <f>'Eff Conc.'!T48*B47*3.78</f>
        <v>0</v>
      </c>
      <c r="O47" s="262"/>
      <c r="P47" s="262"/>
      <c r="Q47" s="264"/>
      <c r="R47" s="264"/>
    </row>
    <row r="48" spans="1:19" x14ac:dyDescent="0.25">
      <c r="A48" s="185">
        <v>41685</v>
      </c>
      <c r="B48" s="243">
        <f>'Eff Conc.'!B49</f>
        <v>0</v>
      </c>
      <c r="C48" s="288">
        <f>'Eff Conc.'!C49</f>
        <v>0</v>
      </c>
      <c r="D48" s="243">
        <f>'Eff Conc.'!D49*B48*3.78</f>
        <v>0</v>
      </c>
      <c r="E48" s="243">
        <f>'Eff Conc.'!E49*B48*3.78</f>
        <v>0</v>
      </c>
      <c r="F48" s="243">
        <f>'Eff Conc.'!F49*B48*3.78</f>
        <v>0</v>
      </c>
      <c r="G48" s="243">
        <f>'Eff Conc.'!G49*B48*3.78</f>
        <v>0</v>
      </c>
      <c r="H48" s="243">
        <f>'Eff Conc.'!H49*B48*3.78</f>
        <v>0</v>
      </c>
      <c r="I48" s="243">
        <f>'Eff Conc.'!I49*B48*3.78</f>
        <v>0</v>
      </c>
      <c r="J48" s="243">
        <f>'Eff Conc.'!J49*B48*3.78</f>
        <v>0</v>
      </c>
      <c r="K48" s="243">
        <f>'Eff Conc.'!K49*B48*3.78</f>
        <v>0</v>
      </c>
      <c r="L48" s="243">
        <f>'Eff Conc.'!L49*B48*3.78</f>
        <v>0</v>
      </c>
      <c r="M48" s="243">
        <f>'Eff Conc.'!M49*C48*3.78</f>
        <v>0</v>
      </c>
      <c r="N48" s="289">
        <f>'Eff Conc.'!T49*B48*3.78</f>
        <v>0</v>
      </c>
      <c r="O48" s="259"/>
      <c r="P48" s="259"/>
      <c r="Q48" s="261"/>
      <c r="R48" s="261"/>
    </row>
    <row r="49" spans="1:22" x14ac:dyDescent="0.25">
      <c r="A49" s="193">
        <v>41699</v>
      </c>
      <c r="B49" s="240">
        <f>'Eff Conc.'!B50</f>
        <v>0</v>
      </c>
      <c r="C49" s="290">
        <f>'Eff Conc.'!C50</f>
        <v>0</v>
      </c>
      <c r="D49" s="240">
        <f>'Eff Conc.'!D50*B49*3.78</f>
        <v>0</v>
      </c>
      <c r="E49" s="240">
        <f>'Eff Conc.'!E50*B49*3.78</f>
        <v>0</v>
      </c>
      <c r="F49" s="240">
        <f>'Eff Conc.'!F50*B49*3.78</f>
        <v>0</v>
      </c>
      <c r="G49" s="240">
        <f>'Eff Conc.'!G50*B49*3.78</f>
        <v>0</v>
      </c>
      <c r="H49" s="240">
        <f>'Eff Conc.'!H50*B49*3.78</f>
        <v>0</v>
      </c>
      <c r="I49" s="240">
        <f>'Eff Conc.'!I50*B49*3.78</f>
        <v>0</v>
      </c>
      <c r="J49" s="291">
        <f>'Eff Conc.'!J50*B49*3.78</f>
        <v>0</v>
      </c>
      <c r="K49" s="240">
        <f>'Eff Conc.'!K50*B49*3.78</f>
        <v>0</v>
      </c>
      <c r="L49" s="240">
        <f>'Eff Conc.'!L50*B49*3.78</f>
        <v>0</v>
      </c>
      <c r="M49" s="240">
        <f>'Eff Conc.'!M50*C49*3.78</f>
        <v>0</v>
      </c>
      <c r="N49" s="292">
        <f>'Eff Conc.'!T50*B49*3.78</f>
        <v>0</v>
      </c>
      <c r="O49" s="262"/>
      <c r="P49" s="262"/>
      <c r="Q49" s="264"/>
      <c r="R49" s="264"/>
    </row>
    <row r="50" spans="1:22" x14ac:dyDescent="0.25">
      <c r="A50" s="202">
        <v>41713</v>
      </c>
      <c r="B50" s="245">
        <f>'Eff Conc.'!B51</f>
        <v>0</v>
      </c>
      <c r="C50" s="293">
        <f>'Eff Conc.'!C51</f>
        <v>0</v>
      </c>
      <c r="D50" s="245">
        <f>'Eff Conc.'!D51*B50*3.78</f>
        <v>0</v>
      </c>
      <c r="E50" s="245">
        <f>'Eff Conc.'!E51*B50*3.78</f>
        <v>0</v>
      </c>
      <c r="F50" s="245">
        <f>'Eff Conc.'!F51*B50*3.78</f>
        <v>0</v>
      </c>
      <c r="G50" s="245">
        <f>'Eff Conc.'!G51*B50*3.78</f>
        <v>0</v>
      </c>
      <c r="H50" s="245">
        <f>'Eff Conc.'!H51*B50*3.78</f>
        <v>0</v>
      </c>
      <c r="I50" s="245">
        <f>'Eff Conc.'!I51*B50*3.78</f>
        <v>0</v>
      </c>
      <c r="J50" s="245">
        <f>'Eff Conc.'!J51*B50*3.78</f>
        <v>0</v>
      </c>
      <c r="K50" s="245">
        <f>'Eff Conc.'!K51*B50*3.78</f>
        <v>0</v>
      </c>
      <c r="L50" s="245">
        <f>'Eff Conc.'!L51*B50*3.78</f>
        <v>0</v>
      </c>
      <c r="M50" s="245">
        <f>'Eff Conc.'!M51*C50*3.78</f>
        <v>0</v>
      </c>
      <c r="N50" s="294">
        <f>'Eff Conc.'!T51*B50*3.78</f>
        <v>0</v>
      </c>
      <c r="O50" s="268"/>
      <c r="P50" s="268"/>
      <c r="Q50" s="266"/>
      <c r="R50" s="266"/>
      <c r="S50" s="204" t="s">
        <v>31</v>
      </c>
    </row>
    <row r="51" spans="1:22" x14ac:dyDescent="0.25">
      <c r="A51" s="193">
        <v>41730</v>
      </c>
      <c r="B51" s="240">
        <f>'Eff Conc.'!B52</f>
        <v>0</v>
      </c>
      <c r="C51" s="290">
        <f>'Eff Conc.'!C52</f>
        <v>0</v>
      </c>
      <c r="D51" s="240">
        <f>'Eff Conc.'!D52*B51*3.78</f>
        <v>0</v>
      </c>
      <c r="E51" s="240">
        <f>'Eff Conc.'!E52*B51*3.78</f>
        <v>0</v>
      </c>
      <c r="F51" s="240">
        <f>'Eff Conc.'!F52*B51*3.78</f>
        <v>0</v>
      </c>
      <c r="G51" s="240">
        <f>'Eff Conc.'!G52*B51*3.78</f>
        <v>0</v>
      </c>
      <c r="H51" s="240">
        <f>'Eff Conc.'!H52*B51*3.78</f>
        <v>0</v>
      </c>
      <c r="I51" s="240">
        <f>'Eff Conc.'!I52*B51*3.78</f>
        <v>0</v>
      </c>
      <c r="J51" s="291">
        <f>'Eff Conc.'!J52*B51*3.78</f>
        <v>0</v>
      </c>
      <c r="K51" s="240">
        <f>'Eff Conc.'!K52*B51*3.78</f>
        <v>0</v>
      </c>
      <c r="L51" s="240">
        <f>'Eff Conc.'!L52*B51*3.78</f>
        <v>0</v>
      </c>
      <c r="M51" s="240">
        <f>'Eff Conc.'!M52*C51*3.78</f>
        <v>0</v>
      </c>
      <c r="N51" s="292">
        <f>'Eff Conc.'!T52*B51*3.78</f>
        <v>0</v>
      </c>
      <c r="O51" s="262"/>
      <c r="P51" s="262"/>
      <c r="Q51" s="264"/>
      <c r="R51" s="264"/>
    </row>
    <row r="52" spans="1:22" x14ac:dyDescent="0.25">
      <c r="A52" s="185">
        <v>41744</v>
      </c>
      <c r="B52" s="243">
        <f>'Eff Conc.'!B53</f>
        <v>0</v>
      </c>
      <c r="C52" s="288">
        <f>'Eff Conc.'!C53</f>
        <v>0</v>
      </c>
      <c r="D52" s="243">
        <f>'Eff Conc.'!D53*B52*3.78</f>
        <v>0</v>
      </c>
      <c r="E52" s="243">
        <f>'Eff Conc.'!E53*B52*3.78</f>
        <v>0</v>
      </c>
      <c r="F52" s="243">
        <f>'Eff Conc.'!F53*B52*3.78</f>
        <v>0</v>
      </c>
      <c r="G52" s="243">
        <f>'Eff Conc.'!G53*B52*3.78</f>
        <v>0</v>
      </c>
      <c r="H52" s="243">
        <f>'Eff Conc.'!H53*B52*3.78</f>
        <v>0</v>
      </c>
      <c r="I52" s="243">
        <f>'Eff Conc.'!I53*B52*3.78</f>
        <v>0</v>
      </c>
      <c r="J52" s="243">
        <f>'Eff Conc.'!J53*B52*3.78</f>
        <v>0</v>
      </c>
      <c r="K52" s="243">
        <f>'Eff Conc.'!K53*B52*3.78</f>
        <v>0</v>
      </c>
      <c r="L52" s="243">
        <f>'Eff Conc.'!L53*B52*3.78</f>
        <v>0</v>
      </c>
      <c r="M52" s="243">
        <f>'Eff Conc.'!M53*C52*3.78</f>
        <v>0</v>
      </c>
      <c r="N52" s="289">
        <f>'Eff Conc.'!T53*B52*3.78</f>
        <v>0</v>
      </c>
      <c r="O52" s="259"/>
      <c r="P52" s="259"/>
      <c r="Q52" s="261"/>
      <c r="R52" s="261"/>
      <c r="U52" s="152" t="s">
        <v>85</v>
      </c>
    </row>
    <row r="53" spans="1:22" x14ac:dyDescent="0.25">
      <c r="A53" s="193">
        <v>41760</v>
      </c>
      <c r="B53" s="240">
        <f>'Eff Conc.'!B54</f>
        <v>0</v>
      </c>
      <c r="C53" s="290">
        <f>'Eff Conc.'!C54</f>
        <v>0</v>
      </c>
      <c r="D53" s="240">
        <f>'Eff Conc.'!D54*B53*3.78</f>
        <v>0</v>
      </c>
      <c r="E53" s="240">
        <f>'Eff Conc.'!E54*B53*3.78</f>
        <v>0</v>
      </c>
      <c r="F53" s="240">
        <f>'Eff Conc.'!F54*B53*3.78</f>
        <v>0</v>
      </c>
      <c r="G53" s="240">
        <f>'Eff Conc.'!G54*B53*3.78</f>
        <v>0</v>
      </c>
      <c r="H53" s="240">
        <f>'Eff Conc.'!H54*B53*3.78</f>
        <v>0</v>
      </c>
      <c r="I53" s="240">
        <f>'Eff Conc.'!I54*B53*3.78</f>
        <v>0</v>
      </c>
      <c r="J53" s="291">
        <f>'Eff Conc.'!J54*B53*3.78</f>
        <v>0</v>
      </c>
      <c r="K53" s="240">
        <f>'Eff Conc.'!K54*B53*3.78</f>
        <v>0</v>
      </c>
      <c r="L53" s="240">
        <f>'Eff Conc.'!L54*B53*3.78</f>
        <v>0</v>
      </c>
      <c r="M53" s="240">
        <f>'Eff Conc.'!M54*C53*3.78</f>
        <v>0</v>
      </c>
      <c r="N53" s="292">
        <f>'Eff Conc.'!T54*B53*3.78</f>
        <v>0</v>
      </c>
      <c r="O53" s="262"/>
      <c r="P53" s="262"/>
      <c r="Q53" s="264"/>
      <c r="R53" s="264"/>
    </row>
    <row r="54" spans="1:22" x14ac:dyDescent="0.25">
      <c r="A54" s="185">
        <v>41774</v>
      </c>
      <c r="B54" s="243">
        <f>'Eff Conc.'!B55</f>
        <v>0</v>
      </c>
      <c r="C54" s="288">
        <f>'Eff Conc.'!C55</f>
        <v>0</v>
      </c>
      <c r="D54" s="243">
        <f>'Eff Conc.'!D55*B54*3.78</f>
        <v>0</v>
      </c>
      <c r="E54" s="243">
        <f>'Eff Conc.'!E55*B54*3.78</f>
        <v>0</v>
      </c>
      <c r="F54" s="243">
        <f>'Eff Conc.'!F55*B54*3.78</f>
        <v>0</v>
      </c>
      <c r="G54" s="243">
        <f>'Eff Conc.'!G55*B54*3.78</f>
        <v>0</v>
      </c>
      <c r="H54" s="243">
        <f>'Eff Conc.'!H55*B54*3.78</f>
        <v>0</v>
      </c>
      <c r="I54" s="243">
        <f>'Eff Conc.'!I55*B54*3.78</f>
        <v>0</v>
      </c>
      <c r="J54" s="243">
        <f>'Eff Conc.'!J55*B54*3.78</f>
        <v>0</v>
      </c>
      <c r="K54" s="243">
        <f>'Eff Conc.'!K55*B54*3.78</f>
        <v>0</v>
      </c>
      <c r="L54" s="243">
        <f>'Eff Conc.'!L55*B54*3.78</f>
        <v>0</v>
      </c>
      <c r="M54" s="243">
        <f>'Eff Conc.'!M55*C54*3.78</f>
        <v>0</v>
      </c>
      <c r="N54" s="289">
        <f>'Eff Conc.'!T55*B54*3.78</f>
        <v>0</v>
      </c>
      <c r="O54" s="259"/>
      <c r="P54" s="259"/>
      <c r="Q54" s="261"/>
      <c r="R54" s="261"/>
    </row>
    <row r="55" spans="1:22" x14ac:dyDescent="0.25">
      <c r="A55" s="193">
        <v>41791</v>
      </c>
      <c r="B55" s="240">
        <f>'Eff Conc.'!B56</f>
        <v>0</v>
      </c>
      <c r="C55" s="290">
        <f>'Eff Conc.'!C56</f>
        <v>0</v>
      </c>
      <c r="D55" s="240">
        <f>'Eff Conc.'!D56*B55*3.78</f>
        <v>0</v>
      </c>
      <c r="E55" s="240">
        <f>'Eff Conc.'!E56*B55*3.78</f>
        <v>0</v>
      </c>
      <c r="F55" s="240">
        <f>'Eff Conc.'!F56*B55*3.78</f>
        <v>0</v>
      </c>
      <c r="G55" s="240">
        <f>'Eff Conc.'!G56*B55*3.78</f>
        <v>0</v>
      </c>
      <c r="H55" s="240">
        <f>'Eff Conc.'!H56*B55*3.78</f>
        <v>0</v>
      </c>
      <c r="I55" s="240">
        <f>'Eff Conc.'!I56*B55*3.78</f>
        <v>0</v>
      </c>
      <c r="J55" s="291">
        <f>'Eff Conc.'!J56*B55*3.78</f>
        <v>0</v>
      </c>
      <c r="K55" s="240">
        <f>'Eff Conc.'!K56*B55*3.78</f>
        <v>0</v>
      </c>
      <c r="L55" s="240">
        <f>'Eff Conc.'!L56*B55*3.78</f>
        <v>0</v>
      </c>
      <c r="M55" s="240">
        <f>'Eff Conc.'!M56*C55*3.78</f>
        <v>0</v>
      </c>
      <c r="N55" s="292">
        <f>'Eff Conc.'!T56*B55*3.78</f>
        <v>0</v>
      </c>
      <c r="O55" s="262"/>
      <c r="P55" s="262"/>
      <c r="Q55" s="264"/>
      <c r="R55" s="264"/>
    </row>
    <row r="56" spans="1:22" ht="15.75" thickBot="1" x14ac:dyDescent="0.3">
      <c r="A56" s="224">
        <v>41805</v>
      </c>
      <c r="B56" s="295">
        <f>'Eff Conc.'!B57</f>
        <v>0</v>
      </c>
      <c r="C56" s="296">
        <f>'Eff Conc.'!C57</f>
        <v>0</v>
      </c>
      <c r="D56" s="295">
        <f>'Eff Conc.'!D57*B56*3.78</f>
        <v>0</v>
      </c>
      <c r="E56" s="295">
        <f>'Eff Conc.'!E57*B56*3.78</f>
        <v>0</v>
      </c>
      <c r="F56" s="295">
        <f>'Eff Conc.'!F57*B56*3.78</f>
        <v>0</v>
      </c>
      <c r="G56" s="295">
        <f>'Eff Conc.'!G57*B56*3.78</f>
        <v>0</v>
      </c>
      <c r="H56" s="295">
        <f>'Eff Conc.'!H57*B56*3.78</f>
        <v>0</v>
      </c>
      <c r="I56" s="295">
        <f>'Eff Conc.'!I57*B56*3.78</f>
        <v>0</v>
      </c>
      <c r="J56" s="295">
        <f>'Eff Conc.'!J57*B56*3.78</f>
        <v>0</v>
      </c>
      <c r="K56" s="295">
        <f>'Eff Conc.'!K57*B56*3.78</f>
        <v>0</v>
      </c>
      <c r="L56" s="295">
        <f>'Eff Conc.'!L57*B56*3.78</f>
        <v>0</v>
      </c>
      <c r="M56" s="295">
        <f>'Eff Conc.'!M57*C56*3.78</f>
        <v>0</v>
      </c>
      <c r="N56" s="297">
        <f>'Eff Conc.'!T57*B56*3.78</f>
        <v>0</v>
      </c>
      <c r="O56" s="269"/>
      <c r="P56" s="269"/>
      <c r="Q56" s="270"/>
      <c r="R56" s="270"/>
      <c r="S56" s="217" t="s">
        <v>28</v>
      </c>
    </row>
    <row r="57" spans="1:22" x14ac:dyDescent="0.25">
      <c r="R57" s="271"/>
    </row>
    <row r="58" spans="1:22" x14ac:dyDescent="0.25">
      <c r="R58" s="272"/>
    </row>
    <row r="59" spans="1:22" ht="23.25" x14ac:dyDescent="0.35">
      <c r="B59" s="354" t="s">
        <v>45</v>
      </c>
      <c r="C59" s="354"/>
      <c r="D59" s="354"/>
      <c r="E59" s="354"/>
      <c r="F59" s="354"/>
      <c r="G59" s="354"/>
      <c r="H59" s="354"/>
      <c r="I59" s="354"/>
      <c r="J59" s="354"/>
      <c r="K59" s="354"/>
      <c r="L59" s="354"/>
      <c r="M59" s="354"/>
      <c r="N59" s="354"/>
      <c r="O59" s="273"/>
      <c r="P59" s="273"/>
      <c r="Q59" s="273"/>
      <c r="R59" s="274"/>
      <c r="S59" s="273"/>
      <c r="T59" s="273"/>
      <c r="U59" s="273"/>
      <c r="V59" s="273"/>
    </row>
    <row r="60" spans="1:22" ht="15.75" thickBot="1" x14ac:dyDescent="0.3">
      <c r="B60" s="355" t="s">
        <v>43</v>
      </c>
      <c r="C60" s="355"/>
      <c r="D60" s="355"/>
      <c r="E60" s="355"/>
      <c r="F60" s="355"/>
      <c r="G60" s="355"/>
      <c r="H60" s="355"/>
      <c r="I60" s="355"/>
      <c r="J60" s="355"/>
      <c r="K60" s="355"/>
      <c r="L60" s="355"/>
      <c r="M60" s="355"/>
      <c r="N60" s="355"/>
      <c r="O60" s="275"/>
      <c r="P60" s="275"/>
      <c r="Q60" s="275"/>
      <c r="R60" s="276"/>
      <c r="S60" s="275"/>
      <c r="T60" s="275"/>
      <c r="U60" s="275"/>
      <c r="V60" s="275"/>
    </row>
    <row r="61" spans="1:22" x14ac:dyDescent="0.25">
      <c r="A61" s="228" t="s">
        <v>109</v>
      </c>
      <c r="B61" s="298">
        <f>'Eff Conc.'!B62</f>
        <v>118</v>
      </c>
      <c r="C61" s="242">
        <f>'Eff Conc.'!C62</f>
        <v>180</v>
      </c>
      <c r="D61" s="299">
        <f t="shared" ref="D61:D64" si="0">SUM(F61,G61,H61)</f>
        <v>15923.627999999999</v>
      </c>
      <c r="E61" s="242">
        <f>'Eff Conc.'!E62*B61*3.78</f>
        <v>14273.279999999999</v>
      </c>
      <c r="F61" s="242">
        <f>'Eff Conc.'!F62*B61*3.78</f>
        <v>13738.031999999999</v>
      </c>
      <c r="G61" s="242">
        <f>'Eff Conc.'!G62*B61*3.78</f>
        <v>1382.7239999999999</v>
      </c>
      <c r="H61" s="242">
        <f>'Eff Conc.'!H62*B61*3.78</f>
        <v>802.87199999999996</v>
      </c>
      <c r="I61" s="300">
        <f>'Eff Conc.'!I62*B61*3.78</f>
        <v>12533.724</v>
      </c>
      <c r="J61" s="286"/>
      <c r="K61" s="298">
        <f>'Eff Conc.'!K62*B61*3.78</f>
        <v>1070.4959999999999</v>
      </c>
      <c r="L61" s="242">
        <f>'Eff Conc.'!L62*B61*3.78</f>
        <v>990.20880000000011</v>
      </c>
      <c r="M61" s="300">
        <f>'Eff Conc.'!M62*C61*3.78</f>
        <v>306.18</v>
      </c>
      <c r="N61" s="287">
        <f>'Eff Conc.'!T62*B61*3.78</f>
        <v>3568.3199999999997</v>
      </c>
      <c r="O61" s="257"/>
      <c r="P61" s="257"/>
      <c r="Q61" s="277"/>
      <c r="R61" s="257"/>
      <c r="S61" s="278"/>
      <c r="T61" s="278"/>
      <c r="U61" s="278"/>
      <c r="V61" s="278"/>
    </row>
    <row r="62" spans="1:22" x14ac:dyDescent="0.25">
      <c r="A62" s="230" t="s">
        <v>108</v>
      </c>
      <c r="B62" s="301">
        <f>'Eff Conc.'!B63</f>
        <v>83</v>
      </c>
      <c r="C62" s="240">
        <f>'Eff Conc.'!C63</f>
        <v>124</v>
      </c>
      <c r="D62" s="302">
        <f t="shared" si="0"/>
        <v>8847.4679999999989</v>
      </c>
      <c r="E62" s="240">
        <f>'Eff Conc.'!E63*B62*3.78</f>
        <v>7529.7599999999993</v>
      </c>
      <c r="F62" s="240">
        <f>'Eff Conc.'!F63*B62*3.78</f>
        <v>7247.3940000000002</v>
      </c>
      <c r="G62" s="240">
        <f>'Eff Conc.'!G63*B62*3.78</f>
        <v>972.59399999999994</v>
      </c>
      <c r="H62" s="240">
        <f>'Eff Conc.'!H63*B62*3.78</f>
        <v>627.48</v>
      </c>
      <c r="I62" s="303">
        <f>'Eff Conc.'!I63*B62*3.78</f>
        <v>6682.6620000000003</v>
      </c>
      <c r="J62" s="291"/>
      <c r="K62" s="301">
        <f>'Eff Conc.'!K63*B62*3.78</f>
        <v>690.22800000000007</v>
      </c>
      <c r="L62" s="240">
        <f>'Eff Conc.'!L63*B62*3.78</f>
        <v>627.48</v>
      </c>
      <c r="M62" s="303">
        <f>'Eff Conc.'!M63*C62*3.78</f>
        <v>703.07999999999993</v>
      </c>
      <c r="N62" s="292">
        <f>'Eff Conc.'!T63*B62*3.78</f>
        <v>2635.4160000000002</v>
      </c>
      <c r="O62" s="264"/>
      <c r="P62" s="264"/>
      <c r="Q62" s="280"/>
      <c r="R62" s="264"/>
    </row>
    <row r="63" spans="1:22" x14ac:dyDescent="0.25">
      <c r="A63" s="279" t="s">
        <v>40</v>
      </c>
      <c r="B63" s="301">
        <f>'Eff Conc.'!B64</f>
        <v>0</v>
      </c>
      <c r="C63" s="240">
        <f>'Eff Conc.'!C64</f>
        <v>0</v>
      </c>
      <c r="D63" s="301">
        <f t="shared" si="0"/>
        <v>0</v>
      </c>
      <c r="E63" s="240">
        <f>'Eff Conc.'!E64*B63*3.78</f>
        <v>0</v>
      </c>
      <c r="F63" s="240">
        <f>'Eff Conc.'!F64*B63*3.78</f>
        <v>0</v>
      </c>
      <c r="G63" s="240">
        <f>'Eff Conc.'!G64*B63*3.78</f>
        <v>0</v>
      </c>
      <c r="H63" s="240">
        <f>'Eff Conc.'!H64*B63*3.78</f>
        <v>0</v>
      </c>
      <c r="I63" s="303">
        <f>'Eff Conc.'!I64*B63*3.78</f>
        <v>0</v>
      </c>
      <c r="J63" s="291"/>
      <c r="K63" s="301">
        <f>'Eff Conc.'!K64*B63*3.78</f>
        <v>0</v>
      </c>
      <c r="L63" s="240">
        <f>'Eff Conc.'!L64*B63*3.78</f>
        <v>0</v>
      </c>
      <c r="M63" s="303">
        <f>'Eff Conc.'!M64*C63*3.78</f>
        <v>0</v>
      </c>
      <c r="N63" s="292">
        <f>'Eff Conc.'!T64*B63*3.78</f>
        <v>0</v>
      </c>
      <c r="O63" s="264"/>
      <c r="P63" s="264"/>
      <c r="Q63" s="281"/>
      <c r="R63" s="264"/>
    </row>
    <row r="64" spans="1:22" ht="15.75" thickBot="1" x14ac:dyDescent="0.3">
      <c r="A64" s="282" t="s">
        <v>40</v>
      </c>
      <c r="B64" s="304">
        <f>'Eff Conc.'!B65</f>
        <v>0</v>
      </c>
      <c r="C64" s="241">
        <f>'Eff Conc.'!C65</f>
        <v>0</v>
      </c>
      <c r="D64" s="305">
        <f t="shared" si="0"/>
        <v>0</v>
      </c>
      <c r="E64" s="241">
        <f>'Eff Conc.'!E65*B64*3.78</f>
        <v>0</v>
      </c>
      <c r="F64" s="241">
        <f>'Eff Conc.'!F65*B64*3.78</f>
        <v>0</v>
      </c>
      <c r="G64" s="241">
        <f>'Eff Conc.'!G65*B64*3.78</f>
        <v>0</v>
      </c>
      <c r="H64" s="241">
        <f>'Eff Conc.'!H65*B64*3.78</f>
        <v>0</v>
      </c>
      <c r="I64" s="306">
        <f>'Eff Conc.'!I65*B64*3.78</f>
        <v>0</v>
      </c>
      <c r="J64" s="307"/>
      <c r="K64" s="304">
        <f>'Eff Conc.'!K65*B64*3.78</f>
        <v>0</v>
      </c>
      <c r="L64" s="241">
        <f>'Eff Conc.'!L65*B64*3.78</f>
        <v>0</v>
      </c>
      <c r="M64" s="306">
        <f>'Eff Conc.'!M65*C64*3.78</f>
        <v>0</v>
      </c>
      <c r="N64" s="308">
        <f>'Eff Conc.'!T65*B64*3.78</f>
        <v>0</v>
      </c>
      <c r="O64" s="283"/>
      <c r="P64" s="283"/>
      <c r="Q64" s="284"/>
      <c r="R64" s="283"/>
    </row>
  </sheetData>
  <sheetProtection sheet="1" objects="1" scenarios="1" selectLockedCells="1"/>
  <mergeCells count="7">
    <mergeCell ref="B6:O6"/>
    <mergeCell ref="B1:O2"/>
    <mergeCell ref="B59:N59"/>
    <mergeCell ref="B60:N60"/>
    <mergeCell ref="B7:C7"/>
    <mergeCell ref="B3:Q3"/>
    <mergeCell ref="B4:Q4"/>
  </mergeCells>
  <pageMargins left="0.25" right="0.25" top="0.75" bottom="0.75" header="0.3" footer="0.3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zoomScale="85" zoomScaleNormal="85" workbookViewId="0">
      <selection activeCell="S19" sqref="S19"/>
    </sheetView>
  </sheetViews>
  <sheetFormatPr defaultRowHeight="15" x14ac:dyDescent="0.25"/>
  <cols>
    <col min="1" max="1" width="10.7109375" customWidth="1"/>
    <col min="2" max="2" width="10.140625" customWidth="1"/>
    <col min="3" max="14" width="6" customWidth="1"/>
    <col min="15" max="16" width="5" customWidth="1"/>
  </cols>
  <sheetData>
    <row r="1" spans="1:17" ht="23.25" customHeight="1" x14ac:dyDescent="0.35">
      <c r="D1" s="347" t="s">
        <v>79</v>
      </c>
      <c r="E1" s="347"/>
      <c r="F1" s="347"/>
      <c r="G1" s="347"/>
      <c r="H1" s="347"/>
      <c r="I1" s="347"/>
      <c r="J1" s="347"/>
      <c r="K1" s="347"/>
      <c r="L1" s="347"/>
      <c r="M1" s="347"/>
      <c r="N1" s="347"/>
      <c r="O1" s="89"/>
      <c r="P1" s="89"/>
    </row>
    <row r="2" spans="1:17" ht="23.25" customHeight="1" x14ac:dyDescent="0.25">
      <c r="C2" s="368" t="s">
        <v>81</v>
      </c>
      <c r="D2" s="368"/>
      <c r="E2" s="368"/>
      <c r="F2" s="368"/>
      <c r="G2" s="368"/>
      <c r="H2" s="368"/>
      <c r="I2" s="368"/>
      <c r="J2" s="368"/>
      <c r="K2" s="368"/>
      <c r="L2" s="368"/>
      <c r="M2" s="368"/>
      <c r="N2" s="368"/>
      <c r="O2" s="368"/>
      <c r="P2" s="368"/>
    </row>
    <row r="3" spans="1:17" ht="18.75" x14ac:dyDescent="0.3">
      <c r="C3" s="350" t="s">
        <v>100</v>
      </c>
      <c r="D3" s="350"/>
      <c r="E3" s="350"/>
      <c r="F3" s="350"/>
      <c r="G3" s="350"/>
      <c r="H3" s="350"/>
      <c r="I3" s="350"/>
      <c r="J3" s="350"/>
      <c r="K3" s="350"/>
      <c r="L3" s="350"/>
      <c r="M3" s="350"/>
      <c r="N3" s="350"/>
      <c r="O3" s="350"/>
      <c r="P3" s="350"/>
      <c r="Q3" s="350"/>
    </row>
    <row r="4" spans="1:17" ht="19.5" thickBot="1" x14ac:dyDescent="0.35">
      <c r="C4" s="350" t="s">
        <v>101</v>
      </c>
      <c r="D4" s="350"/>
      <c r="E4" s="350"/>
      <c r="F4" s="350"/>
      <c r="G4" s="350"/>
      <c r="H4" s="350"/>
      <c r="I4" s="350"/>
      <c r="J4" s="350"/>
      <c r="K4" s="350"/>
      <c r="L4" s="350"/>
      <c r="M4" s="350"/>
      <c r="N4" s="350"/>
      <c r="O4" s="350"/>
      <c r="P4" s="350"/>
      <c r="Q4" s="350"/>
    </row>
    <row r="5" spans="1:17" ht="27.75" customHeight="1" x14ac:dyDescent="0.25">
      <c r="A5" s="106" t="s">
        <v>86</v>
      </c>
      <c r="B5" s="23" t="s">
        <v>0</v>
      </c>
      <c r="C5" s="367" t="s">
        <v>4</v>
      </c>
      <c r="D5" s="366"/>
      <c r="E5" s="367" t="s">
        <v>1</v>
      </c>
      <c r="F5" s="366"/>
      <c r="G5" s="367" t="s">
        <v>2</v>
      </c>
      <c r="H5" s="366"/>
      <c r="I5" s="367" t="s">
        <v>3</v>
      </c>
      <c r="J5" s="366"/>
      <c r="K5" s="367" t="s">
        <v>8</v>
      </c>
      <c r="L5" s="366"/>
      <c r="M5" s="365" t="s">
        <v>53</v>
      </c>
      <c r="N5" s="366"/>
      <c r="O5" s="365" t="s">
        <v>10</v>
      </c>
      <c r="P5" s="366"/>
      <c r="Q5" s="7"/>
    </row>
    <row r="6" spans="1:17" ht="18.75" customHeight="1" thickBot="1" x14ac:dyDescent="0.3">
      <c r="A6" s="91"/>
      <c r="B6" s="108" t="s">
        <v>82</v>
      </c>
      <c r="C6" s="6" t="s">
        <v>71</v>
      </c>
      <c r="D6" s="57" t="s">
        <v>72</v>
      </c>
      <c r="E6" s="6" t="s">
        <v>71</v>
      </c>
      <c r="F6" s="57" t="s">
        <v>72</v>
      </c>
      <c r="G6" s="6" t="s">
        <v>71</v>
      </c>
      <c r="H6" s="57" t="s">
        <v>72</v>
      </c>
      <c r="I6" s="6" t="s">
        <v>71</v>
      </c>
      <c r="J6" s="57" t="s">
        <v>72</v>
      </c>
      <c r="K6" s="6" t="s">
        <v>71</v>
      </c>
      <c r="L6" s="57" t="s">
        <v>72</v>
      </c>
      <c r="M6" s="79" t="s">
        <v>71</v>
      </c>
      <c r="N6" s="80" t="s">
        <v>72</v>
      </c>
      <c r="O6" s="79" t="s">
        <v>71</v>
      </c>
      <c r="P6" s="57" t="s">
        <v>72</v>
      </c>
      <c r="Q6" s="7"/>
    </row>
    <row r="7" spans="1:17" x14ac:dyDescent="0.25">
      <c r="A7" s="97" t="s">
        <v>35</v>
      </c>
      <c r="B7" s="97">
        <v>41101</v>
      </c>
      <c r="C7" s="323">
        <v>1</v>
      </c>
      <c r="D7" s="324"/>
      <c r="E7" s="321">
        <v>0.02</v>
      </c>
      <c r="F7" s="335">
        <v>0.4</v>
      </c>
      <c r="G7" s="334">
        <v>7.1000000000000004E-3</v>
      </c>
      <c r="H7" s="335">
        <v>0.4</v>
      </c>
      <c r="I7" s="322">
        <v>0.6</v>
      </c>
      <c r="J7" s="324"/>
      <c r="K7" s="323">
        <v>1</v>
      </c>
      <c r="L7" s="324"/>
      <c r="M7" s="321">
        <v>0.25</v>
      </c>
      <c r="N7" s="324"/>
      <c r="O7" s="323">
        <v>20</v>
      </c>
      <c r="P7" s="324"/>
      <c r="Q7" s="24" t="s">
        <v>30</v>
      </c>
    </row>
    <row r="8" spans="1:17" x14ac:dyDescent="0.25">
      <c r="A8" s="98" t="s">
        <v>36</v>
      </c>
      <c r="B8" s="98">
        <f>'Inf Conc.'!B8</f>
        <v>0</v>
      </c>
      <c r="C8" s="325"/>
      <c r="D8" s="326"/>
      <c r="E8" s="325"/>
      <c r="F8" s="326"/>
      <c r="G8" s="325"/>
      <c r="H8" s="326"/>
      <c r="I8" s="325"/>
      <c r="J8" s="326"/>
      <c r="K8" s="325"/>
      <c r="L8" s="326"/>
      <c r="M8" s="325"/>
      <c r="N8" s="326"/>
      <c r="O8" s="327"/>
      <c r="P8" s="326"/>
      <c r="Q8" s="24" t="s">
        <v>31</v>
      </c>
    </row>
    <row r="9" spans="1:17" x14ac:dyDescent="0.25">
      <c r="A9" s="99" t="s">
        <v>37</v>
      </c>
      <c r="B9" s="99">
        <f>'Inf Conc.'!B9</f>
        <v>0</v>
      </c>
      <c r="C9" s="325"/>
      <c r="D9" s="326"/>
      <c r="E9" s="325"/>
      <c r="F9" s="326"/>
      <c r="G9" s="325"/>
      <c r="H9" s="326"/>
      <c r="I9" s="325"/>
      <c r="J9" s="326"/>
      <c r="K9" s="325"/>
      <c r="L9" s="326"/>
      <c r="M9" s="325"/>
      <c r="N9" s="326"/>
      <c r="O9" s="327"/>
      <c r="P9" s="326"/>
      <c r="Q9" s="111" t="s">
        <v>27</v>
      </c>
    </row>
    <row r="10" spans="1:17" x14ac:dyDescent="0.25">
      <c r="A10" s="146" t="s">
        <v>38</v>
      </c>
      <c r="B10" s="146">
        <f>'Inf Conc.'!B10</f>
        <v>0</v>
      </c>
      <c r="C10" s="328"/>
      <c r="D10" s="329"/>
      <c r="E10" s="328"/>
      <c r="F10" s="329"/>
      <c r="G10" s="328"/>
      <c r="H10" s="329"/>
      <c r="I10" s="328"/>
      <c r="J10" s="329"/>
      <c r="K10" s="328"/>
      <c r="L10" s="329"/>
      <c r="M10" s="328"/>
      <c r="N10" s="329"/>
      <c r="O10" s="330"/>
      <c r="P10" s="329"/>
      <c r="Q10" s="24" t="s">
        <v>30</v>
      </c>
    </row>
    <row r="11" spans="1:17" ht="15.75" thickBot="1" x14ac:dyDescent="0.3">
      <c r="A11" s="127" t="s">
        <v>39</v>
      </c>
      <c r="B11" s="127">
        <f>'Inf Conc.'!B11</f>
        <v>0</v>
      </c>
      <c r="C11" s="331"/>
      <c r="D11" s="332"/>
      <c r="E11" s="331"/>
      <c r="F11" s="332"/>
      <c r="G11" s="331"/>
      <c r="H11" s="332"/>
      <c r="I11" s="331"/>
      <c r="J11" s="332"/>
      <c r="K11" s="331"/>
      <c r="L11" s="332"/>
      <c r="M11" s="331"/>
      <c r="N11" s="332"/>
      <c r="O11" s="333"/>
      <c r="P11" s="332"/>
      <c r="Q11" s="26" t="s">
        <v>28</v>
      </c>
    </row>
    <row r="13" spans="1:17" x14ac:dyDescent="0.25">
      <c r="B13" s="7"/>
    </row>
    <row r="14" spans="1:17" x14ac:dyDescent="0.25">
      <c r="B14" s="7"/>
    </row>
    <row r="15" spans="1:17" x14ac:dyDescent="0.25">
      <c r="B15" s="7"/>
    </row>
  </sheetData>
  <mergeCells count="11">
    <mergeCell ref="M5:N5"/>
    <mergeCell ref="O5:P5"/>
    <mergeCell ref="D1:N1"/>
    <mergeCell ref="C5:D5"/>
    <mergeCell ref="E5:F5"/>
    <mergeCell ref="G5:H5"/>
    <mergeCell ref="I5:J5"/>
    <mergeCell ref="K5:L5"/>
    <mergeCell ref="C2:P2"/>
    <mergeCell ref="C3:Q3"/>
    <mergeCell ref="C4:Q4"/>
  </mergeCells>
  <conditionalFormatting sqref="C7">
    <cfRule type="expression" dxfId="583" priority="72">
      <formula>ISTEXT(C7)</formula>
    </cfRule>
  </conditionalFormatting>
  <conditionalFormatting sqref="D7">
    <cfRule type="expression" dxfId="582" priority="71">
      <formula>ISTEXT(D7)</formula>
    </cfRule>
  </conditionalFormatting>
  <conditionalFormatting sqref="E7">
    <cfRule type="expression" dxfId="581" priority="70">
      <formula>ISTEXT(E7)</formula>
    </cfRule>
  </conditionalFormatting>
  <conditionalFormatting sqref="F7">
    <cfRule type="expression" dxfId="580" priority="69">
      <formula>ISTEXT(F7)</formula>
    </cfRule>
  </conditionalFormatting>
  <conditionalFormatting sqref="G7">
    <cfRule type="expression" dxfId="579" priority="68">
      <formula>ISTEXT(G7)</formula>
    </cfRule>
  </conditionalFormatting>
  <conditionalFormatting sqref="H7">
    <cfRule type="expression" dxfId="578" priority="67">
      <formula>ISTEXT(H7)</formula>
    </cfRule>
  </conditionalFormatting>
  <conditionalFormatting sqref="I7">
    <cfRule type="expression" dxfId="577" priority="66">
      <formula>ISTEXT(I7)</formula>
    </cfRule>
  </conditionalFormatting>
  <conditionalFormatting sqref="J7">
    <cfRule type="expression" dxfId="576" priority="65">
      <formula>ISTEXT(J7)</formula>
    </cfRule>
  </conditionalFormatting>
  <conditionalFormatting sqref="K7">
    <cfRule type="expression" dxfId="575" priority="64">
      <formula>ISTEXT(K7)</formula>
    </cfRule>
  </conditionalFormatting>
  <conditionalFormatting sqref="L7">
    <cfRule type="expression" dxfId="574" priority="63">
      <formula>ISTEXT(L7)</formula>
    </cfRule>
  </conditionalFormatting>
  <conditionalFormatting sqref="M7">
    <cfRule type="expression" dxfId="573" priority="62">
      <formula>ISTEXT(M7)</formula>
    </cfRule>
  </conditionalFormatting>
  <conditionalFormatting sqref="N7">
    <cfRule type="expression" dxfId="572" priority="61">
      <formula>ISTEXT(N7)</formula>
    </cfRule>
  </conditionalFormatting>
  <conditionalFormatting sqref="P7">
    <cfRule type="expression" dxfId="571" priority="59">
      <formula>ISTEXT(P7)</formula>
    </cfRule>
  </conditionalFormatting>
  <conditionalFormatting sqref="C8">
    <cfRule type="expression" dxfId="570" priority="58">
      <formula>ISTEXT(C8)</formula>
    </cfRule>
  </conditionalFormatting>
  <conditionalFormatting sqref="D8">
    <cfRule type="expression" dxfId="569" priority="57">
      <formula>ISTEXT(D8)</formula>
    </cfRule>
  </conditionalFormatting>
  <conditionalFormatting sqref="E8">
    <cfRule type="expression" dxfId="568" priority="56">
      <formula>ISTEXT(E8)</formula>
    </cfRule>
  </conditionalFormatting>
  <conditionalFormatting sqref="F8">
    <cfRule type="expression" dxfId="567" priority="55">
      <formula>ISTEXT(F8)</formula>
    </cfRule>
  </conditionalFormatting>
  <conditionalFormatting sqref="G8">
    <cfRule type="expression" dxfId="566" priority="54">
      <formula>ISTEXT(G8)</formula>
    </cfRule>
  </conditionalFormatting>
  <conditionalFormatting sqref="H8">
    <cfRule type="expression" dxfId="565" priority="53">
      <formula>ISTEXT(H8)</formula>
    </cfRule>
  </conditionalFormatting>
  <conditionalFormatting sqref="I8">
    <cfRule type="expression" dxfId="564" priority="52">
      <formula>ISTEXT(I8)</formula>
    </cfRule>
  </conditionalFormatting>
  <conditionalFormatting sqref="J8">
    <cfRule type="expression" dxfId="563" priority="51">
      <formula>ISTEXT(J8)</formula>
    </cfRule>
  </conditionalFormatting>
  <conditionalFormatting sqref="K8">
    <cfRule type="expression" dxfId="562" priority="50">
      <formula>ISTEXT(K8)</formula>
    </cfRule>
  </conditionalFormatting>
  <conditionalFormatting sqref="L8">
    <cfRule type="expression" dxfId="561" priority="49">
      <formula>ISTEXT(L8)</formula>
    </cfRule>
  </conditionalFormatting>
  <conditionalFormatting sqref="M8">
    <cfRule type="expression" dxfId="560" priority="48">
      <formula>ISTEXT(M8)</formula>
    </cfRule>
  </conditionalFormatting>
  <conditionalFormatting sqref="N8">
    <cfRule type="expression" dxfId="559" priority="47">
      <formula>ISTEXT(N8)</formula>
    </cfRule>
  </conditionalFormatting>
  <conditionalFormatting sqref="O8">
    <cfRule type="expression" dxfId="558" priority="46">
      <formula>ISTEXT(O8)</formula>
    </cfRule>
  </conditionalFormatting>
  <conditionalFormatting sqref="P8">
    <cfRule type="expression" dxfId="557" priority="45">
      <formula>ISTEXT(P8)</formula>
    </cfRule>
  </conditionalFormatting>
  <conditionalFormatting sqref="C9">
    <cfRule type="expression" dxfId="556" priority="44">
      <formula>ISTEXT(C9)</formula>
    </cfRule>
  </conditionalFormatting>
  <conditionalFormatting sqref="D9">
    <cfRule type="expression" dxfId="555" priority="43">
      <formula>ISTEXT(D9)</formula>
    </cfRule>
  </conditionalFormatting>
  <conditionalFormatting sqref="E9">
    <cfRule type="expression" dxfId="554" priority="42">
      <formula>ISTEXT(E9)</formula>
    </cfRule>
  </conditionalFormatting>
  <conditionalFormatting sqref="F9">
    <cfRule type="expression" dxfId="553" priority="41">
      <formula>ISTEXT(F9)</formula>
    </cfRule>
  </conditionalFormatting>
  <conditionalFormatting sqref="G9">
    <cfRule type="expression" dxfId="552" priority="40">
      <formula>ISTEXT(G9)</formula>
    </cfRule>
  </conditionalFormatting>
  <conditionalFormatting sqref="H9">
    <cfRule type="expression" dxfId="551" priority="39">
      <formula>ISTEXT(H9)</formula>
    </cfRule>
  </conditionalFormatting>
  <conditionalFormatting sqref="I9">
    <cfRule type="expression" dxfId="550" priority="38">
      <formula>ISTEXT(I9)</formula>
    </cfRule>
  </conditionalFormatting>
  <conditionalFormatting sqref="J9">
    <cfRule type="expression" dxfId="549" priority="37">
      <formula>ISTEXT(J9)</formula>
    </cfRule>
  </conditionalFormatting>
  <conditionalFormatting sqref="K9">
    <cfRule type="expression" dxfId="548" priority="36">
      <formula>ISTEXT(K9)</formula>
    </cfRule>
  </conditionalFormatting>
  <conditionalFormatting sqref="L9">
    <cfRule type="expression" dxfId="547" priority="35">
      <formula>ISTEXT(L9)</formula>
    </cfRule>
  </conditionalFormatting>
  <conditionalFormatting sqref="M9">
    <cfRule type="expression" dxfId="546" priority="34">
      <formula>ISTEXT(M9)</formula>
    </cfRule>
  </conditionalFormatting>
  <conditionalFormatting sqref="N9">
    <cfRule type="expression" dxfId="545" priority="33">
      <formula>ISTEXT(N9)</formula>
    </cfRule>
  </conditionalFormatting>
  <conditionalFormatting sqref="O9">
    <cfRule type="expression" dxfId="544" priority="32">
      <formula>ISTEXT(O9)</formula>
    </cfRule>
  </conditionalFormatting>
  <conditionalFormatting sqref="P9">
    <cfRule type="expression" dxfId="543" priority="31">
      <formula>ISTEXT(P9)</formula>
    </cfRule>
  </conditionalFormatting>
  <conditionalFormatting sqref="C10">
    <cfRule type="expression" dxfId="542" priority="30">
      <formula>ISTEXT(C10)</formula>
    </cfRule>
  </conditionalFormatting>
  <conditionalFormatting sqref="D10">
    <cfRule type="expression" dxfId="541" priority="29">
      <formula>ISTEXT(D10)</formula>
    </cfRule>
  </conditionalFormatting>
  <conditionalFormatting sqref="E10">
    <cfRule type="expression" dxfId="540" priority="28">
      <formula>ISTEXT(E10)</formula>
    </cfRule>
  </conditionalFormatting>
  <conditionalFormatting sqref="F10">
    <cfRule type="expression" dxfId="539" priority="27">
      <formula>ISTEXT(F10)</formula>
    </cfRule>
  </conditionalFormatting>
  <conditionalFormatting sqref="G10">
    <cfRule type="expression" dxfId="538" priority="26">
      <formula>ISTEXT(G10)</formula>
    </cfRule>
  </conditionalFormatting>
  <conditionalFormatting sqref="H10">
    <cfRule type="expression" dxfId="537" priority="25">
      <formula>ISTEXT(H10)</formula>
    </cfRule>
  </conditionalFormatting>
  <conditionalFormatting sqref="I10">
    <cfRule type="expression" dxfId="536" priority="24">
      <formula>ISTEXT(I10)</formula>
    </cfRule>
  </conditionalFormatting>
  <conditionalFormatting sqref="J10">
    <cfRule type="expression" dxfId="535" priority="23">
      <formula>ISTEXT(J10)</formula>
    </cfRule>
  </conditionalFormatting>
  <conditionalFormatting sqref="K10">
    <cfRule type="expression" dxfId="534" priority="22">
      <formula>ISTEXT(K10)</formula>
    </cfRule>
  </conditionalFormatting>
  <conditionalFormatting sqref="L10">
    <cfRule type="expression" dxfId="533" priority="21">
      <formula>ISTEXT(L10)</formula>
    </cfRule>
  </conditionalFormatting>
  <conditionalFormatting sqref="M10">
    <cfRule type="expression" dxfId="532" priority="20">
      <formula>ISTEXT(M10)</formula>
    </cfRule>
  </conditionalFormatting>
  <conditionalFormatting sqref="N10">
    <cfRule type="expression" dxfId="531" priority="19">
      <formula>ISTEXT(N10)</formula>
    </cfRule>
  </conditionalFormatting>
  <conditionalFormatting sqref="O10">
    <cfRule type="expression" dxfId="530" priority="18">
      <formula>ISTEXT(O10)</formula>
    </cfRule>
  </conditionalFormatting>
  <conditionalFormatting sqref="P10">
    <cfRule type="expression" dxfId="529" priority="17">
      <formula>ISTEXT(P10)</formula>
    </cfRule>
  </conditionalFormatting>
  <conditionalFormatting sqref="C11">
    <cfRule type="expression" dxfId="528" priority="16">
      <formula>ISTEXT(C11)</formula>
    </cfRule>
  </conditionalFormatting>
  <conditionalFormatting sqref="D11">
    <cfRule type="expression" dxfId="527" priority="15">
      <formula>ISTEXT(D11)</formula>
    </cfRule>
  </conditionalFormatting>
  <conditionalFormatting sqref="E11">
    <cfRule type="expression" dxfId="526" priority="14">
      <formula>ISTEXT(E11)</formula>
    </cfRule>
  </conditionalFormatting>
  <conditionalFormatting sqref="F11">
    <cfRule type="expression" dxfId="525" priority="13">
      <formula>ISTEXT(F11)</formula>
    </cfRule>
  </conditionalFormatting>
  <conditionalFormatting sqref="G11">
    <cfRule type="expression" dxfId="524" priority="12">
      <formula>ISTEXT(G11)</formula>
    </cfRule>
  </conditionalFormatting>
  <conditionalFormatting sqref="H11">
    <cfRule type="expression" dxfId="523" priority="11">
      <formula>ISTEXT(H11)</formula>
    </cfRule>
  </conditionalFormatting>
  <conditionalFormatting sqref="I11">
    <cfRule type="expression" dxfId="522" priority="10">
      <formula>ISTEXT(I11)</formula>
    </cfRule>
  </conditionalFormatting>
  <conditionalFormatting sqref="J11">
    <cfRule type="expression" dxfId="521" priority="9">
      <formula>ISTEXT(J11)</formula>
    </cfRule>
  </conditionalFormatting>
  <conditionalFormatting sqref="K11">
    <cfRule type="expression" dxfId="520" priority="8">
      <formula>ISTEXT(K11)</formula>
    </cfRule>
  </conditionalFormatting>
  <conditionalFormatting sqref="L11">
    <cfRule type="expression" dxfId="519" priority="7">
      <formula>ISTEXT(L11)</formula>
    </cfRule>
  </conditionalFormatting>
  <conditionalFormatting sqref="M11">
    <cfRule type="expression" dxfId="518" priority="6">
      <formula>ISTEXT(M11)</formula>
    </cfRule>
  </conditionalFormatting>
  <conditionalFormatting sqref="N11">
    <cfRule type="expression" dxfId="517" priority="5">
      <formula>ISTEXT(N11)</formula>
    </cfRule>
  </conditionalFormatting>
  <conditionalFormatting sqref="O11">
    <cfRule type="expression" dxfId="516" priority="4">
      <formula>ISTEXT(O11)</formula>
    </cfRule>
  </conditionalFormatting>
  <conditionalFormatting sqref="P11">
    <cfRule type="expression" dxfId="515" priority="3">
      <formula>ISTEXT(P11)</formula>
    </cfRule>
  </conditionalFormatting>
  <conditionalFormatting sqref="O7">
    <cfRule type="expression" dxfId="514" priority="1">
      <formula>ISTEXT(O7)</formula>
    </cfRule>
  </conditionalFormatting>
  <pageMargins left="0.7" right="0.7" top="0.75" bottom="0.75" header="0.3" footer="0.3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6"/>
  <sheetViews>
    <sheetView zoomScale="70" zoomScaleNormal="70" workbookViewId="0">
      <selection activeCell="W30" sqref="W30"/>
    </sheetView>
  </sheetViews>
  <sheetFormatPr defaultRowHeight="15" x14ac:dyDescent="0.25"/>
  <cols>
    <col min="1" max="1" width="11" customWidth="1"/>
    <col min="2" max="19" width="6" customWidth="1"/>
    <col min="20" max="21" width="5" customWidth="1"/>
  </cols>
  <sheetData>
    <row r="1" spans="1:22" ht="23.25" customHeight="1" x14ac:dyDescent="0.35">
      <c r="C1" s="347" t="s">
        <v>80</v>
      </c>
      <c r="D1" s="347"/>
      <c r="E1" s="347"/>
      <c r="F1" s="347"/>
      <c r="G1" s="347"/>
      <c r="H1" s="347"/>
      <c r="I1" s="347"/>
      <c r="J1" s="347"/>
      <c r="K1" s="347"/>
      <c r="L1" s="347"/>
      <c r="M1" s="347"/>
      <c r="N1" s="347"/>
      <c r="O1" s="347"/>
      <c r="P1" s="347"/>
      <c r="Q1" s="347"/>
      <c r="R1" s="347"/>
      <c r="S1" s="347"/>
      <c r="T1" s="67"/>
      <c r="U1" s="67"/>
    </row>
    <row r="2" spans="1:22" s="7" customFormat="1" ht="20.25" customHeight="1" x14ac:dyDescent="0.25">
      <c r="C2" s="349" t="s">
        <v>41</v>
      </c>
      <c r="D2" s="349"/>
      <c r="E2" s="349"/>
      <c r="F2" s="349"/>
      <c r="G2" s="349"/>
      <c r="H2" s="349"/>
      <c r="I2" s="349"/>
      <c r="J2" s="349"/>
      <c r="K2" s="349"/>
      <c r="L2" s="349"/>
      <c r="M2" s="349"/>
      <c r="N2" s="349"/>
      <c r="O2" s="349"/>
      <c r="P2" s="349"/>
      <c r="Q2" s="349"/>
      <c r="R2" s="349"/>
      <c r="S2" s="349"/>
      <c r="T2" s="68"/>
      <c r="U2" s="68"/>
    </row>
    <row r="3" spans="1:22" ht="18.75" x14ac:dyDescent="0.3">
      <c r="B3" s="350" t="str">
        <f>'Inf Conc.'!C3</f>
        <v>EBDA USD</v>
      </c>
      <c r="C3" s="350"/>
      <c r="D3" s="350"/>
      <c r="E3" s="350"/>
      <c r="F3" s="350"/>
      <c r="G3" s="350"/>
      <c r="H3" s="350"/>
      <c r="I3" s="350"/>
      <c r="J3" s="350"/>
      <c r="K3" s="350"/>
      <c r="L3" s="350"/>
      <c r="M3" s="350"/>
      <c r="N3" s="350"/>
      <c r="O3" s="350"/>
      <c r="P3" s="350"/>
    </row>
    <row r="4" spans="1:22" ht="19.5" thickBot="1" x14ac:dyDescent="0.35">
      <c r="B4" s="350" t="str">
        <f>'Inf Conc.'!C4</f>
        <v>Mike Connor 510-654-8210</v>
      </c>
      <c r="C4" s="350"/>
      <c r="D4" s="350"/>
      <c r="E4" s="350"/>
      <c r="F4" s="350"/>
      <c r="G4" s="350"/>
      <c r="H4" s="350"/>
      <c r="I4" s="350"/>
      <c r="J4" s="350"/>
      <c r="K4" s="350"/>
      <c r="L4" s="350"/>
      <c r="M4" s="350"/>
      <c r="N4" s="350"/>
      <c r="O4" s="350"/>
      <c r="P4" s="350"/>
    </row>
    <row r="5" spans="1:22" ht="27.75" customHeight="1" x14ac:dyDescent="0.25">
      <c r="A5" s="69" t="s">
        <v>0</v>
      </c>
      <c r="B5" s="367" t="s">
        <v>4</v>
      </c>
      <c r="C5" s="366"/>
      <c r="D5" s="367" t="s">
        <v>5</v>
      </c>
      <c r="E5" s="366"/>
      <c r="F5" s="367" t="s">
        <v>1</v>
      </c>
      <c r="G5" s="366"/>
      <c r="H5" s="367" t="s">
        <v>2</v>
      </c>
      <c r="I5" s="366"/>
      <c r="J5" s="367" t="s">
        <v>3</v>
      </c>
      <c r="K5" s="366"/>
      <c r="L5" s="367" t="s">
        <v>7</v>
      </c>
      <c r="M5" s="366"/>
      <c r="N5" s="367" t="s">
        <v>8</v>
      </c>
      <c r="O5" s="366"/>
      <c r="P5" s="367" t="s">
        <v>59</v>
      </c>
      <c r="Q5" s="366"/>
      <c r="R5" s="365" t="s">
        <v>53</v>
      </c>
      <c r="S5" s="366"/>
      <c r="T5" s="365" t="s">
        <v>10</v>
      </c>
      <c r="U5" s="366"/>
      <c r="V5" s="7"/>
    </row>
    <row r="6" spans="1:22" ht="18.75" customHeight="1" thickBot="1" x14ac:dyDescent="0.3">
      <c r="A6" s="91" t="s">
        <v>82</v>
      </c>
      <c r="B6" s="6" t="s">
        <v>71</v>
      </c>
      <c r="C6" s="57" t="s">
        <v>72</v>
      </c>
      <c r="D6" s="6" t="s">
        <v>71</v>
      </c>
      <c r="E6" s="57" t="s">
        <v>72</v>
      </c>
      <c r="F6" s="6" t="s">
        <v>71</v>
      </c>
      <c r="G6" s="57" t="s">
        <v>72</v>
      </c>
      <c r="H6" s="6" t="s">
        <v>71</v>
      </c>
      <c r="I6" s="57" t="s">
        <v>72</v>
      </c>
      <c r="J6" s="6" t="s">
        <v>71</v>
      </c>
      <c r="K6" s="57" t="s">
        <v>72</v>
      </c>
      <c r="L6" s="6" t="s">
        <v>71</v>
      </c>
      <c r="M6" s="57" t="s">
        <v>72</v>
      </c>
      <c r="N6" s="6" t="s">
        <v>71</v>
      </c>
      <c r="O6" s="57" t="s">
        <v>72</v>
      </c>
      <c r="P6" s="6" t="s">
        <v>71</v>
      </c>
      <c r="Q6" s="57" t="s">
        <v>72</v>
      </c>
      <c r="R6" s="79" t="s">
        <v>71</v>
      </c>
      <c r="S6" s="80" t="s">
        <v>72</v>
      </c>
      <c r="T6" s="79" t="s">
        <v>71</v>
      </c>
      <c r="U6" s="57" t="s">
        <v>72</v>
      </c>
      <c r="V6" s="7"/>
    </row>
    <row r="7" spans="1:22" x14ac:dyDescent="0.25">
      <c r="A7" s="92">
        <v>41091</v>
      </c>
      <c r="B7" s="142"/>
      <c r="C7" s="312"/>
      <c r="D7" s="142"/>
      <c r="E7" s="312"/>
      <c r="F7" s="142"/>
      <c r="G7" s="312"/>
      <c r="H7" s="142"/>
      <c r="I7" s="312"/>
      <c r="J7" s="142"/>
      <c r="K7" s="312"/>
      <c r="L7" s="81"/>
      <c r="M7" s="82"/>
      <c r="N7" s="142"/>
      <c r="O7" s="312"/>
      <c r="P7" s="142"/>
      <c r="Q7" s="312"/>
      <c r="R7" s="142"/>
      <c r="S7" s="312"/>
      <c r="T7" s="142"/>
      <c r="U7" s="143"/>
    </row>
    <row r="8" spans="1:22" x14ac:dyDescent="0.25">
      <c r="A8" s="93">
        <v>41102</v>
      </c>
      <c r="B8" s="339">
        <v>1</v>
      </c>
      <c r="C8" s="313"/>
      <c r="D8" s="339">
        <v>1</v>
      </c>
      <c r="E8" s="313"/>
      <c r="F8" s="339">
        <v>0.01</v>
      </c>
      <c r="G8" s="339">
        <v>0.4</v>
      </c>
      <c r="H8" s="342">
        <v>3.5999999999999999E-3</v>
      </c>
      <c r="I8" s="339">
        <v>0.4</v>
      </c>
      <c r="J8" s="339">
        <v>0.6</v>
      </c>
      <c r="K8" s="313"/>
      <c r="L8" s="340">
        <v>5</v>
      </c>
      <c r="M8" s="313"/>
      <c r="N8" s="339">
        <v>0.25</v>
      </c>
      <c r="O8" s="313"/>
      <c r="P8" s="339">
        <v>0.25</v>
      </c>
      <c r="Q8" s="313"/>
      <c r="R8" s="339">
        <v>0.25</v>
      </c>
      <c r="S8" s="313"/>
      <c r="T8" s="339" t="s">
        <v>107</v>
      </c>
      <c r="U8" s="315"/>
    </row>
    <row r="9" spans="1:22" x14ac:dyDescent="0.25">
      <c r="A9" s="94">
        <v>41123</v>
      </c>
      <c r="B9" s="339">
        <v>1</v>
      </c>
      <c r="C9" s="319"/>
      <c r="D9" s="339">
        <v>1</v>
      </c>
      <c r="E9" s="319"/>
      <c r="F9" s="339">
        <v>0.01</v>
      </c>
      <c r="G9" s="339">
        <v>0.4</v>
      </c>
      <c r="H9" s="342">
        <v>3.5999999999999999E-3</v>
      </c>
      <c r="I9" s="339">
        <v>0.4</v>
      </c>
      <c r="J9" s="339">
        <v>0.6</v>
      </c>
      <c r="K9" s="319"/>
      <c r="L9" s="83">
        <v>1</v>
      </c>
      <c r="M9" s="84"/>
      <c r="N9" s="339">
        <v>0.25</v>
      </c>
      <c r="O9" s="319"/>
      <c r="P9" s="339">
        <v>0.25</v>
      </c>
      <c r="Q9" s="319"/>
      <c r="R9" s="339">
        <v>0.1</v>
      </c>
      <c r="S9" s="319"/>
      <c r="T9" s="339" t="s">
        <v>107</v>
      </c>
      <c r="U9" s="145"/>
    </row>
    <row r="10" spans="1:22" x14ac:dyDescent="0.25">
      <c r="A10" s="93">
        <v>41137</v>
      </c>
      <c r="B10" s="339">
        <v>1</v>
      </c>
      <c r="C10" s="313"/>
      <c r="D10" s="339">
        <v>1</v>
      </c>
      <c r="E10" s="313"/>
      <c r="F10" s="339">
        <v>0.01</v>
      </c>
      <c r="G10" s="339">
        <v>0.4</v>
      </c>
      <c r="H10" s="342">
        <v>3.5999999999999999E-3</v>
      </c>
      <c r="I10" s="339">
        <v>0.4</v>
      </c>
      <c r="J10" s="339">
        <v>0.6</v>
      </c>
      <c r="K10" s="313"/>
      <c r="L10" s="340">
        <v>1</v>
      </c>
      <c r="M10" s="313"/>
      <c r="N10" s="339">
        <v>0.25</v>
      </c>
      <c r="O10" s="313"/>
      <c r="P10" s="339">
        <v>0.25</v>
      </c>
      <c r="Q10" s="313"/>
      <c r="R10" s="339">
        <v>0.25</v>
      </c>
      <c r="S10" s="313"/>
      <c r="T10" s="339" t="s">
        <v>107</v>
      </c>
      <c r="U10" s="315"/>
    </row>
    <row r="11" spans="1:22" x14ac:dyDescent="0.25">
      <c r="A11" s="94">
        <v>41158</v>
      </c>
      <c r="B11" s="339">
        <v>1</v>
      </c>
      <c r="C11" s="319"/>
      <c r="D11" s="339">
        <v>1</v>
      </c>
      <c r="E11" s="319"/>
      <c r="F11" s="339">
        <v>0.01</v>
      </c>
      <c r="G11" s="339">
        <v>0.4</v>
      </c>
      <c r="H11" s="342">
        <v>3.5999999999999999E-3</v>
      </c>
      <c r="I11" s="339">
        <v>0.4</v>
      </c>
      <c r="J11" s="339">
        <v>0.3</v>
      </c>
      <c r="K11" s="319"/>
      <c r="L11" s="83">
        <v>1</v>
      </c>
      <c r="M11" s="84"/>
      <c r="N11" s="339">
        <v>0.25</v>
      </c>
      <c r="O11" s="319"/>
      <c r="P11" s="339">
        <v>0.25</v>
      </c>
      <c r="Q11" s="319"/>
      <c r="R11" s="339">
        <v>0.25</v>
      </c>
      <c r="S11" s="319"/>
      <c r="T11" s="339" t="s">
        <v>107</v>
      </c>
      <c r="U11" s="145"/>
    </row>
    <row r="12" spans="1:22" ht="15.75" thickBot="1" x14ac:dyDescent="0.3">
      <c r="A12" s="95">
        <v>41172</v>
      </c>
      <c r="B12" s="339">
        <v>1</v>
      </c>
      <c r="C12" s="317"/>
      <c r="D12" s="339">
        <v>1</v>
      </c>
      <c r="E12" s="317"/>
      <c r="F12" s="339">
        <v>0.01</v>
      </c>
      <c r="G12" s="339">
        <v>0.4</v>
      </c>
      <c r="H12" s="342">
        <v>3.5999999999999999E-3</v>
      </c>
      <c r="I12" s="339">
        <v>0.4</v>
      </c>
      <c r="J12" s="339">
        <v>0.6</v>
      </c>
      <c r="K12" s="317"/>
      <c r="L12" s="340">
        <v>1</v>
      </c>
      <c r="M12" s="317"/>
      <c r="N12" s="339">
        <v>0.25</v>
      </c>
      <c r="O12" s="317"/>
      <c r="P12" s="339">
        <v>0.25</v>
      </c>
      <c r="Q12" s="317"/>
      <c r="R12" s="339">
        <v>0.25</v>
      </c>
      <c r="S12" s="317"/>
      <c r="T12" s="339" t="s">
        <v>107</v>
      </c>
      <c r="U12" s="318"/>
      <c r="V12" s="8" t="s">
        <v>30</v>
      </c>
    </row>
    <row r="13" spans="1:22" ht="15.75" thickBot="1" x14ac:dyDescent="0.3">
      <c r="A13" s="193">
        <v>41186</v>
      </c>
      <c r="B13" s="323">
        <v>1</v>
      </c>
      <c r="C13" s="323"/>
      <c r="D13" s="323">
        <v>1</v>
      </c>
      <c r="E13" s="323"/>
      <c r="F13" s="339">
        <v>0.01</v>
      </c>
      <c r="G13" s="339">
        <v>0.4</v>
      </c>
      <c r="H13" s="342">
        <v>3.5999999999999999E-3</v>
      </c>
      <c r="I13" s="339">
        <v>0.4</v>
      </c>
      <c r="J13" s="339">
        <v>0.3</v>
      </c>
      <c r="K13" s="339"/>
      <c r="L13" s="81"/>
      <c r="M13" s="82"/>
      <c r="N13" s="339">
        <v>0.25</v>
      </c>
      <c r="O13" s="339"/>
      <c r="P13" s="339">
        <v>0.25</v>
      </c>
      <c r="Q13" s="339"/>
      <c r="R13" s="339">
        <v>0.25</v>
      </c>
      <c r="S13" s="339"/>
      <c r="T13" s="323">
        <v>2</v>
      </c>
      <c r="U13" s="143"/>
    </row>
    <row r="14" spans="1:22" ht="15.75" thickBot="1" x14ac:dyDescent="0.3">
      <c r="A14" s="185">
        <v>41200</v>
      </c>
      <c r="B14" s="339">
        <v>1</v>
      </c>
      <c r="C14" s="339"/>
      <c r="D14" s="339">
        <v>1</v>
      </c>
      <c r="E14" s="339"/>
      <c r="F14" s="339">
        <v>0.01</v>
      </c>
      <c r="G14" s="339">
        <v>0.4</v>
      </c>
      <c r="H14" s="342">
        <v>3.5999999999999999E-3</v>
      </c>
      <c r="I14" s="339">
        <v>0.4</v>
      </c>
      <c r="J14" s="339">
        <v>0.6</v>
      </c>
      <c r="K14" s="339"/>
      <c r="L14" s="341">
        <v>0.01</v>
      </c>
      <c r="M14" s="341">
        <v>0.01</v>
      </c>
      <c r="N14" s="339">
        <v>0.25</v>
      </c>
      <c r="O14" s="339"/>
      <c r="P14" s="339">
        <v>0.25</v>
      </c>
      <c r="Q14" s="339"/>
      <c r="R14" s="339">
        <v>0.25</v>
      </c>
      <c r="S14" s="339"/>
      <c r="T14" s="323">
        <v>2</v>
      </c>
      <c r="U14" s="315"/>
    </row>
    <row r="15" spans="1:22" ht="15.75" thickBot="1" x14ac:dyDescent="0.3">
      <c r="A15" s="193">
        <v>41221</v>
      </c>
      <c r="B15" s="339">
        <v>1</v>
      </c>
      <c r="C15" s="339"/>
      <c r="D15" s="339">
        <v>1</v>
      </c>
      <c r="E15" s="339"/>
      <c r="F15" s="339">
        <v>0.01</v>
      </c>
      <c r="G15" s="339">
        <v>0.4</v>
      </c>
      <c r="H15" s="342">
        <v>3.5999999999999999E-3</v>
      </c>
      <c r="I15" s="339">
        <v>0.4</v>
      </c>
      <c r="J15" s="339">
        <v>0.3</v>
      </c>
      <c r="K15" s="339"/>
      <c r="L15" s="83"/>
      <c r="M15" s="84"/>
      <c r="N15" s="339">
        <v>0.25</v>
      </c>
      <c r="O15" s="339"/>
      <c r="P15" s="339">
        <v>0.25</v>
      </c>
      <c r="Q15" s="339"/>
      <c r="R15" s="339">
        <v>0.25</v>
      </c>
      <c r="S15" s="339"/>
      <c r="T15" s="323">
        <v>2</v>
      </c>
      <c r="U15" s="145"/>
    </row>
    <row r="16" spans="1:22" ht="15.75" thickBot="1" x14ac:dyDescent="0.3">
      <c r="A16" s="185">
        <v>41234</v>
      </c>
      <c r="B16" s="339">
        <v>1</v>
      </c>
      <c r="C16" s="339"/>
      <c r="D16" s="339">
        <v>1</v>
      </c>
      <c r="E16" s="339"/>
      <c r="F16" s="339">
        <v>0.01</v>
      </c>
      <c r="G16" s="339">
        <v>0.4</v>
      </c>
      <c r="H16" s="342">
        <v>3.5999999999999999E-3</v>
      </c>
      <c r="I16" s="339">
        <v>0.4</v>
      </c>
      <c r="J16" s="339">
        <v>0.3</v>
      </c>
      <c r="K16" s="339"/>
      <c r="L16" s="341">
        <v>0.01</v>
      </c>
      <c r="M16" s="341">
        <v>0.01</v>
      </c>
      <c r="N16" s="339">
        <v>0.25</v>
      </c>
      <c r="O16" s="339"/>
      <c r="P16" s="339">
        <v>0.25</v>
      </c>
      <c r="Q16" s="339"/>
      <c r="R16" s="339">
        <v>0.25</v>
      </c>
      <c r="S16" s="339"/>
      <c r="T16" s="323">
        <v>2</v>
      </c>
      <c r="U16" s="315"/>
    </row>
    <row r="17" spans="1:22" ht="15.75" thickBot="1" x14ac:dyDescent="0.3">
      <c r="A17" s="193">
        <v>41249</v>
      </c>
      <c r="B17" s="339">
        <v>1</v>
      </c>
      <c r="C17" s="339"/>
      <c r="D17" s="339">
        <v>1</v>
      </c>
      <c r="E17" s="339"/>
      <c r="F17" s="339">
        <v>0.01</v>
      </c>
      <c r="G17" s="339">
        <v>0.4</v>
      </c>
      <c r="H17" s="342">
        <v>3.5999999999999999E-3</v>
      </c>
      <c r="I17" s="339">
        <v>0.4</v>
      </c>
      <c r="J17" s="339">
        <v>0.3</v>
      </c>
      <c r="K17" s="339"/>
      <c r="L17" s="83"/>
      <c r="M17" s="84"/>
      <c r="N17" s="339">
        <v>0.25</v>
      </c>
      <c r="O17" s="339"/>
      <c r="P17" s="339">
        <v>0.25</v>
      </c>
      <c r="Q17" s="339"/>
      <c r="R17" s="339">
        <v>0.25</v>
      </c>
      <c r="S17" s="339"/>
      <c r="T17" s="323">
        <v>2</v>
      </c>
      <c r="U17" s="145"/>
    </row>
    <row r="18" spans="1:22" ht="15.75" thickBot="1" x14ac:dyDescent="0.3">
      <c r="A18" s="202">
        <v>41263</v>
      </c>
      <c r="B18" s="339">
        <v>1</v>
      </c>
      <c r="C18" s="339"/>
      <c r="D18" s="339">
        <v>1</v>
      </c>
      <c r="E18" s="339"/>
      <c r="F18" s="339">
        <v>0.01</v>
      </c>
      <c r="G18" s="339">
        <v>0.4</v>
      </c>
      <c r="H18" s="342">
        <v>3.5999999999999999E-3</v>
      </c>
      <c r="I18" s="339">
        <v>0.4</v>
      </c>
      <c r="J18" s="339">
        <v>0.6</v>
      </c>
      <c r="K18" s="339"/>
      <c r="L18" s="341">
        <v>0.01</v>
      </c>
      <c r="M18" s="341">
        <v>0.01</v>
      </c>
      <c r="N18" s="339">
        <v>0.25</v>
      </c>
      <c r="O18" s="339"/>
      <c r="P18" s="339">
        <v>0.25</v>
      </c>
      <c r="Q18" s="339"/>
      <c r="R18" s="339">
        <v>0.25</v>
      </c>
      <c r="S18" s="339"/>
      <c r="T18" s="323">
        <v>2</v>
      </c>
      <c r="U18" s="318"/>
      <c r="V18" s="8" t="s">
        <v>29</v>
      </c>
    </row>
    <row r="19" spans="1:22" x14ac:dyDescent="0.25">
      <c r="A19" s="94">
        <v>41275</v>
      </c>
      <c r="B19" s="142"/>
      <c r="C19" s="312"/>
      <c r="D19" s="142"/>
      <c r="E19" s="312"/>
      <c r="F19" s="142"/>
      <c r="G19" s="312"/>
      <c r="H19" s="142"/>
      <c r="I19" s="312"/>
      <c r="J19" s="142"/>
      <c r="K19" s="312"/>
      <c r="L19" s="81"/>
      <c r="M19" s="82"/>
      <c r="N19" s="142"/>
      <c r="O19" s="312"/>
      <c r="P19" s="142"/>
      <c r="Q19" s="312"/>
      <c r="R19" s="142"/>
      <c r="S19" s="312"/>
      <c r="T19" s="142"/>
      <c r="U19" s="143"/>
    </row>
    <row r="20" spans="1:22" x14ac:dyDescent="0.25">
      <c r="A20" s="93">
        <v>41289</v>
      </c>
      <c r="B20" s="314"/>
      <c r="C20" s="313"/>
      <c r="D20" s="314"/>
      <c r="E20" s="313"/>
      <c r="F20" s="314"/>
      <c r="G20" s="313"/>
      <c r="H20" s="314"/>
      <c r="I20" s="313"/>
      <c r="J20" s="314"/>
      <c r="K20" s="313"/>
      <c r="L20" s="341"/>
      <c r="M20" s="341"/>
      <c r="N20" s="314"/>
      <c r="O20" s="313"/>
      <c r="P20" s="314"/>
      <c r="Q20" s="313"/>
      <c r="R20" s="314"/>
      <c r="S20" s="313"/>
      <c r="T20" s="314"/>
      <c r="U20" s="315"/>
    </row>
    <row r="21" spans="1:22" x14ac:dyDescent="0.25">
      <c r="A21" s="94">
        <v>41306</v>
      </c>
      <c r="B21" s="144"/>
      <c r="C21" s="319"/>
      <c r="D21" s="144"/>
      <c r="E21" s="319"/>
      <c r="F21" s="144"/>
      <c r="G21" s="319"/>
      <c r="H21" s="144"/>
      <c r="I21" s="319"/>
      <c r="J21" s="144"/>
      <c r="K21" s="319"/>
      <c r="L21" s="83"/>
      <c r="M21" s="84"/>
      <c r="N21" s="144"/>
      <c r="O21" s="319"/>
      <c r="P21" s="144"/>
      <c r="Q21" s="319"/>
      <c r="R21" s="144"/>
      <c r="S21" s="319"/>
      <c r="T21" s="144"/>
      <c r="U21" s="145"/>
    </row>
    <row r="22" spans="1:22" x14ac:dyDescent="0.25">
      <c r="A22" s="93">
        <v>41320</v>
      </c>
      <c r="B22" s="314"/>
      <c r="C22" s="313"/>
      <c r="D22" s="314"/>
      <c r="E22" s="313"/>
      <c r="F22" s="314"/>
      <c r="G22" s="313"/>
      <c r="H22" s="314"/>
      <c r="I22" s="313"/>
      <c r="J22" s="314"/>
      <c r="K22" s="313"/>
      <c r="L22" s="314"/>
      <c r="M22" s="313"/>
      <c r="N22" s="314"/>
      <c r="O22" s="313"/>
      <c r="P22" s="314"/>
      <c r="Q22" s="313"/>
      <c r="R22" s="314"/>
      <c r="S22" s="313"/>
      <c r="T22" s="314"/>
      <c r="U22" s="315"/>
    </row>
    <row r="23" spans="1:22" x14ac:dyDescent="0.25">
      <c r="A23" s="94">
        <v>41334</v>
      </c>
      <c r="B23" s="144"/>
      <c r="C23" s="319"/>
      <c r="D23" s="144"/>
      <c r="E23" s="319"/>
      <c r="F23" s="144"/>
      <c r="G23" s="319"/>
      <c r="H23" s="144"/>
      <c r="I23" s="319"/>
      <c r="J23" s="144"/>
      <c r="K23" s="319"/>
      <c r="L23" s="83"/>
      <c r="M23" s="84"/>
      <c r="N23" s="144"/>
      <c r="O23" s="319"/>
      <c r="P23" s="144"/>
      <c r="Q23" s="319"/>
      <c r="R23" s="144"/>
      <c r="S23" s="319"/>
      <c r="T23" s="144"/>
      <c r="U23" s="145"/>
    </row>
    <row r="24" spans="1:22" ht="15.75" thickBot="1" x14ac:dyDescent="0.3">
      <c r="A24" s="95">
        <v>41348</v>
      </c>
      <c r="B24" s="316"/>
      <c r="C24" s="317"/>
      <c r="D24" s="316"/>
      <c r="E24" s="317"/>
      <c r="F24" s="316"/>
      <c r="G24" s="317"/>
      <c r="H24" s="316"/>
      <c r="I24" s="317"/>
      <c r="J24" s="316"/>
      <c r="K24" s="317"/>
      <c r="L24" s="316"/>
      <c r="M24" s="317"/>
      <c r="N24" s="316"/>
      <c r="O24" s="317"/>
      <c r="P24" s="316"/>
      <c r="Q24" s="317"/>
      <c r="R24" s="316"/>
      <c r="S24" s="317"/>
      <c r="T24" s="316"/>
      <c r="U24" s="318"/>
      <c r="V24" s="8" t="s">
        <v>31</v>
      </c>
    </row>
    <row r="25" spans="1:22" x14ac:dyDescent="0.25">
      <c r="A25" s="94">
        <v>41365</v>
      </c>
      <c r="B25" s="142"/>
      <c r="C25" s="312"/>
      <c r="D25" s="142"/>
      <c r="E25" s="312"/>
      <c r="F25" s="142"/>
      <c r="G25" s="312"/>
      <c r="H25" s="142"/>
      <c r="I25" s="312"/>
      <c r="J25" s="142"/>
      <c r="K25" s="312"/>
      <c r="L25" s="81"/>
      <c r="M25" s="82"/>
      <c r="N25" s="142"/>
      <c r="O25" s="312"/>
      <c r="P25" s="142"/>
      <c r="Q25" s="312"/>
      <c r="R25" s="142"/>
      <c r="S25" s="312"/>
      <c r="T25" s="142"/>
      <c r="U25" s="143"/>
    </row>
    <row r="26" spans="1:22" x14ac:dyDescent="0.25">
      <c r="A26" s="93">
        <v>41379</v>
      </c>
      <c r="B26" s="314"/>
      <c r="C26" s="313"/>
      <c r="D26" s="314"/>
      <c r="E26" s="313"/>
      <c r="F26" s="314"/>
      <c r="G26" s="313"/>
      <c r="H26" s="314"/>
      <c r="I26" s="313"/>
      <c r="J26" s="314"/>
      <c r="K26" s="313"/>
      <c r="L26" s="314"/>
      <c r="M26" s="313"/>
      <c r="N26" s="314"/>
      <c r="O26" s="313"/>
      <c r="P26" s="314"/>
      <c r="Q26" s="313"/>
      <c r="R26" s="314"/>
      <c r="S26" s="313"/>
      <c r="T26" s="314"/>
      <c r="U26" s="315"/>
    </row>
    <row r="27" spans="1:22" x14ac:dyDescent="0.25">
      <c r="A27" s="94">
        <v>41395</v>
      </c>
      <c r="B27" s="144"/>
      <c r="C27" s="319"/>
      <c r="D27" s="144"/>
      <c r="E27" s="319"/>
      <c r="F27" s="144"/>
      <c r="G27" s="319"/>
      <c r="H27" s="144"/>
      <c r="I27" s="319"/>
      <c r="J27" s="144"/>
      <c r="K27" s="319"/>
      <c r="L27" s="83"/>
      <c r="M27" s="84"/>
      <c r="N27" s="144"/>
      <c r="O27" s="319"/>
      <c r="P27" s="144"/>
      <c r="Q27" s="319"/>
      <c r="R27" s="144"/>
      <c r="S27" s="319"/>
      <c r="T27" s="144"/>
      <c r="U27" s="145"/>
    </row>
    <row r="28" spans="1:22" x14ac:dyDescent="0.25">
      <c r="A28" s="93">
        <v>41409</v>
      </c>
      <c r="B28" s="314"/>
      <c r="C28" s="313"/>
      <c r="D28" s="314"/>
      <c r="E28" s="313"/>
      <c r="F28" s="314"/>
      <c r="G28" s="313"/>
      <c r="H28" s="314"/>
      <c r="I28" s="313"/>
      <c r="J28" s="314"/>
      <c r="K28" s="313"/>
      <c r="L28" s="314"/>
      <c r="M28" s="313"/>
      <c r="N28" s="314"/>
      <c r="O28" s="313"/>
      <c r="P28" s="314"/>
      <c r="Q28" s="313"/>
      <c r="R28" s="314"/>
      <c r="S28" s="313"/>
      <c r="T28" s="314"/>
      <c r="U28" s="315"/>
    </row>
    <row r="29" spans="1:22" x14ac:dyDescent="0.25">
      <c r="A29" s="94">
        <v>41426</v>
      </c>
      <c r="B29" s="144"/>
      <c r="C29" s="319"/>
      <c r="D29" s="144"/>
      <c r="E29" s="319"/>
      <c r="F29" s="144"/>
      <c r="G29" s="319"/>
      <c r="H29" s="144"/>
      <c r="I29" s="319"/>
      <c r="J29" s="144"/>
      <c r="K29" s="319"/>
      <c r="L29" s="83"/>
      <c r="M29" s="84"/>
      <c r="N29" s="144"/>
      <c r="O29" s="319"/>
      <c r="P29" s="144"/>
      <c r="Q29" s="319"/>
      <c r="R29" s="144"/>
      <c r="S29" s="319"/>
      <c r="T29" s="144"/>
      <c r="U29" s="145"/>
    </row>
    <row r="30" spans="1:22" ht="15.75" thickBot="1" x14ac:dyDescent="0.3">
      <c r="A30" s="95">
        <v>41440</v>
      </c>
      <c r="B30" s="316"/>
      <c r="C30" s="317"/>
      <c r="D30" s="316"/>
      <c r="E30" s="317"/>
      <c r="F30" s="316"/>
      <c r="G30" s="317"/>
      <c r="H30" s="316"/>
      <c r="I30" s="317"/>
      <c r="J30" s="316"/>
      <c r="K30" s="317"/>
      <c r="L30" s="316"/>
      <c r="M30" s="317"/>
      <c r="N30" s="316"/>
      <c r="O30" s="317"/>
      <c r="P30" s="316"/>
      <c r="Q30" s="317"/>
      <c r="R30" s="316"/>
      <c r="S30" s="317"/>
      <c r="T30" s="316"/>
      <c r="U30" s="318"/>
      <c r="V30" s="20" t="s">
        <v>27</v>
      </c>
    </row>
    <row r="31" spans="1:22" x14ac:dyDescent="0.25">
      <c r="A31" s="94">
        <v>41456</v>
      </c>
      <c r="B31" s="142"/>
      <c r="C31" s="312"/>
      <c r="D31" s="142"/>
      <c r="E31" s="312"/>
      <c r="F31" s="142"/>
      <c r="G31" s="312"/>
      <c r="H31" s="142"/>
      <c r="I31" s="312"/>
      <c r="J31" s="142"/>
      <c r="K31" s="312"/>
      <c r="L31" s="81"/>
      <c r="M31" s="82"/>
      <c r="N31" s="142"/>
      <c r="O31" s="312"/>
      <c r="P31" s="142"/>
      <c r="Q31" s="312"/>
      <c r="R31" s="142"/>
      <c r="S31" s="312"/>
      <c r="T31" s="142"/>
      <c r="U31" s="143"/>
    </row>
    <row r="32" spans="1:22" x14ac:dyDescent="0.25">
      <c r="A32" s="93">
        <v>41470</v>
      </c>
      <c r="B32" s="314"/>
      <c r="C32" s="313"/>
      <c r="D32" s="314"/>
      <c r="E32" s="313"/>
      <c r="F32" s="314"/>
      <c r="G32" s="313"/>
      <c r="H32" s="314"/>
      <c r="I32" s="313"/>
      <c r="J32" s="314"/>
      <c r="K32" s="313"/>
      <c r="L32" s="314"/>
      <c r="M32" s="313"/>
      <c r="N32" s="314"/>
      <c r="O32" s="313"/>
      <c r="P32" s="314"/>
      <c r="Q32" s="313"/>
      <c r="R32" s="314"/>
      <c r="S32" s="313"/>
      <c r="T32" s="314"/>
      <c r="U32" s="315"/>
    </row>
    <row r="33" spans="1:22" x14ac:dyDescent="0.25">
      <c r="A33" s="94">
        <v>41487</v>
      </c>
      <c r="B33" s="144"/>
      <c r="C33" s="319"/>
      <c r="D33" s="144"/>
      <c r="E33" s="319"/>
      <c r="F33" s="144"/>
      <c r="G33" s="319"/>
      <c r="H33" s="144"/>
      <c r="I33" s="319"/>
      <c r="J33" s="144"/>
      <c r="K33" s="319"/>
      <c r="L33" s="83"/>
      <c r="M33" s="84"/>
      <c r="N33" s="144"/>
      <c r="O33" s="319"/>
      <c r="P33" s="144"/>
      <c r="Q33" s="319"/>
      <c r="R33" s="144"/>
      <c r="S33" s="319"/>
      <c r="T33" s="144"/>
      <c r="U33" s="145"/>
    </row>
    <row r="34" spans="1:22" x14ac:dyDescent="0.25">
      <c r="A34" s="93">
        <v>41501</v>
      </c>
      <c r="B34" s="314"/>
      <c r="C34" s="313"/>
      <c r="D34" s="314"/>
      <c r="E34" s="313"/>
      <c r="F34" s="314"/>
      <c r="G34" s="313"/>
      <c r="H34" s="314"/>
      <c r="I34" s="313"/>
      <c r="J34" s="314"/>
      <c r="K34" s="313"/>
      <c r="L34" s="314"/>
      <c r="M34" s="313"/>
      <c r="N34" s="314"/>
      <c r="O34" s="313"/>
      <c r="P34" s="314"/>
      <c r="Q34" s="313"/>
      <c r="R34" s="314"/>
      <c r="S34" s="313"/>
      <c r="T34" s="314"/>
      <c r="U34" s="315"/>
    </row>
    <row r="35" spans="1:22" x14ac:dyDescent="0.25">
      <c r="A35" s="94">
        <v>41518</v>
      </c>
      <c r="B35" s="144"/>
      <c r="C35" s="319"/>
      <c r="D35" s="144"/>
      <c r="E35" s="319"/>
      <c r="F35" s="144"/>
      <c r="G35" s="319"/>
      <c r="H35" s="144"/>
      <c r="I35" s="319"/>
      <c r="J35" s="144"/>
      <c r="K35" s="319"/>
      <c r="L35" s="83"/>
      <c r="M35" s="84"/>
      <c r="N35" s="144"/>
      <c r="O35" s="319"/>
      <c r="P35" s="144"/>
      <c r="Q35" s="319"/>
      <c r="R35" s="144"/>
      <c r="S35" s="319"/>
      <c r="T35" s="144"/>
      <c r="U35" s="145"/>
    </row>
    <row r="36" spans="1:22" ht="15.75" thickBot="1" x14ac:dyDescent="0.3">
      <c r="A36" s="95">
        <v>41532</v>
      </c>
      <c r="B36" s="316"/>
      <c r="C36" s="317"/>
      <c r="D36" s="316"/>
      <c r="E36" s="317"/>
      <c r="F36" s="316"/>
      <c r="G36" s="317"/>
      <c r="H36" s="316"/>
      <c r="I36" s="317"/>
      <c r="J36" s="316"/>
      <c r="K36" s="317"/>
      <c r="L36" s="316"/>
      <c r="M36" s="317"/>
      <c r="N36" s="316"/>
      <c r="O36" s="317"/>
      <c r="P36" s="316"/>
      <c r="Q36" s="317"/>
      <c r="R36" s="316"/>
      <c r="S36" s="317"/>
      <c r="T36" s="316"/>
      <c r="U36" s="318"/>
      <c r="V36" s="8" t="s">
        <v>30</v>
      </c>
    </row>
    <row r="37" spans="1:22" x14ac:dyDescent="0.25">
      <c r="A37" s="94">
        <v>41548</v>
      </c>
      <c r="B37" s="142"/>
      <c r="C37" s="312"/>
      <c r="D37" s="142"/>
      <c r="E37" s="312"/>
      <c r="F37" s="142"/>
      <c r="G37" s="312"/>
      <c r="H37" s="142"/>
      <c r="I37" s="312"/>
      <c r="J37" s="142"/>
      <c r="K37" s="312"/>
      <c r="L37" s="81"/>
      <c r="M37" s="82"/>
      <c r="N37" s="142"/>
      <c r="O37" s="312"/>
      <c r="P37" s="142"/>
      <c r="Q37" s="312"/>
      <c r="R37" s="142"/>
      <c r="S37" s="312"/>
      <c r="T37" s="142"/>
      <c r="U37" s="143"/>
    </row>
    <row r="38" spans="1:22" x14ac:dyDescent="0.25">
      <c r="A38" s="93">
        <v>41562</v>
      </c>
      <c r="B38" s="314"/>
      <c r="C38" s="313"/>
      <c r="D38" s="314"/>
      <c r="E38" s="313"/>
      <c r="F38" s="314"/>
      <c r="G38" s="313"/>
      <c r="H38" s="314"/>
      <c r="I38" s="313"/>
      <c r="J38" s="314"/>
      <c r="K38" s="313"/>
      <c r="L38" s="314"/>
      <c r="M38" s="313"/>
      <c r="N38" s="314"/>
      <c r="O38" s="313"/>
      <c r="P38" s="314"/>
      <c r="Q38" s="313"/>
      <c r="R38" s="314"/>
      <c r="S38" s="313"/>
      <c r="T38" s="314"/>
      <c r="U38" s="315"/>
    </row>
    <row r="39" spans="1:22" x14ac:dyDescent="0.25">
      <c r="A39" s="94">
        <v>41579</v>
      </c>
      <c r="B39" s="144"/>
      <c r="C39" s="319"/>
      <c r="D39" s="144"/>
      <c r="E39" s="319"/>
      <c r="F39" s="144"/>
      <c r="G39" s="319"/>
      <c r="H39" s="144"/>
      <c r="I39" s="319"/>
      <c r="J39" s="144"/>
      <c r="K39" s="319"/>
      <c r="L39" s="83"/>
      <c r="M39" s="84"/>
      <c r="N39" s="144"/>
      <c r="O39" s="319"/>
      <c r="P39" s="144"/>
      <c r="Q39" s="319"/>
      <c r="R39" s="144"/>
      <c r="S39" s="319"/>
      <c r="T39" s="144"/>
      <c r="U39" s="145"/>
    </row>
    <row r="40" spans="1:22" x14ac:dyDescent="0.25">
      <c r="A40" s="93">
        <v>41593</v>
      </c>
      <c r="B40" s="314"/>
      <c r="C40" s="313"/>
      <c r="D40" s="314"/>
      <c r="E40" s="313"/>
      <c r="F40" s="314"/>
      <c r="G40" s="313"/>
      <c r="H40" s="314"/>
      <c r="I40" s="313"/>
      <c r="J40" s="314"/>
      <c r="K40" s="313"/>
      <c r="L40" s="314"/>
      <c r="M40" s="313"/>
      <c r="N40" s="314"/>
      <c r="O40" s="313"/>
      <c r="P40" s="314"/>
      <c r="Q40" s="313"/>
      <c r="R40" s="314"/>
      <c r="S40" s="313"/>
      <c r="T40" s="314"/>
      <c r="U40" s="315"/>
    </row>
    <row r="41" spans="1:22" x14ac:dyDescent="0.25">
      <c r="A41" s="94">
        <v>41609</v>
      </c>
      <c r="B41" s="144"/>
      <c r="C41" s="319"/>
      <c r="D41" s="144"/>
      <c r="E41" s="319"/>
      <c r="F41" s="144"/>
      <c r="G41" s="319"/>
      <c r="H41" s="144"/>
      <c r="I41" s="319"/>
      <c r="J41" s="144"/>
      <c r="K41" s="319"/>
      <c r="L41" s="83"/>
      <c r="M41" s="84"/>
      <c r="N41" s="144"/>
      <c r="O41" s="319"/>
      <c r="P41" s="144"/>
      <c r="Q41" s="319"/>
      <c r="R41" s="144"/>
      <c r="S41" s="319"/>
      <c r="T41" s="144"/>
      <c r="U41" s="145"/>
    </row>
    <row r="42" spans="1:22" ht="15.75" thickBot="1" x14ac:dyDescent="0.3">
      <c r="A42" s="95">
        <v>41623</v>
      </c>
      <c r="B42" s="316"/>
      <c r="C42" s="317"/>
      <c r="D42" s="316"/>
      <c r="E42" s="317"/>
      <c r="F42" s="316"/>
      <c r="G42" s="317"/>
      <c r="H42" s="316"/>
      <c r="I42" s="317"/>
      <c r="J42" s="316"/>
      <c r="K42" s="317"/>
      <c r="L42" s="316"/>
      <c r="M42" s="317"/>
      <c r="N42" s="316"/>
      <c r="O42" s="317"/>
      <c r="P42" s="316"/>
      <c r="Q42" s="317"/>
      <c r="R42" s="316"/>
      <c r="S42" s="317"/>
      <c r="T42" s="316"/>
      <c r="U42" s="318"/>
      <c r="V42" s="8" t="s">
        <v>29</v>
      </c>
    </row>
    <row r="43" spans="1:22" x14ac:dyDescent="0.25">
      <c r="A43" s="94">
        <v>41640</v>
      </c>
      <c r="B43" s="142"/>
      <c r="C43" s="312"/>
      <c r="D43" s="142"/>
      <c r="E43" s="312"/>
      <c r="F43" s="142"/>
      <c r="G43" s="312"/>
      <c r="H43" s="142"/>
      <c r="I43" s="312"/>
      <c r="J43" s="142"/>
      <c r="K43" s="312"/>
      <c r="L43" s="81"/>
      <c r="M43" s="82"/>
      <c r="N43" s="142"/>
      <c r="O43" s="312"/>
      <c r="P43" s="142"/>
      <c r="Q43" s="312"/>
      <c r="R43" s="142"/>
      <c r="S43" s="312"/>
      <c r="T43" s="142"/>
      <c r="U43" s="143"/>
    </row>
    <row r="44" spans="1:22" x14ac:dyDescent="0.25">
      <c r="A44" s="93">
        <v>41654</v>
      </c>
      <c r="B44" s="314"/>
      <c r="C44" s="313"/>
      <c r="D44" s="314"/>
      <c r="E44" s="313"/>
      <c r="F44" s="314"/>
      <c r="G44" s="313"/>
      <c r="H44" s="314"/>
      <c r="I44" s="313"/>
      <c r="J44" s="314"/>
      <c r="K44" s="313"/>
      <c r="L44" s="314"/>
      <c r="M44" s="313"/>
      <c r="N44" s="314"/>
      <c r="O44" s="313"/>
      <c r="P44" s="314"/>
      <c r="Q44" s="313"/>
      <c r="R44" s="314"/>
      <c r="S44" s="313"/>
      <c r="T44" s="314"/>
      <c r="U44" s="315"/>
    </row>
    <row r="45" spans="1:22" x14ac:dyDescent="0.25">
      <c r="A45" s="94">
        <v>41671</v>
      </c>
      <c r="B45" s="144"/>
      <c r="C45" s="319"/>
      <c r="D45" s="144"/>
      <c r="E45" s="319"/>
      <c r="F45" s="144"/>
      <c r="G45" s="319"/>
      <c r="H45" s="144"/>
      <c r="I45" s="319"/>
      <c r="J45" s="144"/>
      <c r="K45" s="319"/>
      <c r="L45" s="83"/>
      <c r="M45" s="84"/>
      <c r="N45" s="144"/>
      <c r="O45" s="319"/>
      <c r="P45" s="144"/>
      <c r="Q45" s="319"/>
      <c r="R45" s="144"/>
      <c r="S45" s="319"/>
      <c r="T45" s="144"/>
      <c r="U45" s="145"/>
    </row>
    <row r="46" spans="1:22" x14ac:dyDescent="0.25">
      <c r="A46" s="93">
        <v>41685</v>
      </c>
      <c r="B46" s="314"/>
      <c r="C46" s="313"/>
      <c r="D46" s="314"/>
      <c r="E46" s="313"/>
      <c r="F46" s="314"/>
      <c r="G46" s="313"/>
      <c r="H46" s="314"/>
      <c r="I46" s="313"/>
      <c r="J46" s="314"/>
      <c r="K46" s="313"/>
      <c r="L46" s="314"/>
      <c r="M46" s="313"/>
      <c r="N46" s="314"/>
      <c r="O46" s="313"/>
      <c r="P46" s="314"/>
      <c r="Q46" s="313"/>
      <c r="R46" s="314"/>
      <c r="S46" s="313"/>
      <c r="T46" s="314"/>
      <c r="U46" s="315"/>
    </row>
    <row r="47" spans="1:22" x14ac:dyDescent="0.25">
      <c r="A47" s="94">
        <v>41699</v>
      </c>
      <c r="B47" s="144"/>
      <c r="C47" s="319"/>
      <c r="D47" s="144"/>
      <c r="E47" s="319"/>
      <c r="F47" s="144"/>
      <c r="G47" s="319"/>
      <c r="H47" s="144"/>
      <c r="I47" s="319"/>
      <c r="J47" s="144"/>
      <c r="K47" s="319"/>
      <c r="L47" s="83"/>
      <c r="M47" s="84"/>
      <c r="N47" s="144"/>
      <c r="O47" s="319"/>
      <c r="P47" s="144"/>
      <c r="Q47" s="319"/>
      <c r="R47" s="144"/>
      <c r="S47" s="319"/>
      <c r="T47" s="144"/>
      <c r="U47" s="145"/>
    </row>
    <row r="48" spans="1:22" ht="15.75" thickBot="1" x14ac:dyDescent="0.3">
      <c r="A48" s="95">
        <v>41713</v>
      </c>
      <c r="B48" s="316"/>
      <c r="C48" s="317"/>
      <c r="D48" s="316"/>
      <c r="E48" s="317"/>
      <c r="F48" s="316"/>
      <c r="G48" s="317"/>
      <c r="H48" s="316"/>
      <c r="I48" s="317"/>
      <c r="J48" s="316"/>
      <c r="K48" s="317"/>
      <c r="L48" s="316"/>
      <c r="M48" s="317"/>
      <c r="N48" s="316"/>
      <c r="O48" s="317"/>
      <c r="P48" s="316"/>
      <c r="Q48" s="317"/>
      <c r="R48" s="316"/>
      <c r="S48" s="317"/>
      <c r="T48" s="316"/>
      <c r="U48" s="318"/>
      <c r="V48" s="8" t="s">
        <v>31</v>
      </c>
    </row>
    <row r="49" spans="1:22" x14ac:dyDescent="0.25">
      <c r="A49" s="94">
        <v>41730</v>
      </c>
      <c r="B49" s="142"/>
      <c r="C49" s="312"/>
      <c r="D49" s="142"/>
      <c r="E49" s="312"/>
      <c r="F49" s="142"/>
      <c r="G49" s="312"/>
      <c r="H49" s="142"/>
      <c r="I49" s="312"/>
      <c r="J49" s="142"/>
      <c r="K49" s="312"/>
      <c r="L49" s="81"/>
      <c r="M49" s="82"/>
      <c r="N49" s="142"/>
      <c r="O49" s="312"/>
      <c r="P49" s="142"/>
      <c r="Q49" s="312"/>
      <c r="R49" s="142"/>
      <c r="S49" s="312"/>
      <c r="T49" s="142"/>
      <c r="U49" s="143"/>
    </row>
    <row r="50" spans="1:22" x14ac:dyDescent="0.25">
      <c r="A50" s="93">
        <v>41744</v>
      </c>
      <c r="B50" s="314"/>
      <c r="C50" s="313"/>
      <c r="D50" s="314"/>
      <c r="E50" s="313"/>
      <c r="F50" s="314"/>
      <c r="G50" s="313"/>
      <c r="H50" s="314"/>
      <c r="I50" s="313"/>
      <c r="J50" s="314"/>
      <c r="K50" s="313"/>
      <c r="L50" s="314"/>
      <c r="M50" s="313"/>
      <c r="N50" s="314"/>
      <c r="O50" s="313"/>
      <c r="P50" s="314"/>
      <c r="Q50" s="313"/>
      <c r="R50" s="314"/>
      <c r="S50" s="313"/>
      <c r="T50" s="314"/>
      <c r="U50" s="315"/>
    </row>
    <row r="51" spans="1:22" x14ac:dyDescent="0.25">
      <c r="A51" s="94">
        <v>41760</v>
      </c>
      <c r="B51" s="144"/>
      <c r="C51" s="319"/>
      <c r="D51" s="144"/>
      <c r="E51" s="319"/>
      <c r="F51" s="144"/>
      <c r="G51" s="319"/>
      <c r="H51" s="144"/>
      <c r="I51" s="319"/>
      <c r="J51" s="144"/>
      <c r="K51" s="319"/>
      <c r="L51" s="83"/>
      <c r="M51" s="84"/>
      <c r="N51" s="144"/>
      <c r="O51" s="319"/>
      <c r="P51" s="144"/>
      <c r="Q51" s="319"/>
      <c r="R51" s="144"/>
      <c r="S51" s="319"/>
      <c r="T51" s="144"/>
      <c r="U51" s="145"/>
    </row>
    <row r="52" spans="1:22" x14ac:dyDescent="0.25">
      <c r="A52" s="93">
        <v>41774</v>
      </c>
      <c r="B52" s="314"/>
      <c r="C52" s="313"/>
      <c r="D52" s="314"/>
      <c r="E52" s="313"/>
      <c r="F52" s="314"/>
      <c r="G52" s="313"/>
      <c r="H52" s="314"/>
      <c r="I52" s="313"/>
      <c r="J52" s="314"/>
      <c r="K52" s="313"/>
      <c r="L52" s="314"/>
      <c r="M52" s="313"/>
      <c r="N52" s="314"/>
      <c r="O52" s="313"/>
      <c r="P52" s="314"/>
      <c r="Q52" s="313"/>
      <c r="R52" s="314"/>
      <c r="S52" s="313"/>
      <c r="T52" s="314"/>
      <c r="U52" s="315"/>
    </row>
    <row r="53" spans="1:22" x14ac:dyDescent="0.25">
      <c r="A53" s="94">
        <v>41791</v>
      </c>
      <c r="B53" s="144"/>
      <c r="C53" s="319"/>
      <c r="D53" s="144"/>
      <c r="E53" s="319"/>
      <c r="F53" s="144"/>
      <c r="G53" s="319"/>
      <c r="H53" s="144"/>
      <c r="I53" s="319"/>
      <c r="J53" s="144"/>
      <c r="K53" s="319"/>
      <c r="L53" s="83"/>
      <c r="M53" s="84"/>
      <c r="N53" s="144"/>
      <c r="O53" s="319"/>
      <c r="P53" s="144"/>
      <c r="Q53" s="319"/>
      <c r="R53" s="144"/>
      <c r="S53" s="319"/>
      <c r="T53" s="144"/>
      <c r="U53" s="145"/>
    </row>
    <row r="54" spans="1:22" ht="15.75" thickBot="1" x14ac:dyDescent="0.3">
      <c r="A54" s="96">
        <v>41805</v>
      </c>
      <c r="B54" s="316"/>
      <c r="C54" s="317"/>
      <c r="D54" s="316"/>
      <c r="E54" s="317"/>
      <c r="F54" s="316"/>
      <c r="G54" s="317"/>
      <c r="H54" s="316"/>
      <c r="I54" s="317"/>
      <c r="J54" s="316"/>
      <c r="K54" s="317"/>
      <c r="L54" s="316"/>
      <c r="M54" s="317"/>
      <c r="N54" s="316"/>
      <c r="O54" s="317"/>
      <c r="P54" s="316"/>
      <c r="Q54" s="317"/>
      <c r="R54" s="316"/>
      <c r="S54" s="317"/>
      <c r="T54" s="316"/>
      <c r="U54" s="318"/>
      <c r="V54" s="20" t="s">
        <v>28</v>
      </c>
    </row>
    <row r="55" spans="1:22" ht="11.25" customHeight="1" x14ac:dyDescent="0.25"/>
    <row r="56" spans="1:22" ht="10.5" customHeight="1" x14ac:dyDescent="0.25"/>
  </sheetData>
  <mergeCells count="14">
    <mergeCell ref="R5:S5"/>
    <mergeCell ref="T5:U5"/>
    <mergeCell ref="C1:S1"/>
    <mergeCell ref="C2:S2"/>
    <mergeCell ref="B5:C5"/>
    <mergeCell ref="D5:E5"/>
    <mergeCell ref="F5:G5"/>
    <mergeCell ref="H5:I5"/>
    <mergeCell ref="J5:K5"/>
    <mergeCell ref="L5:M5"/>
    <mergeCell ref="N5:O5"/>
    <mergeCell ref="P5:Q5"/>
    <mergeCell ref="B3:P3"/>
    <mergeCell ref="B4:P4"/>
  </mergeCells>
  <conditionalFormatting sqref="B7 D8:E8 G8:S8 F13 D10:E10 G10:K10 F15 D12:E12 G12:K12 F17">
    <cfRule type="expression" dxfId="513" priority="745">
      <formula>ISTEXT(B7)</formula>
    </cfRule>
  </conditionalFormatting>
  <conditionalFormatting sqref="C7">
    <cfRule type="expression" dxfId="512" priority="744">
      <formula>ISTEXT(C7)</formula>
    </cfRule>
  </conditionalFormatting>
  <conditionalFormatting sqref="D7">
    <cfRule type="expression" dxfId="511" priority="743">
      <formula>ISTEXT(D7)</formula>
    </cfRule>
  </conditionalFormatting>
  <conditionalFormatting sqref="E7">
    <cfRule type="expression" dxfId="510" priority="742">
      <formula>ISTEXT(E7)</formula>
    </cfRule>
  </conditionalFormatting>
  <conditionalFormatting sqref="F7">
    <cfRule type="expression" dxfId="509" priority="741">
      <formula>ISTEXT(F7)</formula>
    </cfRule>
  </conditionalFormatting>
  <conditionalFormatting sqref="G7">
    <cfRule type="expression" dxfId="508" priority="740">
      <formula>ISTEXT(G7)</formula>
    </cfRule>
  </conditionalFormatting>
  <conditionalFormatting sqref="H7">
    <cfRule type="expression" dxfId="507" priority="739">
      <formula>ISTEXT(H7)</formula>
    </cfRule>
  </conditionalFormatting>
  <conditionalFormatting sqref="I7">
    <cfRule type="expression" dxfId="506" priority="738">
      <formula>ISTEXT(I7)</formula>
    </cfRule>
  </conditionalFormatting>
  <conditionalFormatting sqref="J7">
    <cfRule type="expression" dxfId="505" priority="737">
      <formula>ISTEXT(J7)</formula>
    </cfRule>
  </conditionalFormatting>
  <conditionalFormatting sqref="K7">
    <cfRule type="expression" dxfId="504" priority="736">
      <formula>ISTEXT(K7)</formula>
    </cfRule>
  </conditionalFormatting>
  <conditionalFormatting sqref="N7">
    <cfRule type="expression" dxfId="503" priority="735">
      <formula>ISTEXT(N7)</formula>
    </cfRule>
  </conditionalFormatting>
  <conditionalFormatting sqref="O7">
    <cfRule type="expression" dxfId="502" priority="734">
      <formula>ISTEXT(O7)</formula>
    </cfRule>
  </conditionalFormatting>
  <conditionalFormatting sqref="P7">
    <cfRule type="expression" dxfId="501" priority="733">
      <formula>ISTEXT(P7)</formula>
    </cfRule>
  </conditionalFormatting>
  <conditionalFormatting sqref="Q7">
    <cfRule type="expression" dxfId="500" priority="732">
      <formula>ISTEXT(Q7)</formula>
    </cfRule>
  </conditionalFormatting>
  <conditionalFormatting sqref="R7">
    <cfRule type="expression" dxfId="499" priority="731">
      <formula>ISTEXT(R7)</formula>
    </cfRule>
  </conditionalFormatting>
  <conditionalFormatting sqref="S7">
    <cfRule type="expression" dxfId="498" priority="730">
      <formula>ISTEXT(S7)</formula>
    </cfRule>
  </conditionalFormatting>
  <conditionalFormatting sqref="T7">
    <cfRule type="expression" dxfId="497" priority="729">
      <formula>ISTEXT(T7)</formula>
    </cfRule>
  </conditionalFormatting>
  <conditionalFormatting sqref="U7">
    <cfRule type="expression" dxfId="496" priority="728">
      <formula>ISTEXT(U7)</formula>
    </cfRule>
  </conditionalFormatting>
  <conditionalFormatting sqref="B8">
    <cfRule type="expression" dxfId="495" priority="727">
      <formula>ISTEXT(B8)</formula>
    </cfRule>
  </conditionalFormatting>
  <conditionalFormatting sqref="C8">
    <cfRule type="expression" dxfId="494" priority="726">
      <formula>ISTEXT(C8)</formula>
    </cfRule>
  </conditionalFormatting>
  <conditionalFormatting sqref="U8">
    <cfRule type="expression" dxfId="493" priority="725">
      <formula>ISTEXT(U8)</formula>
    </cfRule>
  </conditionalFormatting>
  <conditionalFormatting sqref="B9">
    <cfRule type="expression" dxfId="492" priority="724">
      <formula>ISTEXT(B9)</formula>
    </cfRule>
  </conditionalFormatting>
  <conditionalFormatting sqref="C9">
    <cfRule type="expression" dxfId="491" priority="723">
      <formula>ISTEXT(C9)</formula>
    </cfRule>
  </conditionalFormatting>
  <conditionalFormatting sqref="D9">
    <cfRule type="expression" dxfId="490" priority="722">
      <formula>ISTEXT(D9)</formula>
    </cfRule>
  </conditionalFormatting>
  <conditionalFormatting sqref="E9">
    <cfRule type="expression" dxfId="489" priority="721">
      <formula>ISTEXT(E9)</formula>
    </cfRule>
  </conditionalFormatting>
  <conditionalFormatting sqref="F14">
    <cfRule type="expression" dxfId="488" priority="720">
      <formula>ISTEXT(F14)</formula>
    </cfRule>
  </conditionalFormatting>
  <conditionalFormatting sqref="G9">
    <cfRule type="expression" dxfId="487" priority="719">
      <formula>ISTEXT(G9)</formula>
    </cfRule>
  </conditionalFormatting>
  <conditionalFormatting sqref="H9">
    <cfRule type="expression" dxfId="486" priority="718">
      <formula>ISTEXT(H9)</formula>
    </cfRule>
  </conditionalFormatting>
  <conditionalFormatting sqref="I9">
    <cfRule type="expression" dxfId="485" priority="717">
      <formula>ISTEXT(I9)</formula>
    </cfRule>
  </conditionalFormatting>
  <conditionalFormatting sqref="J9">
    <cfRule type="expression" dxfId="484" priority="716">
      <formula>ISTEXT(J9)</formula>
    </cfRule>
  </conditionalFormatting>
  <conditionalFormatting sqref="K9">
    <cfRule type="expression" dxfId="483" priority="715">
      <formula>ISTEXT(K9)</formula>
    </cfRule>
  </conditionalFormatting>
  <conditionalFormatting sqref="N9">
    <cfRule type="expression" dxfId="482" priority="714">
      <formula>ISTEXT(N9)</formula>
    </cfRule>
  </conditionalFormatting>
  <conditionalFormatting sqref="O9">
    <cfRule type="expression" dxfId="481" priority="713">
      <formula>ISTEXT(O9)</formula>
    </cfRule>
  </conditionalFormatting>
  <conditionalFormatting sqref="P9">
    <cfRule type="expression" dxfId="480" priority="712">
      <formula>ISTEXT(P9)</formula>
    </cfRule>
  </conditionalFormatting>
  <conditionalFormatting sqref="Q9">
    <cfRule type="expression" dxfId="479" priority="711">
      <formula>ISTEXT(Q9)</formula>
    </cfRule>
  </conditionalFormatting>
  <conditionalFormatting sqref="R9">
    <cfRule type="expression" dxfId="478" priority="710">
      <formula>ISTEXT(R9)</formula>
    </cfRule>
  </conditionalFormatting>
  <conditionalFormatting sqref="S9">
    <cfRule type="expression" dxfId="477" priority="709">
      <formula>ISTEXT(S9)</formula>
    </cfRule>
  </conditionalFormatting>
  <conditionalFormatting sqref="U9">
    <cfRule type="expression" dxfId="476" priority="707">
      <formula>ISTEXT(U9)</formula>
    </cfRule>
  </conditionalFormatting>
  <conditionalFormatting sqref="B10">
    <cfRule type="expression" dxfId="475" priority="706">
      <formula>ISTEXT(B10)</formula>
    </cfRule>
  </conditionalFormatting>
  <conditionalFormatting sqref="C10">
    <cfRule type="expression" dxfId="474" priority="705">
      <formula>ISTEXT(C10)</formula>
    </cfRule>
  </conditionalFormatting>
  <conditionalFormatting sqref="M10:S10 U10">
    <cfRule type="expression" dxfId="473" priority="704">
      <formula>ISTEXT(M10)</formula>
    </cfRule>
  </conditionalFormatting>
  <conditionalFormatting sqref="B11">
    <cfRule type="expression" dxfId="472" priority="703">
      <formula>ISTEXT(B11)</formula>
    </cfRule>
  </conditionalFormatting>
  <conditionalFormatting sqref="C11">
    <cfRule type="expression" dxfId="471" priority="702">
      <formula>ISTEXT(C11)</formula>
    </cfRule>
  </conditionalFormatting>
  <conditionalFormatting sqref="D11">
    <cfRule type="expression" dxfId="470" priority="701">
      <formula>ISTEXT(D11)</formula>
    </cfRule>
  </conditionalFormatting>
  <conditionalFormatting sqref="E11">
    <cfRule type="expression" dxfId="469" priority="700">
      <formula>ISTEXT(E11)</formula>
    </cfRule>
  </conditionalFormatting>
  <conditionalFormatting sqref="F16">
    <cfRule type="expression" dxfId="468" priority="699">
      <formula>ISTEXT(F16)</formula>
    </cfRule>
  </conditionalFormatting>
  <conditionalFormatting sqref="G11">
    <cfRule type="expression" dxfId="467" priority="698">
      <formula>ISTEXT(G11)</formula>
    </cfRule>
  </conditionalFormatting>
  <conditionalFormatting sqref="H11">
    <cfRule type="expression" dxfId="466" priority="697">
      <formula>ISTEXT(H11)</formula>
    </cfRule>
  </conditionalFormatting>
  <conditionalFormatting sqref="I11">
    <cfRule type="expression" dxfId="465" priority="696">
      <formula>ISTEXT(I11)</formula>
    </cfRule>
  </conditionalFormatting>
  <conditionalFormatting sqref="J11">
    <cfRule type="expression" dxfId="464" priority="695">
      <formula>ISTEXT(J11)</formula>
    </cfRule>
  </conditionalFormatting>
  <conditionalFormatting sqref="K11">
    <cfRule type="expression" dxfId="463" priority="694">
      <formula>ISTEXT(K11)</formula>
    </cfRule>
  </conditionalFormatting>
  <conditionalFormatting sqref="N11">
    <cfRule type="expression" dxfId="462" priority="693">
      <formula>ISTEXT(N11)</formula>
    </cfRule>
  </conditionalFormatting>
  <conditionalFormatting sqref="O11">
    <cfRule type="expression" dxfId="461" priority="692">
      <formula>ISTEXT(O11)</formula>
    </cfRule>
  </conditionalFormatting>
  <conditionalFormatting sqref="P11">
    <cfRule type="expression" dxfId="460" priority="691">
      <formula>ISTEXT(P11)</formula>
    </cfRule>
  </conditionalFormatting>
  <conditionalFormatting sqref="Q11">
    <cfRule type="expression" dxfId="459" priority="690">
      <formula>ISTEXT(Q11)</formula>
    </cfRule>
  </conditionalFormatting>
  <conditionalFormatting sqref="R11">
    <cfRule type="expression" dxfId="458" priority="689">
      <formula>ISTEXT(R11)</formula>
    </cfRule>
  </conditionalFormatting>
  <conditionalFormatting sqref="S11">
    <cfRule type="expression" dxfId="457" priority="688">
      <formula>ISTEXT(S11)</formula>
    </cfRule>
  </conditionalFormatting>
  <conditionalFormatting sqref="U11">
    <cfRule type="expression" dxfId="456" priority="686">
      <formula>ISTEXT(U11)</formula>
    </cfRule>
  </conditionalFormatting>
  <conditionalFormatting sqref="B12">
    <cfRule type="expression" dxfId="455" priority="685">
      <formula>ISTEXT(B12)</formula>
    </cfRule>
  </conditionalFormatting>
  <conditionalFormatting sqref="C12">
    <cfRule type="expression" dxfId="454" priority="684">
      <formula>ISTEXT(C12)</formula>
    </cfRule>
  </conditionalFormatting>
  <conditionalFormatting sqref="M12:S12 U12">
    <cfRule type="expression" dxfId="453" priority="683">
      <formula>ISTEXT(M12)</formula>
    </cfRule>
  </conditionalFormatting>
  <conditionalFormatting sqref="B49">
    <cfRule type="expression" dxfId="452" priority="178">
      <formula>ISTEXT(B49)</formula>
    </cfRule>
  </conditionalFormatting>
  <conditionalFormatting sqref="C49">
    <cfRule type="expression" dxfId="451" priority="177">
      <formula>ISTEXT(C49)</formula>
    </cfRule>
  </conditionalFormatting>
  <conditionalFormatting sqref="D49">
    <cfRule type="expression" dxfId="450" priority="176">
      <formula>ISTEXT(D49)</formula>
    </cfRule>
  </conditionalFormatting>
  <conditionalFormatting sqref="E49">
    <cfRule type="expression" dxfId="449" priority="175">
      <formula>ISTEXT(E49)</formula>
    </cfRule>
  </conditionalFormatting>
  <conditionalFormatting sqref="F49">
    <cfRule type="expression" dxfId="448" priority="174">
      <formula>ISTEXT(F49)</formula>
    </cfRule>
  </conditionalFormatting>
  <conditionalFormatting sqref="G49">
    <cfRule type="expression" dxfId="447" priority="173">
      <formula>ISTEXT(G49)</formula>
    </cfRule>
  </conditionalFormatting>
  <conditionalFormatting sqref="H49">
    <cfRule type="expression" dxfId="446" priority="172">
      <formula>ISTEXT(H49)</formula>
    </cfRule>
  </conditionalFormatting>
  <conditionalFormatting sqref="I49">
    <cfRule type="expression" dxfId="445" priority="171">
      <formula>ISTEXT(I49)</formula>
    </cfRule>
  </conditionalFormatting>
  <conditionalFormatting sqref="J49">
    <cfRule type="expression" dxfId="444" priority="170">
      <formula>ISTEXT(J49)</formula>
    </cfRule>
  </conditionalFormatting>
  <conditionalFormatting sqref="K49">
    <cfRule type="expression" dxfId="443" priority="169">
      <formula>ISTEXT(K49)</formula>
    </cfRule>
  </conditionalFormatting>
  <conditionalFormatting sqref="N49">
    <cfRule type="expression" dxfId="442" priority="168">
      <formula>ISTEXT(N49)</formula>
    </cfRule>
  </conditionalFormatting>
  <conditionalFormatting sqref="O49">
    <cfRule type="expression" dxfId="441" priority="167">
      <formula>ISTEXT(O49)</formula>
    </cfRule>
  </conditionalFormatting>
  <conditionalFormatting sqref="P49">
    <cfRule type="expression" dxfId="440" priority="166">
      <formula>ISTEXT(P49)</formula>
    </cfRule>
  </conditionalFormatting>
  <conditionalFormatting sqref="Q49">
    <cfRule type="expression" dxfId="439" priority="165">
      <formula>ISTEXT(Q49)</formula>
    </cfRule>
  </conditionalFormatting>
  <conditionalFormatting sqref="R49">
    <cfRule type="expression" dxfId="438" priority="164">
      <formula>ISTEXT(R49)</formula>
    </cfRule>
  </conditionalFormatting>
  <conditionalFormatting sqref="S49">
    <cfRule type="expression" dxfId="437" priority="163">
      <formula>ISTEXT(S49)</formula>
    </cfRule>
  </conditionalFormatting>
  <conditionalFormatting sqref="T49">
    <cfRule type="expression" dxfId="436" priority="162">
      <formula>ISTEXT(T49)</formula>
    </cfRule>
  </conditionalFormatting>
  <conditionalFormatting sqref="U49">
    <cfRule type="expression" dxfId="435" priority="161">
      <formula>ISTEXT(U49)</formula>
    </cfRule>
  </conditionalFormatting>
  <conditionalFormatting sqref="B50">
    <cfRule type="expression" dxfId="434" priority="160">
      <formula>ISTEXT(B50)</formula>
    </cfRule>
  </conditionalFormatting>
  <conditionalFormatting sqref="C50">
    <cfRule type="expression" dxfId="433" priority="159">
      <formula>ISTEXT(C50)</formula>
    </cfRule>
  </conditionalFormatting>
  <conditionalFormatting sqref="D50:U50">
    <cfRule type="expression" dxfId="432" priority="158">
      <formula>ISTEXT(D50)</formula>
    </cfRule>
  </conditionalFormatting>
  <conditionalFormatting sqref="B51">
    <cfRule type="expression" dxfId="431" priority="157">
      <formula>ISTEXT(B51)</formula>
    </cfRule>
  </conditionalFormatting>
  <conditionalFormatting sqref="C51">
    <cfRule type="expression" dxfId="430" priority="156">
      <formula>ISTEXT(C51)</formula>
    </cfRule>
  </conditionalFormatting>
  <conditionalFormatting sqref="D51">
    <cfRule type="expression" dxfId="429" priority="155">
      <formula>ISTEXT(D51)</formula>
    </cfRule>
  </conditionalFormatting>
  <conditionalFormatting sqref="E51">
    <cfRule type="expression" dxfId="428" priority="154">
      <formula>ISTEXT(E51)</formula>
    </cfRule>
  </conditionalFormatting>
  <conditionalFormatting sqref="F51">
    <cfRule type="expression" dxfId="427" priority="153">
      <formula>ISTEXT(F51)</formula>
    </cfRule>
  </conditionalFormatting>
  <conditionalFormatting sqref="G51">
    <cfRule type="expression" dxfId="426" priority="152">
      <formula>ISTEXT(G51)</formula>
    </cfRule>
  </conditionalFormatting>
  <conditionalFormatting sqref="H51">
    <cfRule type="expression" dxfId="425" priority="151">
      <formula>ISTEXT(H51)</formula>
    </cfRule>
  </conditionalFormatting>
  <conditionalFormatting sqref="I51">
    <cfRule type="expression" dxfId="424" priority="150">
      <formula>ISTEXT(I51)</formula>
    </cfRule>
  </conditionalFormatting>
  <conditionalFormatting sqref="J51">
    <cfRule type="expression" dxfId="423" priority="149">
      <formula>ISTEXT(J51)</formula>
    </cfRule>
  </conditionalFormatting>
  <conditionalFormatting sqref="K51">
    <cfRule type="expression" dxfId="422" priority="148">
      <formula>ISTEXT(K51)</formula>
    </cfRule>
  </conditionalFormatting>
  <conditionalFormatting sqref="N51">
    <cfRule type="expression" dxfId="421" priority="147">
      <formula>ISTEXT(N51)</formula>
    </cfRule>
  </conditionalFormatting>
  <conditionalFormatting sqref="O51">
    <cfRule type="expression" dxfId="420" priority="146">
      <formula>ISTEXT(O51)</formula>
    </cfRule>
  </conditionalFormatting>
  <conditionalFormatting sqref="P51">
    <cfRule type="expression" dxfId="419" priority="145">
      <formula>ISTEXT(P51)</formula>
    </cfRule>
  </conditionalFormatting>
  <conditionalFormatting sqref="Q51">
    <cfRule type="expression" dxfId="418" priority="144">
      <formula>ISTEXT(Q51)</formula>
    </cfRule>
  </conditionalFormatting>
  <conditionalFormatting sqref="R51">
    <cfRule type="expression" dxfId="417" priority="143">
      <formula>ISTEXT(R51)</formula>
    </cfRule>
  </conditionalFormatting>
  <conditionalFormatting sqref="S51">
    <cfRule type="expression" dxfId="416" priority="142">
      <formula>ISTEXT(S51)</formula>
    </cfRule>
  </conditionalFormatting>
  <conditionalFormatting sqref="T51">
    <cfRule type="expression" dxfId="415" priority="141">
      <formula>ISTEXT(T51)</formula>
    </cfRule>
  </conditionalFormatting>
  <conditionalFormatting sqref="U51">
    <cfRule type="expression" dxfId="414" priority="140">
      <formula>ISTEXT(U51)</formula>
    </cfRule>
  </conditionalFormatting>
  <conditionalFormatting sqref="B52">
    <cfRule type="expression" dxfId="413" priority="139">
      <formula>ISTEXT(B52)</formula>
    </cfRule>
  </conditionalFormatting>
  <conditionalFormatting sqref="C52">
    <cfRule type="expression" dxfId="412" priority="138">
      <formula>ISTEXT(C52)</formula>
    </cfRule>
  </conditionalFormatting>
  <conditionalFormatting sqref="D52:U52">
    <cfRule type="expression" dxfId="411" priority="137">
      <formula>ISTEXT(D52)</formula>
    </cfRule>
  </conditionalFormatting>
  <conditionalFormatting sqref="B53">
    <cfRule type="expression" dxfId="410" priority="136">
      <formula>ISTEXT(B53)</formula>
    </cfRule>
  </conditionalFormatting>
  <conditionalFormatting sqref="C53">
    <cfRule type="expression" dxfId="409" priority="135">
      <formula>ISTEXT(C53)</formula>
    </cfRule>
  </conditionalFormatting>
  <conditionalFormatting sqref="D53">
    <cfRule type="expression" dxfId="408" priority="134">
      <formula>ISTEXT(D53)</formula>
    </cfRule>
  </conditionalFormatting>
  <conditionalFormatting sqref="E53">
    <cfRule type="expression" dxfId="407" priority="133">
      <formula>ISTEXT(E53)</formula>
    </cfRule>
  </conditionalFormatting>
  <conditionalFormatting sqref="F53">
    <cfRule type="expression" dxfId="406" priority="132">
      <formula>ISTEXT(F53)</formula>
    </cfRule>
  </conditionalFormatting>
  <conditionalFormatting sqref="G53">
    <cfRule type="expression" dxfId="405" priority="131">
      <formula>ISTEXT(G53)</formula>
    </cfRule>
  </conditionalFormatting>
  <conditionalFormatting sqref="H53">
    <cfRule type="expression" dxfId="404" priority="130">
      <formula>ISTEXT(H53)</formula>
    </cfRule>
  </conditionalFormatting>
  <conditionalFormatting sqref="I53">
    <cfRule type="expression" dxfId="403" priority="129">
      <formula>ISTEXT(I53)</formula>
    </cfRule>
  </conditionalFormatting>
  <conditionalFormatting sqref="J53">
    <cfRule type="expression" dxfId="402" priority="128">
      <formula>ISTEXT(J53)</formula>
    </cfRule>
  </conditionalFormatting>
  <conditionalFormatting sqref="K53">
    <cfRule type="expression" dxfId="401" priority="127">
      <formula>ISTEXT(K53)</formula>
    </cfRule>
  </conditionalFormatting>
  <conditionalFormatting sqref="N53">
    <cfRule type="expression" dxfId="400" priority="126">
      <formula>ISTEXT(N53)</formula>
    </cfRule>
  </conditionalFormatting>
  <conditionalFormatting sqref="O53">
    <cfRule type="expression" dxfId="399" priority="125">
      <formula>ISTEXT(O53)</formula>
    </cfRule>
  </conditionalFormatting>
  <conditionalFormatting sqref="P53">
    <cfRule type="expression" dxfId="398" priority="124">
      <formula>ISTEXT(P53)</formula>
    </cfRule>
  </conditionalFormatting>
  <conditionalFormatting sqref="Q53">
    <cfRule type="expression" dxfId="397" priority="123">
      <formula>ISTEXT(Q53)</formula>
    </cfRule>
  </conditionalFormatting>
  <conditionalFormatting sqref="R53">
    <cfRule type="expression" dxfId="396" priority="122">
      <formula>ISTEXT(R53)</formula>
    </cfRule>
  </conditionalFormatting>
  <conditionalFormatting sqref="S53">
    <cfRule type="expression" dxfId="395" priority="121">
      <formula>ISTEXT(S53)</formula>
    </cfRule>
  </conditionalFormatting>
  <conditionalFormatting sqref="T53">
    <cfRule type="expression" dxfId="394" priority="120">
      <formula>ISTEXT(T53)</formula>
    </cfRule>
  </conditionalFormatting>
  <conditionalFormatting sqref="U53">
    <cfRule type="expression" dxfId="393" priority="119">
      <formula>ISTEXT(U53)</formula>
    </cfRule>
  </conditionalFormatting>
  <conditionalFormatting sqref="B54">
    <cfRule type="expression" dxfId="392" priority="118">
      <formula>ISTEXT(B54)</formula>
    </cfRule>
  </conditionalFormatting>
  <conditionalFormatting sqref="C54">
    <cfRule type="expression" dxfId="391" priority="117">
      <formula>ISTEXT(C54)</formula>
    </cfRule>
  </conditionalFormatting>
  <conditionalFormatting sqref="D54:U54">
    <cfRule type="expression" dxfId="390" priority="116">
      <formula>ISTEXT(D54)</formula>
    </cfRule>
  </conditionalFormatting>
  <conditionalFormatting sqref="T13">
    <cfRule type="expression" dxfId="389" priority="540">
      <formula>ISTEXT(T13)</formula>
    </cfRule>
  </conditionalFormatting>
  <conditionalFormatting sqref="U13">
    <cfRule type="expression" dxfId="388" priority="539">
      <formula>ISTEXT(U13)</formula>
    </cfRule>
  </conditionalFormatting>
  <conditionalFormatting sqref="U14 L14:M14">
    <cfRule type="expression" dxfId="387" priority="536">
      <formula>ISTEXT(L14)</formula>
    </cfRule>
  </conditionalFormatting>
  <conditionalFormatting sqref="U15">
    <cfRule type="expression" dxfId="386" priority="518">
      <formula>ISTEXT(U15)</formula>
    </cfRule>
  </conditionalFormatting>
  <conditionalFormatting sqref="U16">
    <cfRule type="expression" dxfId="385" priority="515">
      <formula>ISTEXT(U16)</formula>
    </cfRule>
  </conditionalFormatting>
  <conditionalFormatting sqref="U17">
    <cfRule type="expression" dxfId="384" priority="497">
      <formula>ISTEXT(U17)</formula>
    </cfRule>
  </conditionalFormatting>
  <conditionalFormatting sqref="K19">
    <cfRule type="expression" dxfId="383" priority="484">
      <formula>ISTEXT(K19)</formula>
    </cfRule>
  </conditionalFormatting>
  <conditionalFormatting sqref="U18">
    <cfRule type="expression" dxfId="382" priority="494">
      <formula>ISTEXT(U18)</formula>
    </cfRule>
  </conditionalFormatting>
  <conditionalFormatting sqref="B19">
    <cfRule type="expression" dxfId="381" priority="493">
      <formula>ISTEXT(B19)</formula>
    </cfRule>
  </conditionalFormatting>
  <conditionalFormatting sqref="C19">
    <cfRule type="expression" dxfId="380" priority="492">
      <formula>ISTEXT(C19)</formula>
    </cfRule>
  </conditionalFormatting>
  <conditionalFormatting sqref="D19">
    <cfRule type="expression" dxfId="379" priority="491">
      <formula>ISTEXT(D19)</formula>
    </cfRule>
  </conditionalFormatting>
  <conditionalFormatting sqref="E19">
    <cfRule type="expression" dxfId="378" priority="490">
      <formula>ISTEXT(E19)</formula>
    </cfRule>
  </conditionalFormatting>
  <conditionalFormatting sqref="F19">
    <cfRule type="expression" dxfId="377" priority="489">
      <formula>ISTEXT(F19)</formula>
    </cfRule>
  </conditionalFormatting>
  <conditionalFormatting sqref="G19">
    <cfRule type="expression" dxfId="376" priority="488">
      <formula>ISTEXT(G19)</formula>
    </cfRule>
  </conditionalFormatting>
  <conditionalFormatting sqref="H19">
    <cfRule type="expression" dxfId="375" priority="487">
      <formula>ISTEXT(H19)</formula>
    </cfRule>
  </conditionalFormatting>
  <conditionalFormatting sqref="I19">
    <cfRule type="expression" dxfId="374" priority="486">
      <formula>ISTEXT(I19)</formula>
    </cfRule>
  </conditionalFormatting>
  <conditionalFormatting sqref="J19">
    <cfRule type="expression" dxfId="373" priority="485">
      <formula>ISTEXT(J19)</formula>
    </cfRule>
  </conditionalFormatting>
  <conditionalFormatting sqref="N19">
    <cfRule type="expression" dxfId="372" priority="483">
      <formula>ISTEXT(N19)</formula>
    </cfRule>
  </conditionalFormatting>
  <conditionalFormatting sqref="O19">
    <cfRule type="expression" dxfId="371" priority="482">
      <formula>ISTEXT(O19)</formula>
    </cfRule>
  </conditionalFormatting>
  <conditionalFormatting sqref="P19">
    <cfRule type="expression" dxfId="370" priority="481">
      <formula>ISTEXT(P19)</formula>
    </cfRule>
  </conditionalFormatting>
  <conditionalFormatting sqref="Q19">
    <cfRule type="expression" dxfId="369" priority="480">
      <formula>ISTEXT(Q19)</formula>
    </cfRule>
  </conditionalFormatting>
  <conditionalFormatting sqref="R19">
    <cfRule type="expression" dxfId="368" priority="479">
      <formula>ISTEXT(R19)</formula>
    </cfRule>
  </conditionalFormatting>
  <conditionalFormatting sqref="S19">
    <cfRule type="expression" dxfId="367" priority="478">
      <formula>ISTEXT(S19)</formula>
    </cfRule>
  </conditionalFormatting>
  <conditionalFormatting sqref="T19">
    <cfRule type="expression" dxfId="366" priority="477">
      <formula>ISTEXT(T19)</formula>
    </cfRule>
  </conditionalFormatting>
  <conditionalFormatting sqref="U19">
    <cfRule type="expression" dxfId="365" priority="476">
      <formula>ISTEXT(U19)</formula>
    </cfRule>
  </conditionalFormatting>
  <conditionalFormatting sqref="B20">
    <cfRule type="expression" dxfId="364" priority="475">
      <formula>ISTEXT(B20)</formula>
    </cfRule>
  </conditionalFormatting>
  <conditionalFormatting sqref="C20">
    <cfRule type="expression" dxfId="363" priority="474">
      <formula>ISTEXT(C20)</formula>
    </cfRule>
  </conditionalFormatting>
  <conditionalFormatting sqref="D20:K20 N20:U20">
    <cfRule type="expression" dxfId="362" priority="473">
      <formula>ISTEXT(D20)</formula>
    </cfRule>
  </conditionalFormatting>
  <conditionalFormatting sqref="B21">
    <cfRule type="expression" dxfId="361" priority="472">
      <formula>ISTEXT(B21)</formula>
    </cfRule>
  </conditionalFormatting>
  <conditionalFormatting sqref="C21">
    <cfRule type="expression" dxfId="360" priority="471">
      <formula>ISTEXT(C21)</formula>
    </cfRule>
  </conditionalFormatting>
  <conditionalFormatting sqref="D21">
    <cfRule type="expression" dxfId="359" priority="470">
      <formula>ISTEXT(D21)</formula>
    </cfRule>
  </conditionalFormatting>
  <conditionalFormatting sqref="E21">
    <cfRule type="expression" dxfId="358" priority="469">
      <formula>ISTEXT(E21)</formula>
    </cfRule>
  </conditionalFormatting>
  <conditionalFormatting sqref="F21">
    <cfRule type="expression" dxfId="357" priority="468">
      <formula>ISTEXT(F21)</formula>
    </cfRule>
  </conditionalFormatting>
  <conditionalFormatting sqref="G21">
    <cfRule type="expression" dxfId="356" priority="467">
      <formula>ISTEXT(G21)</formula>
    </cfRule>
  </conditionalFormatting>
  <conditionalFormatting sqref="H21">
    <cfRule type="expression" dxfId="355" priority="466">
      <formula>ISTEXT(H21)</formula>
    </cfRule>
  </conditionalFormatting>
  <conditionalFormatting sqref="I21">
    <cfRule type="expression" dxfId="354" priority="465">
      <formula>ISTEXT(I21)</formula>
    </cfRule>
  </conditionalFormatting>
  <conditionalFormatting sqref="J21">
    <cfRule type="expression" dxfId="353" priority="464">
      <formula>ISTEXT(J21)</formula>
    </cfRule>
  </conditionalFormatting>
  <conditionalFormatting sqref="K21">
    <cfRule type="expression" dxfId="352" priority="463">
      <formula>ISTEXT(K21)</formula>
    </cfRule>
  </conditionalFormatting>
  <conditionalFormatting sqref="N21">
    <cfRule type="expression" dxfId="351" priority="462">
      <formula>ISTEXT(N21)</formula>
    </cfRule>
  </conditionalFormatting>
  <conditionalFormatting sqref="O21">
    <cfRule type="expression" dxfId="350" priority="461">
      <formula>ISTEXT(O21)</formula>
    </cfRule>
  </conditionalFormatting>
  <conditionalFormatting sqref="P21">
    <cfRule type="expression" dxfId="349" priority="460">
      <formula>ISTEXT(P21)</formula>
    </cfRule>
  </conditionalFormatting>
  <conditionalFormatting sqref="Q21">
    <cfRule type="expression" dxfId="348" priority="459">
      <formula>ISTEXT(Q21)</formula>
    </cfRule>
  </conditionalFormatting>
  <conditionalFormatting sqref="R21">
    <cfRule type="expression" dxfId="347" priority="458">
      <formula>ISTEXT(R21)</formula>
    </cfRule>
  </conditionalFormatting>
  <conditionalFormatting sqref="S21">
    <cfRule type="expression" dxfId="346" priority="457">
      <formula>ISTEXT(S21)</formula>
    </cfRule>
  </conditionalFormatting>
  <conditionalFormatting sqref="T21">
    <cfRule type="expression" dxfId="345" priority="456">
      <formula>ISTEXT(T21)</formula>
    </cfRule>
  </conditionalFormatting>
  <conditionalFormatting sqref="U21">
    <cfRule type="expression" dxfId="344" priority="455">
      <formula>ISTEXT(U21)</formula>
    </cfRule>
  </conditionalFormatting>
  <conditionalFormatting sqref="B22">
    <cfRule type="expression" dxfId="343" priority="454">
      <formula>ISTEXT(B22)</formula>
    </cfRule>
  </conditionalFormatting>
  <conditionalFormatting sqref="C22">
    <cfRule type="expression" dxfId="342" priority="453">
      <formula>ISTEXT(C22)</formula>
    </cfRule>
  </conditionalFormatting>
  <conditionalFormatting sqref="D22:U22">
    <cfRule type="expression" dxfId="341" priority="452">
      <formula>ISTEXT(D22)</formula>
    </cfRule>
  </conditionalFormatting>
  <conditionalFormatting sqref="B23">
    <cfRule type="expression" dxfId="340" priority="451">
      <formula>ISTEXT(B23)</formula>
    </cfRule>
  </conditionalFormatting>
  <conditionalFormatting sqref="C23">
    <cfRule type="expression" dxfId="339" priority="450">
      <formula>ISTEXT(C23)</formula>
    </cfRule>
  </conditionalFormatting>
  <conditionalFormatting sqref="D23">
    <cfRule type="expression" dxfId="338" priority="449">
      <formula>ISTEXT(D23)</formula>
    </cfRule>
  </conditionalFormatting>
  <conditionalFormatting sqref="E23">
    <cfRule type="expression" dxfId="337" priority="448">
      <formula>ISTEXT(E23)</formula>
    </cfRule>
  </conditionalFormatting>
  <conditionalFormatting sqref="F23">
    <cfRule type="expression" dxfId="336" priority="447">
      <formula>ISTEXT(F23)</formula>
    </cfRule>
  </conditionalFormatting>
  <conditionalFormatting sqref="G23">
    <cfRule type="expression" dxfId="335" priority="446">
      <formula>ISTEXT(G23)</formula>
    </cfRule>
  </conditionalFormatting>
  <conditionalFormatting sqref="H23">
    <cfRule type="expression" dxfId="334" priority="445">
      <formula>ISTEXT(H23)</formula>
    </cfRule>
  </conditionalFormatting>
  <conditionalFormatting sqref="I23">
    <cfRule type="expression" dxfId="333" priority="444">
      <formula>ISTEXT(I23)</formula>
    </cfRule>
  </conditionalFormatting>
  <conditionalFormatting sqref="J23">
    <cfRule type="expression" dxfId="332" priority="443">
      <formula>ISTEXT(J23)</formula>
    </cfRule>
  </conditionalFormatting>
  <conditionalFormatting sqref="K23">
    <cfRule type="expression" dxfId="331" priority="442">
      <formula>ISTEXT(K23)</formula>
    </cfRule>
  </conditionalFormatting>
  <conditionalFormatting sqref="N23">
    <cfRule type="expression" dxfId="330" priority="441">
      <formula>ISTEXT(N23)</formula>
    </cfRule>
  </conditionalFormatting>
  <conditionalFormatting sqref="O23">
    <cfRule type="expression" dxfId="329" priority="440">
      <formula>ISTEXT(O23)</formula>
    </cfRule>
  </conditionalFormatting>
  <conditionalFormatting sqref="P23">
    <cfRule type="expression" dxfId="328" priority="439">
      <formula>ISTEXT(P23)</formula>
    </cfRule>
  </conditionalFormatting>
  <conditionalFormatting sqref="Q23">
    <cfRule type="expression" dxfId="327" priority="438">
      <formula>ISTEXT(Q23)</formula>
    </cfRule>
  </conditionalFormatting>
  <conditionalFormatting sqref="R23">
    <cfRule type="expression" dxfId="326" priority="437">
      <formula>ISTEXT(R23)</formula>
    </cfRule>
  </conditionalFormatting>
  <conditionalFormatting sqref="S23">
    <cfRule type="expression" dxfId="325" priority="436">
      <formula>ISTEXT(S23)</formula>
    </cfRule>
  </conditionalFormatting>
  <conditionalFormatting sqref="T23">
    <cfRule type="expression" dxfId="324" priority="435">
      <formula>ISTEXT(T23)</formula>
    </cfRule>
  </conditionalFormatting>
  <conditionalFormatting sqref="U23">
    <cfRule type="expression" dxfId="323" priority="434">
      <formula>ISTEXT(U23)</formula>
    </cfRule>
  </conditionalFormatting>
  <conditionalFormatting sqref="B24">
    <cfRule type="expression" dxfId="322" priority="433">
      <formula>ISTEXT(B24)</formula>
    </cfRule>
  </conditionalFormatting>
  <conditionalFormatting sqref="C24">
    <cfRule type="expression" dxfId="321" priority="432">
      <formula>ISTEXT(C24)</formula>
    </cfRule>
  </conditionalFormatting>
  <conditionalFormatting sqref="D24:U24">
    <cfRule type="expression" dxfId="320" priority="431">
      <formula>ISTEXT(D24)</formula>
    </cfRule>
  </conditionalFormatting>
  <conditionalFormatting sqref="B25">
    <cfRule type="expression" dxfId="319" priority="430">
      <formula>ISTEXT(B25)</formula>
    </cfRule>
  </conditionalFormatting>
  <conditionalFormatting sqref="C25">
    <cfRule type="expression" dxfId="318" priority="429">
      <formula>ISTEXT(C25)</formula>
    </cfRule>
  </conditionalFormatting>
  <conditionalFormatting sqref="D25">
    <cfRule type="expression" dxfId="317" priority="428">
      <formula>ISTEXT(D25)</formula>
    </cfRule>
  </conditionalFormatting>
  <conditionalFormatting sqref="E25">
    <cfRule type="expression" dxfId="316" priority="427">
      <formula>ISTEXT(E25)</formula>
    </cfRule>
  </conditionalFormatting>
  <conditionalFormatting sqref="F25">
    <cfRule type="expression" dxfId="315" priority="426">
      <formula>ISTEXT(F25)</formula>
    </cfRule>
  </conditionalFormatting>
  <conditionalFormatting sqref="G25">
    <cfRule type="expression" dxfId="314" priority="425">
      <formula>ISTEXT(G25)</formula>
    </cfRule>
  </conditionalFormatting>
  <conditionalFormatting sqref="H25">
    <cfRule type="expression" dxfId="313" priority="424">
      <formula>ISTEXT(H25)</formula>
    </cfRule>
  </conditionalFormatting>
  <conditionalFormatting sqref="I25">
    <cfRule type="expression" dxfId="312" priority="423">
      <formula>ISTEXT(I25)</formula>
    </cfRule>
  </conditionalFormatting>
  <conditionalFormatting sqref="J25">
    <cfRule type="expression" dxfId="311" priority="422">
      <formula>ISTEXT(J25)</formula>
    </cfRule>
  </conditionalFormatting>
  <conditionalFormatting sqref="K25">
    <cfRule type="expression" dxfId="310" priority="421">
      <formula>ISTEXT(K25)</formula>
    </cfRule>
  </conditionalFormatting>
  <conditionalFormatting sqref="N25">
    <cfRule type="expression" dxfId="309" priority="420">
      <formula>ISTEXT(N25)</formula>
    </cfRule>
  </conditionalFormatting>
  <conditionalFormatting sqref="O25">
    <cfRule type="expression" dxfId="308" priority="419">
      <formula>ISTEXT(O25)</formula>
    </cfRule>
  </conditionalFormatting>
  <conditionalFormatting sqref="P25">
    <cfRule type="expression" dxfId="307" priority="418">
      <formula>ISTEXT(P25)</formula>
    </cfRule>
  </conditionalFormatting>
  <conditionalFormatting sqref="Q25">
    <cfRule type="expression" dxfId="306" priority="417">
      <formula>ISTEXT(Q25)</formula>
    </cfRule>
  </conditionalFormatting>
  <conditionalFormatting sqref="R25">
    <cfRule type="expression" dxfId="305" priority="416">
      <formula>ISTEXT(R25)</formula>
    </cfRule>
  </conditionalFormatting>
  <conditionalFormatting sqref="S25">
    <cfRule type="expression" dxfId="304" priority="415">
      <formula>ISTEXT(S25)</formula>
    </cfRule>
  </conditionalFormatting>
  <conditionalFormatting sqref="T25">
    <cfRule type="expression" dxfId="303" priority="414">
      <formula>ISTEXT(T25)</formula>
    </cfRule>
  </conditionalFormatting>
  <conditionalFormatting sqref="U25">
    <cfRule type="expression" dxfId="302" priority="413">
      <formula>ISTEXT(U25)</formula>
    </cfRule>
  </conditionalFormatting>
  <conditionalFormatting sqref="B26">
    <cfRule type="expression" dxfId="301" priority="412">
      <formula>ISTEXT(B26)</formula>
    </cfRule>
  </conditionalFormatting>
  <conditionalFormatting sqref="C26">
    <cfRule type="expression" dxfId="300" priority="411">
      <formula>ISTEXT(C26)</formula>
    </cfRule>
  </conditionalFormatting>
  <conditionalFormatting sqref="D26:U26">
    <cfRule type="expression" dxfId="299" priority="410">
      <formula>ISTEXT(D26)</formula>
    </cfRule>
  </conditionalFormatting>
  <conditionalFormatting sqref="B27">
    <cfRule type="expression" dxfId="298" priority="409">
      <formula>ISTEXT(B27)</formula>
    </cfRule>
  </conditionalFormatting>
  <conditionalFormatting sqref="C27">
    <cfRule type="expression" dxfId="297" priority="408">
      <formula>ISTEXT(C27)</formula>
    </cfRule>
  </conditionalFormatting>
  <conditionalFormatting sqref="D27">
    <cfRule type="expression" dxfId="296" priority="407">
      <formula>ISTEXT(D27)</formula>
    </cfRule>
  </conditionalFormatting>
  <conditionalFormatting sqref="E27">
    <cfRule type="expression" dxfId="295" priority="406">
      <formula>ISTEXT(E27)</formula>
    </cfRule>
  </conditionalFormatting>
  <conditionalFormatting sqref="F27">
    <cfRule type="expression" dxfId="294" priority="405">
      <formula>ISTEXT(F27)</formula>
    </cfRule>
  </conditionalFormatting>
  <conditionalFormatting sqref="G27">
    <cfRule type="expression" dxfId="293" priority="404">
      <formula>ISTEXT(G27)</formula>
    </cfRule>
  </conditionalFormatting>
  <conditionalFormatting sqref="H27">
    <cfRule type="expression" dxfId="292" priority="403">
      <formula>ISTEXT(H27)</formula>
    </cfRule>
  </conditionalFormatting>
  <conditionalFormatting sqref="I27">
    <cfRule type="expression" dxfId="291" priority="402">
      <formula>ISTEXT(I27)</formula>
    </cfRule>
  </conditionalFormatting>
  <conditionalFormatting sqref="J27">
    <cfRule type="expression" dxfId="290" priority="401">
      <formula>ISTEXT(J27)</formula>
    </cfRule>
  </conditionalFormatting>
  <conditionalFormatting sqref="K27">
    <cfRule type="expression" dxfId="289" priority="400">
      <formula>ISTEXT(K27)</formula>
    </cfRule>
  </conditionalFormatting>
  <conditionalFormatting sqref="N27">
    <cfRule type="expression" dxfId="288" priority="399">
      <formula>ISTEXT(N27)</formula>
    </cfRule>
  </conditionalFormatting>
  <conditionalFormatting sqref="O27">
    <cfRule type="expression" dxfId="287" priority="398">
      <formula>ISTEXT(O27)</formula>
    </cfRule>
  </conditionalFormatting>
  <conditionalFormatting sqref="P27">
    <cfRule type="expression" dxfId="286" priority="397">
      <formula>ISTEXT(P27)</formula>
    </cfRule>
  </conditionalFormatting>
  <conditionalFormatting sqref="Q27">
    <cfRule type="expression" dxfId="285" priority="396">
      <formula>ISTEXT(Q27)</formula>
    </cfRule>
  </conditionalFormatting>
  <conditionalFormatting sqref="R27">
    <cfRule type="expression" dxfId="284" priority="395">
      <formula>ISTEXT(R27)</formula>
    </cfRule>
  </conditionalFormatting>
  <conditionalFormatting sqref="S27">
    <cfRule type="expression" dxfId="283" priority="394">
      <formula>ISTEXT(S27)</formula>
    </cfRule>
  </conditionalFormatting>
  <conditionalFormatting sqref="T27">
    <cfRule type="expression" dxfId="282" priority="393">
      <formula>ISTEXT(T27)</formula>
    </cfRule>
  </conditionalFormatting>
  <conditionalFormatting sqref="U27">
    <cfRule type="expression" dxfId="281" priority="392">
      <formula>ISTEXT(U27)</formula>
    </cfRule>
  </conditionalFormatting>
  <conditionalFormatting sqref="B28">
    <cfRule type="expression" dxfId="280" priority="391">
      <formula>ISTEXT(B28)</formula>
    </cfRule>
  </conditionalFormatting>
  <conditionalFormatting sqref="C28">
    <cfRule type="expression" dxfId="279" priority="390">
      <formula>ISTEXT(C28)</formula>
    </cfRule>
  </conditionalFormatting>
  <conditionalFormatting sqref="D28:U28">
    <cfRule type="expression" dxfId="278" priority="389">
      <formula>ISTEXT(D28)</formula>
    </cfRule>
  </conditionalFormatting>
  <conditionalFormatting sqref="B29">
    <cfRule type="expression" dxfId="277" priority="388">
      <formula>ISTEXT(B29)</formula>
    </cfRule>
  </conditionalFormatting>
  <conditionalFormatting sqref="C29">
    <cfRule type="expression" dxfId="276" priority="387">
      <formula>ISTEXT(C29)</formula>
    </cfRule>
  </conditionalFormatting>
  <conditionalFormatting sqref="D29">
    <cfRule type="expression" dxfId="275" priority="386">
      <formula>ISTEXT(D29)</formula>
    </cfRule>
  </conditionalFormatting>
  <conditionalFormatting sqref="E29">
    <cfRule type="expression" dxfId="274" priority="385">
      <formula>ISTEXT(E29)</formula>
    </cfRule>
  </conditionalFormatting>
  <conditionalFormatting sqref="F29">
    <cfRule type="expression" dxfId="273" priority="384">
      <formula>ISTEXT(F29)</formula>
    </cfRule>
  </conditionalFormatting>
  <conditionalFormatting sqref="G29">
    <cfRule type="expression" dxfId="272" priority="383">
      <formula>ISTEXT(G29)</formula>
    </cfRule>
  </conditionalFormatting>
  <conditionalFormatting sqref="H29">
    <cfRule type="expression" dxfId="271" priority="382">
      <formula>ISTEXT(H29)</formula>
    </cfRule>
  </conditionalFormatting>
  <conditionalFormatting sqref="I29">
    <cfRule type="expression" dxfId="270" priority="381">
      <formula>ISTEXT(I29)</formula>
    </cfRule>
  </conditionalFormatting>
  <conditionalFormatting sqref="J29">
    <cfRule type="expression" dxfId="269" priority="380">
      <formula>ISTEXT(J29)</formula>
    </cfRule>
  </conditionalFormatting>
  <conditionalFormatting sqref="K29">
    <cfRule type="expression" dxfId="268" priority="379">
      <formula>ISTEXT(K29)</formula>
    </cfRule>
  </conditionalFormatting>
  <conditionalFormatting sqref="N29">
    <cfRule type="expression" dxfId="267" priority="378">
      <formula>ISTEXT(N29)</formula>
    </cfRule>
  </conditionalFormatting>
  <conditionalFormatting sqref="O29">
    <cfRule type="expression" dxfId="266" priority="377">
      <formula>ISTEXT(O29)</formula>
    </cfRule>
  </conditionalFormatting>
  <conditionalFormatting sqref="P29">
    <cfRule type="expression" dxfId="265" priority="376">
      <formula>ISTEXT(P29)</formula>
    </cfRule>
  </conditionalFormatting>
  <conditionalFormatting sqref="Q29">
    <cfRule type="expression" dxfId="264" priority="375">
      <formula>ISTEXT(Q29)</formula>
    </cfRule>
  </conditionalFormatting>
  <conditionalFormatting sqref="R29">
    <cfRule type="expression" dxfId="263" priority="374">
      <formula>ISTEXT(R29)</formula>
    </cfRule>
  </conditionalFormatting>
  <conditionalFormatting sqref="S29">
    <cfRule type="expression" dxfId="262" priority="373">
      <formula>ISTEXT(S29)</formula>
    </cfRule>
  </conditionalFormatting>
  <conditionalFormatting sqref="T29">
    <cfRule type="expression" dxfId="261" priority="372">
      <formula>ISTEXT(T29)</formula>
    </cfRule>
  </conditionalFormatting>
  <conditionalFormatting sqref="U29">
    <cfRule type="expression" dxfId="260" priority="371">
      <formula>ISTEXT(U29)</formula>
    </cfRule>
  </conditionalFormatting>
  <conditionalFormatting sqref="B30">
    <cfRule type="expression" dxfId="259" priority="370">
      <formula>ISTEXT(B30)</formula>
    </cfRule>
  </conditionalFormatting>
  <conditionalFormatting sqref="C30">
    <cfRule type="expression" dxfId="258" priority="369">
      <formula>ISTEXT(C30)</formula>
    </cfRule>
  </conditionalFormatting>
  <conditionalFormatting sqref="D30:U30">
    <cfRule type="expression" dxfId="257" priority="368">
      <formula>ISTEXT(D30)</formula>
    </cfRule>
  </conditionalFormatting>
  <conditionalFormatting sqref="B31">
    <cfRule type="expression" dxfId="256" priority="367">
      <formula>ISTEXT(B31)</formula>
    </cfRule>
  </conditionalFormatting>
  <conditionalFormatting sqref="C31">
    <cfRule type="expression" dxfId="255" priority="366">
      <formula>ISTEXT(C31)</formula>
    </cfRule>
  </conditionalFormatting>
  <conditionalFormatting sqref="D31">
    <cfRule type="expression" dxfId="254" priority="365">
      <formula>ISTEXT(D31)</formula>
    </cfRule>
  </conditionalFormatting>
  <conditionalFormatting sqref="E31">
    <cfRule type="expression" dxfId="253" priority="364">
      <formula>ISTEXT(E31)</formula>
    </cfRule>
  </conditionalFormatting>
  <conditionalFormatting sqref="F31">
    <cfRule type="expression" dxfId="252" priority="363">
      <formula>ISTEXT(F31)</formula>
    </cfRule>
  </conditionalFormatting>
  <conditionalFormatting sqref="G31">
    <cfRule type="expression" dxfId="251" priority="362">
      <formula>ISTEXT(G31)</formula>
    </cfRule>
  </conditionalFormatting>
  <conditionalFormatting sqref="H31">
    <cfRule type="expression" dxfId="250" priority="361">
      <formula>ISTEXT(H31)</formula>
    </cfRule>
  </conditionalFormatting>
  <conditionalFormatting sqref="I31">
    <cfRule type="expression" dxfId="249" priority="360">
      <formula>ISTEXT(I31)</formula>
    </cfRule>
  </conditionalFormatting>
  <conditionalFormatting sqref="J31">
    <cfRule type="expression" dxfId="248" priority="359">
      <formula>ISTEXT(J31)</formula>
    </cfRule>
  </conditionalFormatting>
  <conditionalFormatting sqref="K31">
    <cfRule type="expression" dxfId="247" priority="358">
      <formula>ISTEXT(K31)</formula>
    </cfRule>
  </conditionalFormatting>
  <conditionalFormatting sqref="N31">
    <cfRule type="expression" dxfId="246" priority="357">
      <formula>ISTEXT(N31)</formula>
    </cfRule>
  </conditionalFormatting>
  <conditionalFormatting sqref="O31">
    <cfRule type="expression" dxfId="245" priority="356">
      <formula>ISTEXT(O31)</formula>
    </cfRule>
  </conditionalFormatting>
  <conditionalFormatting sqref="P31">
    <cfRule type="expression" dxfId="244" priority="355">
      <formula>ISTEXT(P31)</formula>
    </cfRule>
  </conditionalFormatting>
  <conditionalFormatting sqref="Q31">
    <cfRule type="expression" dxfId="243" priority="354">
      <formula>ISTEXT(Q31)</formula>
    </cfRule>
  </conditionalFormatting>
  <conditionalFormatting sqref="R31">
    <cfRule type="expression" dxfId="242" priority="353">
      <formula>ISTEXT(R31)</formula>
    </cfRule>
  </conditionalFormatting>
  <conditionalFormatting sqref="S31">
    <cfRule type="expression" dxfId="241" priority="352">
      <formula>ISTEXT(S31)</formula>
    </cfRule>
  </conditionalFormatting>
  <conditionalFormatting sqref="T31">
    <cfRule type="expression" dxfId="240" priority="351">
      <formula>ISTEXT(T31)</formula>
    </cfRule>
  </conditionalFormatting>
  <conditionalFormatting sqref="U31">
    <cfRule type="expression" dxfId="239" priority="350">
      <formula>ISTEXT(U31)</formula>
    </cfRule>
  </conditionalFormatting>
  <conditionalFormatting sqref="B32">
    <cfRule type="expression" dxfId="238" priority="349">
      <formula>ISTEXT(B32)</formula>
    </cfRule>
  </conditionalFormatting>
  <conditionalFormatting sqref="C32">
    <cfRule type="expression" dxfId="237" priority="348">
      <formula>ISTEXT(C32)</formula>
    </cfRule>
  </conditionalFormatting>
  <conditionalFormatting sqref="D32:U32">
    <cfRule type="expression" dxfId="236" priority="347">
      <formula>ISTEXT(D32)</formula>
    </cfRule>
  </conditionalFormatting>
  <conditionalFormatting sqref="B33">
    <cfRule type="expression" dxfId="235" priority="346">
      <formula>ISTEXT(B33)</formula>
    </cfRule>
  </conditionalFormatting>
  <conditionalFormatting sqref="C33">
    <cfRule type="expression" dxfId="234" priority="345">
      <formula>ISTEXT(C33)</formula>
    </cfRule>
  </conditionalFormatting>
  <conditionalFormatting sqref="D33">
    <cfRule type="expression" dxfId="233" priority="344">
      <formula>ISTEXT(D33)</formula>
    </cfRule>
  </conditionalFormatting>
  <conditionalFormatting sqref="E33">
    <cfRule type="expression" dxfId="232" priority="343">
      <formula>ISTEXT(E33)</formula>
    </cfRule>
  </conditionalFormatting>
  <conditionalFormatting sqref="F33">
    <cfRule type="expression" dxfId="231" priority="342">
      <formula>ISTEXT(F33)</formula>
    </cfRule>
  </conditionalFormatting>
  <conditionalFormatting sqref="G33">
    <cfRule type="expression" dxfId="230" priority="341">
      <formula>ISTEXT(G33)</formula>
    </cfRule>
  </conditionalFormatting>
  <conditionalFormatting sqref="H33">
    <cfRule type="expression" dxfId="229" priority="340">
      <formula>ISTEXT(H33)</formula>
    </cfRule>
  </conditionalFormatting>
  <conditionalFormatting sqref="I33">
    <cfRule type="expression" dxfId="228" priority="339">
      <formula>ISTEXT(I33)</formula>
    </cfRule>
  </conditionalFormatting>
  <conditionalFormatting sqref="J33">
    <cfRule type="expression" dxfId="227" priority="338">
      <formula>ISTEXT(J33)</formula>
    </cfRule>
  </conditionalFormatting>
  <conditionalFormatting sqref="K33">
    <cfRule type="expression" dxfId="226" priority="337">
      <formula>ISTEXT(K33)</formula>
    </cfRule>
  </conditionalFormatting>
  <conditionalFormatting sqref="N33">
    <cfRule type="expression" dxfId="225" priority="336">
      <formula>ISTEXT(N33)</formula>
    </cfRule>
  </conditionalFormatting>
  <conditionalFormatting sqref="O33">
    <cfRule type="expression" dxfId="224" priority="335">
      <formula>ISTEXT(O33)</formula>
    </cfRule>
  </conditionalFormatting>
  <conditionalFormatting sqref="P33">
    <cfRule type="expression" dxfId="223" priority="334">
      <formula>ISTEXT(P33)</formula>
    </cfRule>
  </conditionalFormatting>
  <conditionalFormatting sqref="Q33">
    <cfRule type="expression" dxfId="222" priority="333">
      <formula>ISTEXT(Q33)</formula>
    </cfRule>
  </conditionalFormatting>
  <conditionalFormatting sqref="R33">
    <cfRule type="expression" dxfId="221" priority="332">
      <formula>ISTEXT(R33)</formula>
    </cfRule>
  </conditionalFormatting>
  <conditionalFormatting sqref="S33">
    <cfRule type="expression" dxfId="220" priority="331">
      <formula>ISTEXT(S33)</formula>
    </cfRule>
  </conditionalFormatting>
  <conditionalFormatting sqref="T33">
    <cfRule type="expression" dxfId="219" priority="330">
      <formula>ISTEXT(T33)</formula>
    </cfRule>
  </conditionalFormatting>
  <conditionalFormatting sqref="U33">
    <cfRule type="expression" dxfId="218" priority="329">
      <formula>ISTEXT(U33)</formula>
    </cfRule>
  </conditionalFormatting>
  <conditionalFormatting sqref="B34">
    <cfRule type="expression" dxfId="217" priority="328">
      <formula>ISTEXT(B34)</formula>
    </cfRule>
  </conditionalFormatting>
  <conditionalFormatting sqref="C34">
    <cfRule type="expression" dxfId="216" priority="327">
      <formula>ISTEXT(C34)</formula>
    </cfRule>
  </conditionalFormatting>
  <conditionalFormatting sqref="D34:U34">
    <cfRule type="expression" dxfId="215" priority="326">
      <formula>ISTEXT(D34)</formula>
    </cfRule>
  </conditionalFormatting>
  <conditionalFormatting sqref="B35">
    <cfRule type="expression" dxfId="214" priority="325">
      <formula>ISTEXT(B35)</formula>
    </cfRule>
  </conditionalFormatting>
  <conditionalFormatting sqref="C35">
    <cfRule type="expression" dxfId="213" priority="324">
      <formula>ISTEXT(C35)</formula>
    </cfRule>
  </conditionalFormatting>
  <conditionalFormatting sqref="D35">
    <cfRule type="expression" dxfId="212" priority="323">
      <formula>ISTEXT(D35)</formula>
    </cfRule>
  </conditionalFormatting>
  <conditionalFormatting sqref="E35">
    <cfRule type="expression" dxfId="211" priority="322">
      <formula>ISTEXT(E35)</formula>
    </cfRule>
  </conditionalFormatting>
  <conditionalFormatting sqref="F35">
    <cfRule type="expression" dxfId="210" priority="321">
      <formula>ISTEXT(F35)</formula>
    </cfRule>
  </conditionalFormatting>
  <conditionalFormatting sqref="G35">
    <cfRule type="expression" dxfId="209" priority="320">
      <formula>ISTEXT(G35)</formula>
    </cfRule>
  </conditionalFormatting>
  <conditionalFormatting sqref="H35">
    <cfRule type="expression" dxfId="208" priority="319">
      <formula>ISTEXT(H35)</formula>
    </cfRule>
  </conditionalFormatting>
  <conditionalFormatting sqref="I35">
    <cfRule type="expression" dxfId="207" priority="318">
      <formula>ISTEXT(I35)</formula>
    </cfRule>
  </conditionalFormatting>
  <conditionalFormatting sqref="J35">
    <cfRule type="expression" dxfId="206" priority="317">
      <formula>ISTEXT(J35)</formula>
    </cfRule>
  </conditionalFormatting>
  <conditionalFormatting sqref="K35">
    <cfRule type="expression" dxfId="205" priority="316">
      <formula>ISTEXT(K35)</formula>
    </cfRule>
  </conditionalFormatting>
  <conditionalFormatting sqref="N35">
    <cfRule type="expression" dxfId="204" priority="315">
      <formula>ISTEXT(N35)</formula>
    </cfRule>
  </conditionalFormatting>
  <conditionalFormatting sqref="O35">
    <cfRule type="expression" dxfId="203" priority="314">
      <formula>ISTEXT(O35)</formula>
    </cfRule>
  </conditionalFormatting>
  <conditionalFormatting sqref="P35">
    <cfRule type="expression" dxfId="202" priority="313">
      <formula>ISTEXT(P35)</formula>
    </cfRule>
  </conditionalFormatting>
  <conditionalFormatting sqref="Q35">
    <cfRule type="expression" dxfId="201" priority="312">
      <formula>ISTEXT(Q35)</formula>
    </cfRule>
  </conditionalFormatting>
  <conditionalFormatting sqref="R35">
    <cfRule type="expression" dxfId="200" priority="311">
      <formula>ISTEXT(R35)</formula>
    </cfRule>
  </conditionalFormatting>
  <conditionalFormatting sqref="S35">
    <cfRule type="expression" dxfId="199" priority="310">
      <formula>ISTEXT(S35)</formula>
    </cfRule>
  </conditionalFormatting>
  <conditionalFormatting sqref="T35">
    <cfRule type="expression" dxfId="198" priority="309">
      <formula>ISTEXT(T35)</formula>
    </cfRule>
  </conditionalFormatting>
  <conditionalFormatting sqref="U35">
    <cfRule type="expression" dxfId="197" priority="308">
      <formula>ISTEXT(U35)</formula>
    </cfRule>
  </conditionalFormatting>
  <conditionalFormatting sqref="B36">
    <cfRule type="expression" dxfId="196" priority="307">
      <formula>ISTEXT(B36)</formula>
    </cfRule>
  </conditionalFormatting>
  <conditionalFormatting sqref="C36">
    <cfRule type="expression" dxfId="195" priority="306">
      <formula>ISTEXT(C36)</formula>
    </cfRule>
  </conditionalFormatting>
  <conditionalFormatting sqref="D36:U36">
    <cfRule type="expression" dxfId="194" priority="305">
      <formula>ISTEXT(D36)</formula>
    </cfRule>
  </conditionalFormatting>
  <conditionalFormatting sqref="B37">
    <cfRule type="expression" dxfId="193" priority="304">
      <formula>ISTEXT(B37)</formula>
    </cfRule>
  </conditionalFormatting>
  <conditionalFormatting sqref="C37">
    <cfRule type="expression" dxfId="192" priority="303">
      <formula>ISTEXT(C37)</formula>
    </cfRule>
  </conditionalFormatting>
  <conditionalFormatting sqref="D37">
    <cfRule type="expression" dxfId="191" priority="302">
      <formula>ISTEXT(D37)</formula>
    </cfRule>
  </conditionalFormatting>
  <conditionalFormatting sqref="E37">
    <cfRule type="expression" dxfId="190" priority="301">
      <formula>ISTEXT(E37)</formula>
    </cfRule>
  </conditionalFormatting>
  <conditionalFormatting sqref="F37">
    <cfRule type="expression" dxfId="189" priority="300">
      <formula>ISTEXT(F37)</formula>
    </cfRule>
  </conditionalFormatting>
  <conditionalFormatting sqref="G37">
    <cfRule type="expression" dxfId="188" priority="299">
      <formula>ISTEXT(G37)</formula>
    </cfRule>
  </conditionalFormatting>
  <conditionalFormatting sqref="H37">
    <cfRule type="expression" dxfId="187" priority="298">
      <formula>ISTEXT(H37)</formula>
    </cfRule>
  </conditionalFormatting>
  <conditionalFormatting sqref="I37">
    <cfRule type="expression" dxfId="186" priority="297">
      <formula>ISTEXT(I37)</formula>
    </cfRule>
  </conditionalFormatting>
  <conditionalFormatting sqref="J37">
    <cfRule type="expression" dxfId="185" priority="296">
      <formula>ISTEXT(J37)</formula>
    </cfRule>
  </conditionalFormatting>
  <conditionalFormatting sqref="K37">
    <cfRule type="expression" dxfId="184" priority="295">
      <formula>ISTEXT(K37)</formula>
    </cfRule>
  </conditionalFormatting>
  <conditionalFormatting sqref="N37">
    <cfRule type="expression" dxfId="183" priority="294">
      <formula>ISTEXT(N37)</formula>
    </cfRule>
  </conditionalFormatting>
  <conditionalFormatting sqref="O37">
    <cfRule type="expression" dxfId="182" priority="293">
      <formula>ISTEXT(O37)</formula>
    </cfRule>
  </conditionalFormatting>
  <conditionalFormatting sqref="P37">
    <cfRule type="expression" dxfId="181" priority="292">
      <formula>ISTEXT(P37)</formula>
    </cfRule>
  </conditionalFormatting>
  <conditionalFormatting sqref="Q37">
    <cfRule type="expression" dxfId="180" priority="291">
      <formula>ISTEXT(Q37)</formula>
    </cfRule>
  </conditionalFormatting>
  <conditionalFormatting sqref="R37">
    <cfRule type="expression" dxfId="179" priority="290">
      <formula>ISTEXT(R37)</formula>
    </cfRule>
  </conditionalFormatting>
  <conditionalFormatting sqref="S37">
    <cfRule type="expression" dxfId="178" priority="289">
      <formula>ISTEXT(S37)</formula>
    </cfRule>
  </conditionalFormatting>
  <conditionalFormatting sqref="T37">
    <cfRule type="expression" dxfId="177" priority="288">
      <formula>ISTEXT(T37)</formula>
    </cfRule>
  </conditionalFormatting>
  <conditionalFormatting sqref="U37">
    <cfRule type="expression" dxfId="176" priority="287">
      <formula>ISTEXT(U37)</formula>
    </cfRule>
  </conditionalFormatting>
  <conditionalFormatting sqref="B38">
    <cfRule type="expression" dxfId="175" priority="286">
      <formula>ISTEXT(B38)</formula>
    </cfRule>
  </conditionalFormatting>
  <conditionalFormatting sqref="C38">
    <cfRule type="expression" dxfId="174" priority="285">
      <formula>ISTEXT(C38)</formula>
    </cfRule>
  </conditionalFormatting>
  <conditionalFormatting sqref="D38:U38">
    <cfRule type="expression" dxfId="173" priority="284">
      <formula>ISTEXT(D38)</formula>
    </cfRule>
  </conditionalFormatting>
  <conditionalFormatting sqref="B39">
    <cfRule type="expression" dxfId="172" priority="283">
      <formula>ISTEXT(B39)</formula>
    </cfRule>
  </conditionalFormatting>
  <conditionalFormatting sqref="C39">
    <cfRule type="expression" dxfId="171" priority="282">
      <formula>ISTEXT(C39)</formula>
    </cfRule>
  </conditionalFormatting>
  <conditionalFormatting sqref="D39">
    <cfRule type="expression" dxfId="170" priority="281">
      <formula>ISTEXT(D39)</formula>
    </cfRule>
  </conditionalFormatting>
  <conditionalFormatting sqref="E39">
    <cfRule type="expression" dxfId="169" priority="280">
      <formula>ISTEXT(E39)</formula>
    </cfRule>
  </conditionalFormatting>
  <conditionalFormatting sqref="F39">
    <cfRule type="expression" dxfId="168" priority="279">
      <formula>ISTEXT(F39)</formula>
    </cfRule>
  </conditionalFormatting>
  <conditionalFormatting sqref="G39">
    <cfRule type="expression" dxfId="167" priority="278">
      <formula>ISTEXT(G39)</formula>
    </cfRule>
  </conditionalFormatting>
  <conditionalFormatting sqref="H39">
    <cfRule type="expression" dxfId="166" priority="277">
      <formula>ISTEXT(H39)</formula>
    </cfRule>
  </conditionalFormatting>
  <conditionalFormatting sqref="I39">
    <cfRule type="expression" dxfId="165" priority="276">
      <formula>ISTEXT(I39)</formula>
    </cfRule>
  </conditionalFormatting>
  <conditionalFormatting sqref="J39">
    <cfRule type="expression" dxfId="164" priority="275">
      <formula>ISTEXT(J39)</formula>
    </cfRule>
  </conditionalFormatting>
  <conditionalFormatting sqref="K39">
    <cfRule type="expression" dxfId="163" priority="274">
      <formula>ISTEXT(K39)</formula>
    </cfRule>
  </conditionalFormatting>
  <conditionalFormatting sqref="N39">
    <cfRule type="expression" dxfId="162" priority="273">
      <formula>ISTEXT(N39)</formula>
    </cfRule>
  </conditionalFormatting>
  <conditionalFormatting sqref="O39">
    <cfRule type="expression" dxfId="161" priority="272">
      <formula>ISTEXT(O39)</formula>
    </cfRule>
  </conditionalFormatting>
  <conditionalFormatting sqref="P39">
    <cfRule type="expression" dxfId="160" priority="271">
      <formula>ISTEXT(P39)</formula>
    </cfRule>
  </conditionalFormatting>
  <conditionalFormatting sqref="Q39">
    <cfRule type="expression" dxfId="159" priority="270">
      <formula>ISTEXT(Q39)</formula>
    </cfRule>
  </conditionalFormatting>
  <conditionalFormatting sqref="R39">
    <cfRule type="expression" dxfId="158" priority="269">
      <formula>ISTEXT(R39)</formula>
    </cfRule>
  </conditionalFormatting>
  <conditionalFormatting sqref="S39">
    <cfRule type="expression" dxfId="157" priority="268">
      <formula>ISTEXT(S39)</formula>
    </cfRule>
  </conditionalFormatting>
  <conditionalFormatting sqref="T39">
    <cfRule type="expression" dxfId="156" priority="267">
      <formula>ISTEXT(T39)</formula>
    </cfRule>
  </conditionalFormatting>
  <conditionalFormatting sqref="U39">
    <cfRule type="expression" dxfId="155" priority="266">
      <formula>ISTEXT(U39)</formula>
    </cfRule>
  </conditionalFormatting>
  <conditionalFormatting sqref="B40">
    <cfRule type="expression" dxfId="154" priority="265">
      <formula>ISTEXT(B40)</formula>
    </cfRule>
  </conditionalFormatting>
  <conditionalFormatting sqref="C40">
    <cfRule type="expression" dxfId="153" priority="264">
      <formula>ISTEXT(C40)</formula>
    </cfRule>
  </conditionalFormatting>
  <conditionalFormatting sqref="D40:U40">
    <cfRule type="expression" dxfId="152" priority="263">
      <formula>ISTEXT(D40)</formula>
    </cfRule>
  </conditionalFormatting>
  <conditionalFormatting sqref="B41">
    <cfRule type="expression" dxfId="151" priority="262">
      <formula>ISTEXT(B41)</formula>
    </cfRule>
  </conditionalFormatting>
  <conditionalFormatting sqref="C41">
    <cfRule type="expression" dxfId="150" priority="261">
      <formula>ISTEXT(C41)</formula>
    </cfRule>
  </conditionalFormatting>
  <conditionalFormatting sqref="D41">
    <cfRule type="expression" dxfId="149" priority="260">
      <formula>ISTEXT(D41)</formula>
    </cfRule>
  </conditionalFormatting>
  <conditionalFormatting sqref="E41">
    <cfRule type="expression" dxfId="148" priority="259">
      <formula>ISTEXT(E41)</formula>
    </cfRule>
  </conditionalFormatting>
  <conditionalFormatting sqref="F41">
    <cfRule type="expression" dxfId="147" priority="258">
      <formula>ISTEXT(F41)</formula>
    </cfRule>
  </conditionalFormatting>
  <conditionalFormatting sqref="G41">
    <cfRule type="expression" dxfId="146" priority="257">
      <formula>ISTEXT(G41)</formula>
    </cfRule>
  </conditionalFormatting>
  <conditionalFormatting sqref="H41">
    <cfRule type="expression" dxfId="145" priority="256">
      <formula>ISTEXT(H41)</formula>
    </cfRule>
  </conditionalFormatting>
  <conditionalFormatting sqref="I41">
    <cfRule type="expression" dxfId="144" priority="255">
      <formula>ISTEXT(I41)</formula>
    </cfRule>
  </conditionalFormatting>
  <conditionalFormatting sqref="J41">
    <cfRule type="expression" dxfId="143" priority="254">
      <formula>ISTEXT(J41)</formula>
    </cfRule>
  </conditionalFormatting>
  <conditionalFormatting sqref="K41">
    <cfRule type="expression" dxfId="142" priority="253">
      <formula>ISTEXT(K41)</formula>
    </cfRule>
  </conditionalFormatting>
  <conditionalFormatting sqref="N41">
    <cfRule type="expression" dxfId="141" priority="252">
      <formula>ISTEXT(N41)</formula>
    </cfRule>
  </conditionalFormatting>
  <conditionalFormatting sqref="O41">
    <cfRule type="expression" dxfId="140" priority="251">
      <formula>ISTEXT(O41)</formula>
    </cfRule>
  </conditionalFormatting>
  <conditionalFormatting sqref="P41">
    <cfRule type="expression" dxfId="139" priority="250">
      <formula>ISTEXT(P41)</formula>
    </cfRule>
  </conditionalFormatting>
  <conditionalFormatting sqref="Q41">
    <cfRule type="expression" dxfId="138" priority="249">
      <formula>ISTEXT(Q41)</formula>
    </cfRule>
  </conditionalFormatting>
  <conditionalFormatting sqref="R41">
    <cfRule type="expression" dxfId="137" priority="248">
      <formula>ISTEXT(R41)</formula>
    </cfRule>
  </conditionalFormatting>
  <conditionalFormatting sqref="S41">
    <cfRule type="expression" dxfId="136" priority="247">
      <formula>ISTEXT(S41)</formula>
    </cfRule>
  </conditionalFormatting>
  <conditionalFormatting sqref="T41">
    <cfRule type="expression" dxfId="135" priority="246">
      <formula>ISTEXT(T41)</formula>
    </cfRule>
  </conditionalFormatting>
  <conditionalFormatting sqref="U41">
    <cfRule type="expression" dxfId="134" priority="245">
      <formula>ISTEXT(U41)</formula>
    </cfRule>
  </conditionalFormatting>
  <conditionalFormatting sqref="B42">
    <cfRule type="expression" dxfId="133" priority="244">
      <formula>ISTEXT(B42)</formula>
    </cfRule>
  </conditionalFormatting>
  <conditionalFormatting sqref="C42">
    <cfRule type="expression" dxfId="132" priority="243">
      <formula>ISTEXT(C42)</formula>
    </cfRule>
  </conditionalFormatting>
  <conditionalFormatting sqref="D42:U42">
    <cfRule type="expression" dxfId="131" priority="242">
      <formula>ISTEXT(D42)</formula>
    </cfRule>
  </conditionalFormatting>
  <conditionalFormatting sqref="B43">
    <cfRule type="expression" dxfId="130" priority="241">
      <formula>ISTEXT(B43)</formula>
    </cfRule>
  </conditionalFormatting>
  <conditionalFormatting sqref="C43">
    <cfRule type="expression" dxfId="129" priority="240">
      <formula>ISTEXT(C43)</formula>
    </cfRule>
  </conditionalFormatting>
  <conditionalFormatting sqref="D43">
    <cfRule type="expression" dxfId="128" priority="239">
      <formula>ISTEXT(D43)</formula>
    </cfRule>
  </conditionalFormatting>
  <conditionalFormatting sqref="E43">
    <cfRule type="expression" dxfId="127" priority="238">
      <formula>ISTEXT(E43)</formula>
    </cfRule>
  </conditionalFormatting>
  <conditionalFormatting sqref="F43">
    <cfRule type="expression" dxfId="126" priority="237">
      <formula>ISTEXT(F43)</formula>
    </cfRule>
  </conditionalFormatting>
  <conditionalFormatting sqref="G43">
    <cfRule type="expression" dxfId="125" priority="236">
      <formula>ISTEXT(G43)</formula>
    </cfRule>
  </conditionalFormatting>
  <conditionalFormatting sqref="H43">
    <cfRule type="expression" dxfId="124" priority="235">
      <formula>ISTEXT(H43)</formula>
    </cfRule>
  </conditionalFormatting>
  <conditionalFormatting sqref="I43">
    <cfRule type="expression" dxfId="123" priority="234">
      <formula>ISTEXT(I43)</formula>
    </cfRule>
  </conditionalFormatting>
  <conditionalFormatting sqref="J43">
    <cfRule type="expression" dxfId="122" priority="233">
      <formula>ISTEXT(J43)</formula>
    </cfRule>
  </conditionalFormatting>
  <conditionalFormatting sqref="K43">
    <cfRule type="expression" dxfId="121" priority="232">
      <formula>ISTEXT(K43)</formula>
    </cfRule>
  </conditionalFormatting>
  <conditionalFormatting sqref="N43">
    <cfRule type="expression" dxfId="120" priority="231">
      <formula>ISTEXT(N43)</formula>
    </cfRule>
  </conditionalFormatting>
  <conditionalFormatting sqref="O43">
    <cfRule type="expression" dxfId="119" priority="230">
      <formula>ISTEXT(O43)</formula>
    </cfRule>
  </conditionalFormatting>
  <conditionalFormatting sqref="P43">
    <cfRule type="expression" dxfId="118" priority="229">
      <formula>ISTEXT(P43)</formula>
    </cfRule>
  </conditionalFormatting>
  <conditionalFormatting sqref="Q43">
    <cfRule type="expression" dxfId="117" priority="228">
      <formula>ISTEXT(Q43)</formula>
    </cfRule>
  </conditionalFormatting>
  <conditionalFormatting sqref="R43">
    <cfRule type="expression" dxfId="116" priority="227">
      <formula>ISTEXT(R43)</formula>
    </cfRule>
  </conditionalFormatting>
  <conditionalFormatting sqref="S43">
    <cfRule type="expression" dxfId="115" priority="226">
      <formula>ISTEXT(S43)</formula>
    </cfRule>
  </conditionalFormatting>
  <conditionalFormatting sqref="T43">
    <cfRule type="expression" dxfId="114" priority="225">
      <formula>ISTEXT(T43)</formula>
    </cfRule>
  </conditionalFormatting>
  <conditionalFormatting sqref="U43">
    <cfRule type="expression" dxfId="113" priority="224">
      <formula>ISTEXT(U43)</formula>
    </cfRule>
  </conditionalFormatting>
  <conditionalFormatting sqref="B44">
    <cfRule type="expression" dxfId="112" priority="223">
      <formula>ISTEXT(B44)</formula>
    </cfRule>
  </conditionalFormatting>
  <conditionalFormatting sqref="C44">
    <cfRule type="expression" dxfId="111" priority="222">
      <formula>ISTEXT(C44)</formula>
    </cfRule>
  </conditionalFormatting>
  <conditionalFormatting sqref="D44:U44">
    <cfRule type="expression" dxfId="110" priority="221">
      <formula>ISTEXT(D44)</formula>
    </cfRule>
  </conditionalFormatting>
  <conditionalFormatting sqref="B45">
    <cfRule type="expression" dxfId="109" priority="220">
      <formula>ISTEXT(B45)</formula>
    </cfRule>
  </conditionalFormatting>
  <conditionalFormatting sqref="C45">
    <cfRule type="expression" dxfId="108" priority="219">
      <formula>ISTEXT(C45)</formula>
    </cfRule>
  </conditionalFormatting>
  <conditionalFormatting sqref="D45">
    <cfRule type="expression" dxfId="107" priority="218">
      <formula>ISTEXT(D45)</formula>
    </cfRule>
  </conditionalFormatting>
  <conditionalFormatting sqref="E45">
    <cfRule type="expression" dxfId="106" priority="217">
      <formula>ISTEXT(E45)</formula>
    </cfRule>
  </conditionalFormatting>
  <conditionalFormatting sqref="F45">
    <cfRule type="expression" dxfId="105" priority="216">
      <formula>ISTEXT(F45)</formula>
    </cfRule>
  </conditionalFormatting>
  <conditionalFormatting sqref="G45">
    <cfRule type="expression" dxfId="104" priority="215">
      <formula>ISTEXT(G45)</formula>
    </cfRule>
  </conditionalFormatting>
  <conditionalFormatting sqref="H45">
    <cfRule type="expression" dxfId="103" priority="214">
      <formula>ISTEXT(H45)</formula>
    </cfRule>
  </conditionalFormatting>
  <conditionalFormatting sqref="I45">
    <cfRule type="expression" dxfId="102" priority="213">
      <formula>ISTEXT(I45)</formula>
    </cfRule>
  </conditionalFormatting>
  <conditionalFormatting sqref="J45">
    <cfRule type="expression" dxfId="101" priority="212">
      <formula>ISTEXT(J45)</formula>
    </cfRule>
  </conditionalFormatting>
  <conditionalFormatting sqref="K45">
    <cfRule type="expression" dxfId="100" priority="211">
      <formula>ISTEXT(K45)</formula>
    </cfRule>
  </conditionalFormatting>
  <conditionalFormatting sqref="N45">
    <cfRule type="expression" dxfId="99" priority="210">
      <formula>ISTEXT(N45)</formula>
    </cfRule>
  </conditionalFormatting>
  <conditionalFormatting sqref="O45">
    <cfRule type="expression" dxfId="98" priority="209">
      <formula>ISTEXT(O45)</formula>
    </cfRule>
  </conditionalFormatting>
  <conditionalFormatting sqref="P45">
    <cfRule type="expression" dxfId="97" priority="208">
      <formula>ISTEXT(P45)</formula>
    </cfRule>
  </conditionalFormatting>
  <conditionalFormatting sqref="Q45">
    <cfRule type="expression" dxfId="96" priority="207">
      <formula>ISTEXT(Q45)</formula>
    </cfRule>
  </conditionalFormatting>
  <conditionalFormatting sqref="R45">
    <cfRule type="expression" dxfId="95" priority="206">
      <formula>ISTEXT(R45)</formula>
    </cfRule>
  </conditionalFormatting>
  <conditionalFormatting sqref="S45">
    <cfRule type="expression" dxfId="94" priority="205">
      <formula>ISTEXT(S45)</formula>
    </cfRule>
  </conditionalFormatting>
  <conditionalFormatting sqref="T45">
    <cfRule type="expression" dxfId="93" priority="204">
      <formula>ISTEXT(T45)</formula>
    </cfRule>
  </conditionalFormatting>
  <conditionalFormatting sqref="U45">
    <cfRule type="expression" dxfId="92" priority="203">
      <formula>ISTEXT(U45)</formula>
    </cfRule>
  </conditionalFormatting>
  <conditionalFormatting sqref="B46">
    <cfRule type="expression" dxfId="91" priority="202">
      <formula>ISTEXT(B46)</formula>
    </cfRule>
  </conditionalFormatting>
  <conditionalFormatting sqref="C46">
    <cfRule type="expression" dxfId="90" priority="201">
      <formula>ISTEXT(C46)</formula>
    </cfRule>
  </conditionalFormatting>
  <conditionalFormatting sqref="D46:U46">
    <cfRule type="expression" dxfId="89" priority="200">
      <formula>ISTEXT(D46)</formula>
    </cfRule>
  </conditionalFormatting>
  <conditionalFormatting sqref="B47">
    <cfRule type="expression" dxfId="88" priority="199">
      <formula>ISTEXT(B47)</formula>
    </cfRule>
  </conditionalFormatting>
  <conditionalFormatting sqref="C47">
    <cfRule type="expression" dxfId="87" priority="198">
      <formula>ISTEXT(C47)</formula>
    </cfRule>
  </conditionalFormatting>
  <conditionalFormatting sqref="D47">
    <cfRule type="expression" dxfId="86" priority="197">
      <formula>ISTEXT(D47)</formula>
    </cfRule>
  </conditionalFormatting>
  <conditionalFormatting sqref="E47">
    <cfRule type="expression" dxfId="85" priority="196">
      <formula>ISTEXT(E47)</formula>
    </cfRule>
  </conditionalFormatting>
  <conditionalFormatting sqref="F47">
    <cfRule type="expression" dxfId="84" priority="195">
      <formula>ISTEXT(F47)</formula>
    </cfRule>
  </conditionalFormatting>
  <conditionalFormatting sqref="G47">
    <cfRule type="expression" dxfId="83" priority="194">
      <formula>ISTEXT(G47)</formula>
    </cfRule>
  </conditionalFormatting>
  <conditionalFormatting sqref="H47">
    <cfRule type="expression" dxfId="82" priority="193">
      <formula>ISTEXT(H47)</formula>
    </cfRule>
  </conditionalFormatting>
  <conditionalFormatting sqref="I47">
    <cfRule type="expression" dxfId="81" priority="192">
      <formula>ISTEXT(I47)</formula>
    </cfRule>
  </conditionalFormatting>
  <conditionalFormatting sqref="J47">
    <cfRule type="expression" dxfId="80" priority="191">
      <formula>ISTEXT(J47)</formula>
    </cfRule>
  </conditionalFormatting>
  <conditionalFormatting sqref="K47">
    <cfRule type="expression" dxfId="79" priority="190">
      <formula>ISTEXT(K47)</formula>
    </cfRule>
  </conditionalFormatting>
  <conditionalFormatting sqref="N47">
    <cfRule type="expression" dxfId="78" priority="189">
      <formula>ISTEXT(N47)</formula>
    </cfRule>
  </conditionalFormatting>
  <conditionalFormatting sqref="O47">
    <cfRule type="expression" dxfId="77" priority="188">
      <formula>ISTEXT(O47)</formula>
    </cfRule>
  </conditionalFormatting>
  <conditionalFormatting sqref="P47">
    <cfRule type="expression" dxfId="76" priority="187">
      <formula>ISTEXT(P47)</formula>
    </cfRule>
  </conditionalFormatting>
  <conditionalFormatting sqref="Q47">
    <cfRule type="expression" dxfId="75" priority="186">
      <formula>ISTEXT(Q47)</formula>
    </cfRule>
  </conditionalFormatting>
  <conditionalFormatting sqref="R47">
    <cfRule type="expression" dxfId="74" priority="185">
      <formula>ISTEXT(R47)</formula>
    </cfRule>
  </conditionalFormatting>
  <conditionalFormatting sqref="S47">
    <cfRule type="expression" dxfId="73" priority="184">
      <formula>ISTEXT(S47)</formula>
    </cfRule>
  </conditionalFormatting>
  <conditionalFormatting sqref="T47">
    <cfRule type="expression" dxfId="72" priority="183">
      <formula>ISTEXT(T47)</formula>
    </cfRule>
  </conditionalFormatting>
  <conditionalFormatting sqref="U47">
    <cfRule type="expression" dxfId="71" priority="182">
      <formula>ISTEXT(U47)</formula>
    </cfRule>
  </conditionalFormatting>
  <conditionalFormatting sqref="B48">
    <cfRule type="expression" dxfId="70" priority="181">
      <formula>ISTEXT(B48)</formula>
    </cfRule>
  </conditionalFormatting>
  <conditionalFormatting sqref="C48">
    <cfRule type="expression" dxfId="69" priority="180">
      <formula>ISTEXT(C48)</formula>
    </cfRule>
  </conditionalFormatting>
  <conditionalFormatting sqref="D48:U48">
    <cfRule type="expression" dxfId="68" priority="179">
      <formula>ISTEXT(D48)</formula>
    </cfRule>
  </conditionalFormatting>
  <conditionalFormatting sqref="L10">
    <cfRule type="expression" dxfId="67" priority="115">
      <formula>ISTEXT(L10)</formula>
    </cfRule>
  </conditionalFormatting>
  <conditionalFormatting sqref="L12">
    <cfRule type="expression" dxfId="66" priority="114">
      <formula>ISTEXT(L12)</formula>
    </cfRule>
  </conditionalFormatting>
  <conditionalFormatting sqref="T8">
    <cfRule type="expression" dxfId="65" priority="113">
      <formula>ISTEXT(T8)</formula>
    </cfRule>
  </conditionalFormatting>
  <conditionalFormatting sqref="T9:T12">
    <cfRule type="expression" dxfId="64" priority="111">
      <formula>ISTEXT(T9)</formula>
    </cfRule>
  </conditionalFormatting>
  <conditionalFormatting sqref="B13">
    <cfRule type="expression" dxfId="63" priority="110">
      <formula>ISTEXT(B13)</formula>
    </cfRule>
  </conditionalFormatting>
  <conditionalFormatting sqref="B14">
    <cfRule type="expression" dxfId="62" priority="109">
      <formula>ISTEXT(B14)</formula>
    </cfRule>
  </conditionalFormatting>
  <conditionalFormatting sqref="B15">
    <cfRule type="expression" dxfId="61" priority="108">
      <formula>ISTEXT(B15)</formula>
    </cfRule>
  </conditionalFormatting>
  <conditionalFormatting sqref="B16">
    <cfRule type="expression" dxfId="60" priority="107">
      <formula>ISTEXT(B16)</formula>
    </cfRule>
  </conditionalFormatting>
  <conditionalFormatting sqref="B17">
    <cfRule type="expression" dxfId="59" priority="106">
      <formula>ISTEXT(B17)</formula>
    </cfRule>
  </conditionalFormatting>
  <conditionalFormatting sqref="D14">
    <cfRule type="expression" dxfId="58" priority="103">
      <formula>ISTEXT(D14)</formula>
    </cfRule>
  </conditionalFormatting>
  <conditionalFormatting sqref="D15">
    <cfRule type="expression" dxfId="57" priority="102">
      <formula>ISTEXT(D15)</formula>
    </cfRule>
  </conditionalFormatting>
  <conditionalFormatting sqref="D16">
    <cfRule type="expression" dxfId="56" priority="101">
      <formula>ISTEXT(D16)</formula>
    </cfRule>
  </conditionalFormatting>
  <conditionalFormatting sqref="D17">
    <cfRule type="expression" dxfId="55" priority="100">
      <formula>ISTEXT(D17)</formula>
    </cfRule>
  </conditionalFormatting>
  <conditionalFormatting sqref="F8 F10 F12">
    <cfRule type="expression" dxfId="54" priority="98">
      <formula>ISTEXT(F8)</formula>
    </cfRule>
  </conditionalFormatting>
  <conditionalFormatting sqref="F9">
    <cfRule type="expression" dxfId="53" priority="97">
      <formula>ISTEXT(F9)</formula>
    </cfRule>
  </conditionalFormatting>
  <conditionalFormatting sqref="F11">
    <cfRule type="expression" dxfId="52" priority="96">
      <formula>ISTEXT(F11)</formula>
    </cfRule>
  </conditionalFormatting>
  <conditionalFormatting sqref="H13 H15 H17">
    <cfRule type="expression" dxfId="51" priority="92">
      <formula>ISTEXT(H13)</formula>
    </cfRule>
  </conditionalFormatting>
  <conditionalFormatting sqref="H14">
    <cfRule type="expression" dxfId="50" priority="91">
      <formula>ISTEXT(H14)</formula>
    </cfRule>
  </conditionalFormatting>
  <conditionalFormatting sqref="H16">
    <cfRule type="expression" dxfId="49" priority="90">
      <formula>ISTEXT(H16)</formula>
    </cfRule>
  </conditionalFormatting>
  <conditionalFormatting sqref="J13 J15">
    <cfRule type="expression" dxfId="48" priority="86">
      <formula>ISTEXT(J13)</formula>
    </cfRule>
  </conditionalFormatting>
  <conditionalFormatting sqref="J14">
    <cfRule type="expression" dxfId="47" priority="85">
      <formula>ISTEXT(J14)</formula>
    </cfRule>
  </conditionalFormatting>
  <conditionalFormatting sqref="J16">
    <cfRule type="expression" dxfId="46" priority="84">
      <formula>ISTEXT(J16)</formula>
    </cfRule>
  </conditionalFormatting>
  <conditionalFormatting sqref="N13">
    <cfRule type="expression" dxfId="45" priority="83">
      <formula>ISTEXT(N13)</formula>
    </cfRule>
  </conditionalFormatting>
  <conditionalFormatting sqref="N14">
    <cfRule type="expression" dxfId="44" priority="82">
      <formula>ISTEXT(N14)</formula>
    </cfRule>
  </conditionalFormatting>
  <conditionalFormatting sqref="N15">
    <cfRule type="expression" dxfId="43" priority="81">
      <formula>ISTEXT(N15)</formula>
    </cfRule>
  </conditionalFormatting>
  <conditionalFormatting sqref="N16">
    <cfRule type="expression" dxfId="42" priority="80">
      <formula>ISTEXT(N16)</formula>
    </cfRule>
  </conditionalFormatting>
  <conditionalFormatting sqref="N17">
    <cfRule type="expression" dxfId="41" priority="79">
      <formula>ISTEXT(N17)</formula>
    </cfRule>
  </conditionalFormatting>
  <conditionalFormatting sqref="P13">
    <cfRule type="expression" dxfId="40" priority="78">
      <formula>ISTEXT(P13)</formula>
    </cfRule>
  </conditionalFormatting>
  <conditionalFormatting sqref="P14">
    <cfRule type="expression" dxfId="39" priority="77">
      <formula>ISTEXT(P14)</formula>
    </cfRule>
  </conditionalFormatting>
  <conditionalFormatting sqref="P15">
    <cfRule type="expression" dxfId="38" priority="76">
      <formula>ISTEXT(P15)</formula>
    </cfRule>
  </conditionalFormatting>
  <conditionalFormatting sqref="P16">
    <cfRule type="expression" dxfId="37" priority="75">
      <formula>ISTEXT(P16)</formula>
    </cfRule>
  </conditionalFormatting>
  <conditionalFormatting sqref="P17">
    <cfRule type="expression" dxfId="36" priority="74">
      <formula>ISTEXT(P17)</formula>
    </cfRule>
  </conditionalFormatting>
  <conditionalFormatting sqref="T14:T18">
    <cfRule type="expression" dxfId="35" priority="73">
      <formula>ISTEXT(T14)</formula>
    </cfRule>
  </conditionalFormatting>
  <conditionalFormatting sqref="F18">
    <cfRule type="expression" dxfId="34" priority="72">
      <formula>ISTEXT(F18)</formula>
    </cfRule>
  </conditionalFormatting>
  <conditionalFormatting sqref="B18">
    <cfRule type="expression" dxfId="33" priority="69">
      <formula>ISTEXT(B18)</formula>
    </cfRule>
  </conditionalFormatting>
  <conditionalFormatting sqref="D18">
    <cfRule type="expression" dxfId="32" priority="68">
      <formula>ISTEXT(D18)</formula>
    </cfRule>
  </conditionalFormatting>
  <conditionalFormatting sqref="H18">
    <cfRule type="expression" dxfId="31" priority="66">
      <formula>ISTEXT(H18)</formula>
    </cfRule>
  </conditionalFormatting>
  <conditionalFormatting sqref="J18">
    <cfRule type="expression" dxfId="30" priority="64">
      <formula>ISTEXT(J18)</formula>
    </cfRule>
  </conditionalFormatting>
  <conditionalFormatting sqref="R13:R18">
    <cfRule type="expression" dxfId="29" priority="63">
      <formula>ISTEXT(R13)</formula>
    </cfRule>
  </conditionalFormatting>
  <conditionalFormatting sqref="N18">
    <cfRule type="expression" dxfId="28" priority="62">
      <formula>ISTEXT(N18)</formula>
    </cfRule>
  </conditionalFormatting>
  <conditionalFormatting sqref="P18">
    <cfRule type="expression" dxfId="27" priority="61">
      <formula>ISTEXT(P18)</formula>
    </cfRule>
  </conditionalFormatting>
  <conditionalFormatting sqref="D13">
    <cfRule type="expression" dxfId="26" priority="60">
      <formula>ISTEXT(D13)</formula>
    </cfRule>
  </conditionalFormatting>
  <conditionalFormatting sqref="K13:K14 K18">
    <cfRule type="expression" dxfId="25" priority="47">
      <formula>ISTEXT(K13)</formula>
    </cfRule>
  </conditionalFormatting>
  <conditionalFormatting sqref="K15">
    <cfRule type="expression" dxfId="24" priority="42">
      <formula>ISTEXT(K15)</formula>
    </cfRule>
  </conditionalFormatting>
  <conditionalFormatting sqref="K16">
    <cfRule type="expression" dxfId="23" priority="41">
      <formula>ISTEXT(K16)</formula>
    </cfRule>
  </conditionalFormatting>
  <conditionalFormatting sqref="Q13">
    <cfRule type="expression" dxfId="22" priority="34">
      <formula>ISTEXT(Q13)</formula>
    </cfRule>
  </conditionalFormatting>
  <conditionalFormatting sqref="Q14:Q18">
    <cfRule type="expression" dxfId="21" priority="22">
      <formula>ISTEXT(Q14)</formula>
    </cfRule>
  </conditionalFormatting>
  <conditionalFormatting sqref="S13:S18">
    <cfRule type="expression" dxfId="20" priority="21">
      <formula>ISTEXT(S13)</formula>
    </cfRule>
  </conditionalFormatting>
  <conditionalFormatting sqref="O13:O18">
    <cfRule type="expression" dxfId="19" priority="20">
      <formula>ISTEXT(O13)</formula>
    </cfRule>
  </conditionalFormatting>
  <conditionalFormatting sqref="L16:M16">
    <cfRule type="expression" dxfId="18" priority="19">
      <formula>ISTEXT(L16)</formula>
    </cfRule>
  </conditionalFormatting>
  <conditionalFormatting sqref="L18:M18">
    <cfRule type="expression" dxfId="17" priority="18">
      <formula>ISTEXT(L18)</formula>
    </cfRule>
  </conditionalFormatting>
  <conditionalFormatting sqref="L20:M20">
    <cfRule type="expression" dxfId="16" priority="17">
      <formula>ISTEXT(L20)</formula>
    </cfRule>
  </conditionalFormatting>
  <conditionalFormatting sqref="J17">
    <cfRule type="expression" dxfId="15" priority="16">
      <formula>ISTEXT(J17)</formula>
    </cfRule>
  </conditionalFormatting>
  <conditionalFormatting sqref="K17">
    <cfRule type="expression" dxfId="14" priority="15">
      <formula>ISTEXT(K17)</formula>
    </cfRule>
  </conditionalFormatting>
  <conditionalFormatting sqref="C13">
    <cfRule type="expression" dxfId="13" priority="14">
      <formula>ISTEXT(C13)</formula>
    </cfRule>
  </conditionalFormatting>
  <conditionalFormatting sqref="C14">
    <cfRule type="expression" dxfId="12" priority="13">
      <formula>ISTEXT(C14)</formula>
    </cfRule>
  </conditionalFormatting>
  <conditionalFormatting sqref="C15">
    <cfRule type="expression" dxfId="11" priority="12">
      <formula>ISTEXT(C15)</formula>
    </cfRule>
  </conditionalFormatting>
  <conditionalFormatting sqref="C16">
    <cfRule type="expression" dxfId="10" priority="11">
      <formula>ISTEXT(C16)</formula>
    </cfRule>
  </conditionalFormatting>
  <conditionalFormatting sqref="C17">
    <cfRule type="expression" dxfId="9" priority="10">
      <formula>ISTEXT(C17)</formula>
    </cfRule>
  </conditionalFormatting>
  <conditionalFormatting sqref="C18">
    <cfRule type="expression" dxfId="8" priority="9">
      <formula>ISTEXT(C18)</formula>
    </cfRule>
  </conditionalFormatting>
  <conditionalFormatting sqref="E13">
    <cfRule type="expression" dxfId="7" priority="8">
      <formula>ISTEXT(E13)</formula>
    </cfRule>
  </conditionalFormatting>
  <conditionalFormatting sqref="E14">
    <cfRule type="expression" dxfId="6" priority="7">
      <formula>ISTEXT(E14)</formula>
    </cfRule>
  </conditionalFormatting>
  <conditionalFormatting sqref="E15">
    <cfRule type="expression" dxfId="5" priority="6">
      <formula>ISTEXT(E15)</formula>
    </cfRule>
  </conditionalFormatting>
  <conditionalFormatting sqref="E16">
    <cfRule type="expression" dxfId="4" priority="5">
      <formula>ISTEXT(E16)</formula>
    </cfRule>
  </conditionalFormatting>
  <conditionalFormatting sqref="E17">
    <cfRule type="expression" dxfId="3" priority="4">
      <formula>ISTEXT(E17)</formula>
    </cfRule>
  </conditionalFormatting>
  <conditionalFormatting sqref="E18">
    <cfRule type="expression" dxfId="2" priority="3">
      <formula>ISTEXT(E18)</formula>
    </cfRule>
  </conditionalFormatting>
  <conditionalFormatting sqref="G13:G18">
    <cfRule type="expression" dxfId="1" priority="2">
      <formula>ISTEXT(G13)</formula>
    </cfRule>
  </conditionalFormatting>
  <conditionalFormatting sqref="I13:I18">
    <cfRule type="expression" dxfId="0" priority="1">
      <formula>ISTEXT(I13)</formula>
    </cfRule>
  </conditionalFormatting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Read Me</vt:lpstr>
      <vt:lpstr>Inf Conc.</vt:lpstr>
      <vt:lpstr>Inf Loads</vt:lpstr>
      <vt:lpstr>Eff Conc.</vt:lpstr>
      <vt:lpstr>Eff Loads</vt:lpstr>
      <vt:lpstr>Inf QAQC MLs</vt:lpstr>
      <vt:lpstr>Eff QAQC MLs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Tong Yin</cp:lastModifiedBy>
  <cp:lastPrinted>2012-09-12T17:43:24Z</cp:lastPrinted>
  <dcterms:created xsi:type="dcterms:W3CDTF">2012-05-04T22:10:30Z</dcterms:created>
  <dcterms:modified xsi:type="dcterms:W3CDTF">2013-02-27T17:26:22Z</dcterms:modified>
</cp:coreProperties>
</file>