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S:\EXECUTIVE\EVERYONE\DELTA WATERMASTER\Project_2016\P2016-05_SB88-Measurement Consortium\Analysis\2018 Test Plans\Webposting\"/>
    </mc:Choice>
  </mc:AlternateContent>
  <bookViews>
    <workbookView xWindow="0" yWindow="0" windowWidth="52785" windowHeight="10950"/>
  </bookViews>
  <sheets>
    <sheet name="ReadMe" sheetId="6" r:id="rId1"/>
    <sheet name="Combined Plans" sheetId="1" r:id="rId2"/>
    <sheet name="The Nature Conservancy" sheetId="13" r:id="rId3"/>
    <sheet name="Central &amp; South Delta WA" sheetId="14" r:id="rId4"/>
    <sheet name="Metro. Water District" sheetId="15" r:id="rId5"/>
    <sheet name="The Freshwater Trust" sheetId="12" r:id="rId6"/>
    <sheet name="Environmental Defense Fund" sheetId="5" r:id="rId7"/>
    <sheet name="Water Quality Consultants" sheetId="8" r:id="rId8"/>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4" i="8" l="1"/>
  <c r="F78" i="8" l="1"/>
  <c r="F79" i="8"/>
  <c r="F80" i="8"/>
  <c r="F81" i="8"/>
  <c r="F82" i="8"/>
  <c r="F83" i="8"/>
  <c r="F84" i="8"/>
  <c r="F85" i="8"/>
  <c r="F64" i="8"/>
  <c r="F65" i="8"/>
  <c r="F66" i="8"/>
  <c r="F67" i="8"/>
  <c r="F68" i="8"/>
  <c r="F69" i="8"/>
  <c r="F70" i="8"/>
  <c r="F71" i="8"/>
  <c r="F72" i="8"/>
  <c r="F73" i="8"/>
  <c r="F75" i="8"/>
  <c r="F76" i="8"/>
  <c r="F77" i="8"/>
  <c r="F38" i="8"/>
  <c r="F39" i="8"/>
  <c r="F40" i="8"/>
  <c r="F41" i="8"/>
  <c r="F42" i="8"/>
  <c r="F43" i="8"/>
  <c r="F44" i="8"/>
  <c r="F45" i="8"/>
  <c r="F46" i="8"/>
  <c r="F47" i="8"/>
  <c r="F48" i="8"/>
  <c r="F49" i="8"/>
  <c r="F50" i="8"/>
  <c r="F51" i="8"/>
  <c r="F52" i="8"/>
  <c r="F53" i="8"/>
  <c r="F54" i="8"/>
  <c r="F55" i="8"/>
  <c r="F56" i="8"/>
  <c r="F57" i="8"/>
  <c r="F58" i="8"/>
  <c r="F59" i="8"/>
  <c r="F60" i="8"/>
  <c r="F61" i="8"/>
  <c r="F62" i="8"/>
  <c r="F63" i="8"/>
  <c r="F2" i="8"/>
  <c r="F3" i="8"/>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1" i="8"/>
  <c r="E85" i="8"/>
  <c r="E82" i="8"/>
  <c r="E83" i="8"/>
  <c r="E84" i="8"/>
  <c r="E70" i="8"/>
  <c r="E71" i="8"/>
  <c r="E72" i="8"/>
  <c r="E73" i="8"/>
  <c r="E74" i="8"/>
  <c r="E75" i="8"/>
  <c r="E76" i="8"/>
  <c r="E77" i="8"/>
  <c r="E78" i="8"/>
  <c r="E79" i="8"/>
  <c r="E80" i="8"/>
  <c r="E81"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2" i="8"/>
  <c r="E3" i="8"/>
  <c r="E4" i="8"/>
  <c r="E5" i="8"/>
  <c r="E6" i="8"/>
  <c r="E7" i="8"/>
  <c r="E8" i="8"/>
  <c r="E9" i="8"/>
  <c r="E1" i="8"/>
  <c r="D78" i="8"/>
  <c r="D79" i="8"/>
  <c r="D80" i="8"/>
  <c r="D81" i="8"/>
  <c r="D82" i="8"/>
  <c r="D83" i="8"/>
  <c r="D84" i="8"/>
  <c r="D85" i="8"/>
  <c r="D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5" i="8"/>
  <c r="D76" i="8"/>
  <c r="D77" i="8"/>
  <c r="D1" i="8"/>
  <c r="C59" i="8"/>
  <c r="C60" i="8"/>
  <c r="C61" i="8"/>
  <c r="C62" i="8"/>
  <c r="C63" i="8"/>
  <c r="C64" i="8"/>
  <c r="C65" i="8"/>
  <c r="C66" i="8"/>
  <c r="C67" i="8"/>
  <c r="C68" i="8"/>
  <c r="C69" i="8"/>
  <c r="C70" i="8"/>
  <c r="C71" i="8"/>
  <c r="C72" i="8"/>
  <c r="C74" i="8"/>
  <c r="C75" i="8"/>
  <c r="C76" i="8"/>
  <c r="C77" i="8"/>
  <c r="C78" i="8"/>
  <c r="C79" i="8"/>
  <c r="C35" i="8"/>
  <c r="C36" i="8"/>
  <c r="C37" i="8"/>
  <c r="C38" i="8"/>
  <c r="C39" i="8"/>
  <c r="C40" i="8"/>
  <c r="C41" i="8"/>
  <c r="C42" i="8"/>
  <c r="C43" i="8"/>
  <c r="C44" i="8"/>
  <c r="C45" i="8"/>
  <c r="C46" i="8"/>
  <c r="C47" i="8"/>
  <c r="C48" i="8"/>
  <c r="C49" i="8"/>
  <c r="C50" i="8"/>
  <c r="C51" i="8"/>
  <c r="C52" i="8"/>
  <c r="C53" i="8"/>
  <c r="C54" i="8"/>
  <c r="C55" i="8"/>
  <c r="C56" i="8"/>
  <c r="C57" i="8"/>
  <c r="C58" i="8"/>
  <c r="C20" i="8"/>
  <c r="C21" i="8"/>
  <c r="C22" i="8"/>
  <c r="C23" i="8"/>
  <c r="C24" i="8"/>
  <c r="C25" i="8"/>
  <c r="C26" i="8"/>
  <c r="C27" i="8"/>
  <c r="C28" i="8"/>
  <c r="C29" i="8"/>
  <c r="C30" i="8"/>
  <c r="C31" i="8"/>
  <c r="C32" i="8"/>
  <c r="C33" i="8"/>
  <c r="C34" i="8"/>
  <c r="C2" i="8"/>
  <c r="C3" i="8"/>
  <c r="C4" i="8"/>
  <c r="C5" i="8"/>
  <c r="C6" i="8"/>
  <c r="C7" i="8"/>
  <c r="C8" i="8"/>
  <c r="C9" i="8"/>
  <c r="C10" i="8"/>
  <c r="C11" i="8"/>
  <c r="C12" i="8"/>
  <c r="C13" i="8"/>
  <c r="C14" i="8"/>
  <c r="C15" i="8"/>
  <c r="C16" i="8"/>
  <c r="C17" i="8"/>
  <c r="C18" i="8"/>
  <c r="C19" i="8"/>
  <c r="C1" i="8"/>
  <c r="A76" i="8"/>
  <c r="B76" i="8"/>
  <c r="A77" i="8"/>
  <c r="B77" i="8"/>
  <c r="A78" i="8"/>
  <c r="B78" i="8"/>
  <c r="A79" i="8"/>
  <c r="B79" i="8"/>
  <c r="A80" i="8"/>
  <c r="B80" i="8"/>
  <c r="A81" i="8"/>
  <c r="B81" i="8"/>
  <c r="A82" i="8"/>
  <c r="B82" i="8"/>
  <c r="A83" i="8"/>
  <c r="B83" i="8"/>
  <c r="A84" i="8"/>
  <c r="B84" i="8"/>
  <c r="A85" i="8"/>
  <c r="B85" i="8"/>
  <c r="A86" i="8"/>
  <c r="B86" i="8"/>
  <c r="A87" i="8"/>
  <c r="B87" i="8"/>
  <c r="A69" i="8"/>
  <c r="B69" i="8"/>
  <c r="A70" i="8"/>
  <c r="B70" i="8"/>
  <c r="A71" i="8"/>
  <c r="B71" i="8"/>
  <c r="A72" i="8"/>
  <c r="B72" i="8"/>
  <c r="A73" i="8"/>
  <c r="B73" i="8"/>
  <c r="A74" i="8"/>
  <c r="A75" i="8"/>
  <c r="B75" i="8"/>
  <c r="A59" i="8"/>
  <c r="B59" i="8"/>
  <c r="A60" i="8"/>
  <c r="B60" i="8"/>
  <c r="A61" i="8"/>
  <c r="B61" i="8"/>
  <c r="A62" i="8"/>
  <c r="B62" i="8"/>
  <c r="A63" i="8"/>
  <c r="B63" i="8"/>
  <c r="A64" i="8"/>
  <c r="B64" i="8"/>
  <c r="A65" i="8"/>
  <c r="B65" i="8"/>
  <c r="A66" i="8"/>
  <c r="B66" i="8"/>
  <c r="A67" i="8"/>
  <c r="B67" i="8"/>
  <c r="A68" i="8"/>
  <c r="B68" i="8"/>
  <c r="A33" i="8"/>
  <c r="B33" i="8"/>
  <c r="A34" i="8"/>
  <c r="B34" i="8"/>
  <c r="A35" i="8"/>
  <c r="B35" i="8"/>
  <c r="A36" i="8"/>
  <c r="B36" i="8"/>
  <c r="A37" i="8"/>
  <c r="B37" i="8"/>
  <c r="A38" i="8"/>
  <c r="B38" i="8"/>
  <c r="A39" i="8"/>
  <c r="B39" i="8"/>
  <c r="A40" i="8"/>
  <c r="B40" i="8"/>
  <c r="A41" i="8"/>
  <c r="B41" i="8"/>
  <c r="A42" i="8"/>
  <c r="B42" i="8"/>
  <c r="A43" i="8"/>
  <c r="B43" i="8"/>
  <c r="A44" i="8"/>
  <c r="B44" i="8"/>
  <c r="A45" i="8"/>
  <c r="B45" i="8"/>
  <c r="A46" i="8"/>
  <c r="B46" i="8"/>
  <c r="A47" i="8"/>
  <c r="B47" i="8"/>
  <c r="A48" i="8"/>
  <c r="B48" i="8"/>
  <c r="A49" i="8"/>
  <c r="B49" i="8"/>
  <c r="A50" i="8"/>
  <c r="B50" i="8"/>
  <c r="A51" i="8"/>
  <c r="B51" i="8"/>
  <c r="A52" i="8"/>
  <c r="B52" i="8"/>
  <c r="A53" i="8"/>
  <c r="B53" i="8"/>
  <c r="A54" i="8"/>
  <c r="B54" i="8"/>
  <c r="A55" i="8"/>
  <c r="B55" i="8"/>
  <c r="A56" i="8"/>
  <c r="B56" i="8"/>
  <c r="A57" i="8"/>
  <c r="B57" i="8"/>
  <c r="A58" i="8"/>
  <c r="B58" i="8"/>
  <c r="A2" i="8"/>
  <c r="B2" i="8"/>
  <c r="A3" i="8"/>
  <c r="B3" i="8"/>
  <c r="A4" i="8"/>
  <c r="B4" i="8"/>
  <c r="A5" i="8"/>
  <c r="B5" i="8"/>
  <c r="A6" i="8"/>
  <c r="B6" i="8"/>
  <c r="A7" i="8"/>
  <c r="B7" i="8"/>
  <c r="A8" i="8"/>
  <c r="B8" i="8"/>
  <c r="A9" i="8"/>
  <c r="B9" i="8"/>
  <c r="A10" i="8"/>
  <c r="B10" i="8"/>
  <c r="A11" i="8"/>
  <c r="B11" i="8"/>
  <c r="A12" i="8"/>
  <c r="B12" i="8"/>
  <c r="A13" i="8"/>
  <c r="B13" i="8"/>
  <c r="A14" i="8"/>
  <c r="B14" i="8"/>
  <c r="A15" i="8"/>
  <c r="B15" i="8"/>
  <c r="A16" i="8"/>
  <c r="B16"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A32" i="8"/>
  <c r="B32" i="8"/>
  <c r="B1" i="8"/>
  <c r="A1" i="8"/>
  <c r="B6" i="5"/>
  <c r="F64" i="5"/>
  <c r="F65" i="5"/>
  <c r="F66" i="5"/>
  <c r="F67" i="5"/>
  <c r="F68" i="5"/>
  <c r="F69" i="5"/>
  <c r="F70" i="5"/>
  <c r="F71" i="5"/>
  <c r="F72" i="5"/>
  <c r="F73" i="5"/>
  <c r="F74" i="5"/>
  <c r="F75" i="5"/>
  <c r="F76" i="5"/>
  <c r="F77" i="5"/>
  <c r="F78" i="5"/>
  <c r="F79" i="5"/>
  <c r="F41" i="5"/>
  <c r="F42" i="5"/>
  <c r="F43" i="5"/>
  <c r="F44" i="5"/>
  <c r="F45" i="5"/>
  <c r="F46" i="5"/>
  <c r="F47" i="5"/>
  <c r="F48" i="5"/>
  <c r="F49" i="5"/>
  <c r="F50" i="5"/>
  <c r="F51" i="5"/>
  <c r="F52" i="5"/>
  <c r="F53" i="5"/>
  <c r="F54" i="5"/>
  <c r="F55" i="5"/>
  <c r="F56" i="5"/>
  <c r="F57" i="5"/>
  <c r="F58" i="5"/>
  <c r="F59" i="5"/>
  <c r="F60" i="5"/>
  <c r="F61" i="5"/>
  <c r="F62" i="5"/>
  <c r="F63" i="5"/>
  <c r="F2" i="5"/>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1" i="5"/>
  <c r="E56" i="5"/>
  <c r="E57" i="5"/>
  <c r="E58" i="5"/>
  <c r="E59" i="5"/>
  <c r="E60" i="5"/>
  <c r="E61" i="5"/>
  <c r="E62" i="5"/>
  <c r="E63" i="5"/>
  <c r="E64" i="5"/>
  <c r="E65" i="5"/>
  <c r="E66" i="5"/>
  <c r="E67" i="5"/>
  <c r="E68" i="5"/>
  <c r="E69" i="5"/>
  <c r="E70" i="5"/>
  <c r="E71" i="5"/>
  <c r="E72" i="5"/>
  <c r="E73" i="5"/>
  <c r="E74" i="5"/>
  <c r="E75" i="5"/>
  <c r="E76" i="5"/>
  <c r="E77" i="5"/>
  <c r="E78" i="5"/>
  <c r="E79" i="5"/>
  <c r="E42" i="5"/>
  <c r="E43" i="5"/>
  <c r="E44" i="5"/>
  <c r="E45" i="5"/>
  <c r="E46" i="5"/>
  <c r="E47" i="5"/>
  <c r="E48" i="5"/>
  <c r="E49" i="5"/>
  <c r="E50" i="5"/>
  <c r="E51" i="5"/>
  <c r="E52" i="5"/>
  <c r="E53" i="5"/>
  <c r="E54" i="5"/>
  <c r="E5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2" i="5"/>
  <c r="E3" i="5"/>
  <c r="E4" i="5"/>
  <c r="E5" i="5"/>
  <c r="E1" i="5"/>
  <c r="D77" i="5"/>
  <c r="D78" i="5"/>
  <c r="D79" i="5"/>
  <c r="D63" i="5"/>
  <c r="D64" i="5"/>
  <c r="D65" i="5"/>
  <c r="D66" i="5"/>
  <c r="D67" i="5"/>
  <c r="D68" i="5"/>
  <c r="D69" i="5"/>
  <c r="D70" i="5"/>
  <c r="D71" i="5"/>
  <c r="D72" i="5"/>
  <c r="D73" i="5"/>
  <c r="D74" i="5"/>
  <c r="D75" i="5"/>
  <c r="D76"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2"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1" i="5"/>
  <c r="C67" i="5"/>
  <c r="C68" i="5"/>
  <c r="C69" i="5"/>
  <c r="C70" i="5"/>
  <c r="C71" i="5"/>
  <c r="C72" i="5"/>
  <c r="C73" i="5"/>
  <c r="C74" i="5"/>
  <c r="C75" i="5"/>
  <c r="C76" i="5"/>
  <c r="C77" i="5"/>
  <c r="C78" i="5"/>
  <c r="C79"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12" i="5"/>
  <c r="C13" i="5"/>
  <c r="C14" i="5"/>
  <c r="C15" i="5"/>
  <c r="C16" i="5"/>
  <c r="C17" i="5"/>
  <c r="C18" i="5"/>
  <c r="C19" i="5"/>
  <c r="C20" i="5"/>
  <c r="C21" i="5"/>
  <c r="C22" i="5"/>
  <c r="C23" i="5"/>
  <c r="C24" i="5"/>
  <c r="C25" i="5"/>
  <c r="C26" i="5"/>
  <c r="C27" i="5"/>
  <c r="C28" i="5"/>
  <c r="C29" i="5"/>
  <c r="C30" i="5"/>
  <c r="C31" i="5"/>
  <c r="C32" i="5"/>
  <c r="C33" i="5"/>
  <c r="C2" i="5"/>
  <c r="C3" i="5"/>
  <c r="C4" i="5"/>
  <c r="C5" i="5"/>
  <c r="C6" i="5"/>
  <c r="C7" i="5"/>
  <c r="C8" i="5"/>
  <c r="C9" i="5"/>
  <c r="C10" i="5"/>
  <c r="C11" i="5"/>
  <c r="C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2" i="5"/>
  <c r="B2" i="5"/>
  <c r="A3" i="5"/>
  <c r="B3" i="5"/>
  <c r="A4" i="5"/>
  <c r="B4" i="5"/>
  <c r="A5" i="5"/>
  <c r="B5" i="5"/>
  <c r="A6" i="5"/>
  <c r="A7" i="5"/>
  <c r="B7" i="5"/>
  <c r="A8" i="5"/>
  <c r="B8" i="5"/>
  <c r="A9" i="5"/>
  <c r="B9" i="5"/>
  <c r="A10" i="5"/>
  <c r="B10"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B1" i="5"/>
  <c r="A76" i="5"/>
  <c r="A77" i="5"/>
  <c r="A78" i="5"/>
  <c r="A79" i="5"/>
  <c r="A80" i="5"/>
  <c r="A65" i="5"/>
  <c r="A66" i="5"/>
  <c r="A67" i="5"/>
  <c r="A68" i="5"/>
  <c r="A69" i="5"/>
  <c r="A70" i="5"/>
  <c r="A71" i="5"/>
  <c r="A72" i="5"/>
  <c r="A73" i="5"/>
  <c r="A74" i="5"/>
  <c r="A75" i="5"/>
  <c r="A1" i="5"/>
  <c r="B55" i="15"/>
  <c r="B56" i="15"/>
  <c r="B57" i="15"/>
  <c r="B58" i="15"/>
  <c r="B59" i="15"/>
  <c r="B60" i="15"/>
  <c r="B61" i="15"/>
  <c r="B62" i="15"/>
  <c r="B63" i="15"/>
  <c r="B64" i="15"/>
  <c r="B65" i="15"/>
  <c r="B66" i="15"/>
  <c r="B67" i="15"/>
  <c r="B68" i="15"/>
  <c r="B69" i="15"/>
  <c r="B70" i="15"/>
  <c r="B71" i="15"/>
  <c r="B72" i="15"/>
  <c r="B73" i="15"/>
  <c r="B75" i="15"/>
  <c r="B76" i="15"/>
  <c r="B77" i="15"/>
  <c r="B78" i="15"/>
  <c r="B41" i="15"/>
  <c r="B42" i="15"/>
  <c r="B43" i="15"/>
  <c r="B44" i="15"/>
  <c r="B45" i="15"/>
  <c r="B46" i="15"/>
  <c r="B47" i="15"/>
  <c r="B48" i="15"/>
  <c r="B49" i="15"/>
  <c r="B50" i="15"/>
  <c r="B51" i="15"/>
  <c r="B52" i="15"/>
  <c r="B53" i="15"/>
  <c r="B54" i="15"/>
  <c r="B30" i="15"/>
  <c r="B31" i="15"/>
  <c r="B32" i="15"/>
  <c r="B33" i="15"/>
  <c r="B34" i="15"/>
  <c r="B35" i="15"/>
  <c r="B36" i="15"/>
  <c r="B37" i="15"/>
  <c r="B38" i="15"/>
  <c r="B39" i="15"/>
  <c r="B40" i="15"/>
  <c r="B19" i="15"/>
  <c r="B20" i="15"/>
  <c r="B21" i="15"/>
  <c r="B22" i="15"/>
  <c r="B23" i="15"/>
  <c r="B24" i="15"/>
  <c r="B25" i="15"/>
  <c r="B26" i="15"/>
  <c r="B27" i="15"/>
  <c r="B28" i="15"/>
  <c r="B29" i="15"/>
  <c r="B2" i="15"/>
  <c r="B3" i="15"/>
  <c r="B4" i="15"/>
  <c r="B5" i="15"/>
  <c r="B6" i="15"/>
  <c r="B7" i="15"/>
  <c r="B8" i="15"/>
  <c r="B9" i="15"/>
  <c r="B10" i="15"/>
  <c r="B11" i="15"/>
  <c r="B12" i="15"/>
  <c r="B13" i="15"/>
  <c r="B14" i="15"/>
  <c r="B15" i="15"/>
  <c r="B16" i="15"/>
  <c r="B17" i="15"/>
  <c r="B18" i="15"/>
  <c r="B1" i="15"/>
  <c r="K95" i="15"/>
  <c r="K96" i="15"/>
  <c r="K97" i="15"/>
  <c r="K98" i="15"/>
  <c r="K99" i="15"/>
  <c r="K100" i="15"/>
  <c r="K81" i="15"/>
  <c r="K82" i="15"/>
  <c r="K83" i="15"/>
  <c r="K84" i="15"/>
  <c r="K85" i="15"/>
  <c r="K86" i="15"/>
  <c r="K87" i="15"/>
  <c r="K88" i="15"/>
  <c r="K89" i="15"/>
  <c r="K90" i="15"/>
  <c r="K91" i="15"/>
  <c r="K92" i="15"/>
  <c r="K93" i="15"/>
  <c r="K94" i="15"/>
  <c r="K63" i="15"/>
  <c r="K64" i="15"/>
  <c r="K65" i="15"/>
  <c r="K66" i="15"/>
  <c r="K67" i="15"/>
  <c r="K68" i="15"/>
  <c r="K69" i="15"/>
  <c r="K70" i="15"/>
  <c r="K71" i="15"/>
  <c r="K72" i="15"/>
  <c r="K73" i="15"/>
  <c r="K74" i="15"/>
  <c r="K75" i="15"/>
  <c r="K76" i="15"/>
  <c r="K77" i="15"/>
  <c r="K78" i="15"/>
  <c r="K79" i="15"/>
  <c r="K80" i="15"/>
  <c r="K51" i="15"/>
  <c r="K52" i="15"/>
  <c r="K53" i="15"/>
  <c r="K54" i="15"/>
  <c r="K55" i="15"/>
  <c r="K56" i="15"/>
  <c r="K57" i="15"/>
  <c r="K58" i="15"/>
  <c r="K59" i="15"/>
  <c r="K60" i="15"/>
  <c r="K61" i="15"/>
  <c r="K62"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2" i="15"/>
  <c r="K3" i="15"/>
  <c r="K4" i="15"/>
  <c r="K5" i="15"/>
  <c r="K6" i="15"/>
  <c r="K7" i="15"/>
  <c r="K8" i="15"/>
  <c r="K9" i="15"/>
  <c r="K10" i="15"/>
  <c r="K11" i="15"/>
  <c r="K12" i="15"/>
  <c r="K13" i="15"/>
  <c r="K14" i="15"/>
  <c r="K15" i="15"/>
  <c r="K16" i="15"/>
  <c r="K17" i="15"/>
  <c r="K18" i="15"/>
  <c r="K19" i="15"/>
  <c r="K20" i="15"/>
  <c r="K21" i="15"/>
  <c r="K22" i="15"/>
  <c r="K23" i="15"/>
  <c r="K24" i="15"/>
  <c r="K1" i="15"/>
  <c r="J98" i="15"/>
  <c r="J99" i="15"/>
  <c r="J100" i="15"/>
  <c r="J74" i="15"/>
  <c r="J75" i="15"/>
  <c r="J76" i="15"/>
  <c r="J77" i="15"/>
  <c r="J78" i="15"/>
  <c r="J79" i="15"/>
  <c r="J80" i="15"/>
  <c r="J81" i="15"/>
  <c r="J82" i="15"/>
  <c r="J83" i="15"/>
  <c r="J84" i="15"/>
  <c r="J85" i="15"/>
  <c r="J86" i="15"/>
  <c r="J87" i="15"/>
  <c r="J88" i="15"/>
  <c r="J89" i="15"/>
  <c r="J90" i="15"/>
  <c r="J91" i="15"/>
  <c r="J92" i="15"/>
  <c r="J93" i="15"/>
  <c r="J94" i="15"/>
  <c r="J95" i="15"/>
  <c r="J96" i="15"/>
  <c r="J97" i="15"/>
  <c r="J55" i="15"/>
  <c r="J56" i="15"/>
  <c r="J57" i="15"/>
  <c r="J58" i="15"/>
  <c r="J59" i="15"/>
  <c r="J60" i="15"/>
  <c r="J61" i="15"/>
  <c r="J62" i="15"/>
  <c r="J63" i="15"/>
  <c r="J64" i="15"/>
  <c r="J65" i="15"/>
  <c r="J66" i="15"/>
  <c r="J67" i="15"/>
  <c r="J68" i="15"/>
  <c r="J69" i="15"/>
  <c r="J70" i="15"/>
  <c r="J71" i="15"/>
  <c r="J72" i="15"/>
  <c r="J73"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7" i="15"/>
  <c r="J8" i="15"/>
  <c r="J9" i="15"/>
  <c r="J10" i="15"/>
  <c r="J11" i="15"/>
  <c r="J12" i="15"/>
  <c r="J13" i="15"/>
  <c r="J14" i="15"/>
  <c r="J15" i="15"/>
  <c r="J16" i="15"/>
  <c r="J17" i="15"/>
  <c r="J18" i="15"/>
  <c r="J19" i="15"/>
  <c r="J20" i="15"/>
  <c r="J21" i="15"/>
  <c r="J22" i="15"/>
  <c r="J23" i="15"/>
  <c r="J24" i="15"/>
  <c r="J25" i="15"/>
  <c r="J26" i="15"/>
  <c r="J27" i="15"/>
  <c r="J28" i="15"/>
  <c r="J29" i="15"/>
  <c r="J2" i="15"/>
  <c r="J3" i="15"/>
  <c r="J4" i="15"/>
  <c r="J5" i="15"/>
  <c r="J6" i="15"/>
  <c r="J1" i="15"/>
  <c r="I85" i="15"/>
  <c r="I86" i="15"/>
  <c r="I87" i="15"/>
  <c r="I88" i="15"/>
  <c r="I89" i="15"/>
  <c r="I90" i="15"/>
  <c r="I91" i="15"/>
  <c r="I92" i="15"/>
  <c r="I93" i="15"/>
  <c r="I94" i="15"/>
  <c r="I95" i="15"/>
  <c r="I96" i="15"/>
  <c r="I97" i="15"/>
  <c r="I98" i="15"/>
  <c r="I99" i="15"/>
  <c r="I74" i="15"/>
  <c r="I75" i="15"/>
  <c r="I76" i="15"/>
  <c r="I77" i="15"/>
  <c r="I78" i="15"/>
  <c r="I79" i="15"/>
  <c r="I80" i="15"/>
  <c r="I81" i="15"/>
  <c r="I82" i="15"/>
  <c r="I83" i="15"/>
  <c r="I84" i="15"/>
  <c r="I54" i="15"/>
  <c r="I55" i="15"/>
  <c r="I56" i="15"/>
  <c r="I57" i="15"/>
  <c r="I58" i="15"/>
  <c r="I59" i="15"/>
  <c r="I60" i="15"/>
  <c r="I61" i="15"/>
  <c r="I62" i="15"/>
  <c r="I63" i="15"/>
  <c r="I64" i="15"/>
  <c r="I65" i="15"/>
  <c r="I66" i="15"/>
  <c r="I67" i="15"/>
  <c r="I68" i="15"/>
  <c r="I69" i="15"/>
  <c r="I70" i="15"/>
  <c r="I71" i="15"/>
  <c r="I72" i="15"/>
  <c r="I73" i="15"/>
  <c r="I34" i="15"/>
  <c r="I35" i="15"/>
  <c r="I36" i="15"/>
  <c r="I37" i="15"/>
  <c r="I38" i="15"/>
  <c r="I39" i="15"/>
  <c r="I40" i="15"/>
  <c r="I41" i="15"/>
  <c r="I42" i="15"/>
  <c r="I43" i="15"/>
  <c r="I44" i="15"/>
  <c r="I45" i="15"/>
  <c r="I46" i="15"/>
  <c r="I47" i="15"/>
  <c r="I48" i="15"/>
  <c r="I49" i="15"/>
  <c r="I50" i="15"/>
  <c r="I51" i="15"/>
  <c r="I52" i="15"/>
  <c r="I53" i="15"/>
  <c r="I16" i="15"/>
  <c r="I17" i="15"/>
  <c r="I18" i="15"/>
  <c r="I19" i="15"/>
  <c r="I20" i="15"/>
  <c r="I21" i="15"/>
  <c r="I22" i="15"/>
  <c r="I23" i="15"/>
  <c r="I24" i="15"/>
  <c r="I25" i="15"/>
  <c r="I26" i="15"/>
  <c r="I27" i="15"/>
  <c r="I28" i="15"/>
  <c r="I29" i="15"/>
  <c r="I30" i="15"/>
  <c r="I31" i="15"/>
  <c r="I32" i="15"/>
  <c r="I33" i="15"/>
  <c r="I2" i="15"/>
  <c r="I3" i="15"/>
  <c r="I4" i="15"/>
  <c r="I5" i="15"/>
  <c r="I6" i="15"/>
  <c r="I7" i="15"/>
  <c r="I8" i="15"/>
  <c r="I9" i="15"/>
  <c r="I10" i="15"/>
  <c r="I11" i="15"/>
  <c r="I12" i="15"/>
  <c r="I13" i="15"/>
  <c r="I14" i="15"/>
  <c r="I15" i="15"/>
  <c r="I1" i="15"/>
  <c r="H97" i="15"/>
  <c r="H98" i="15"/>
  <c r="H82" i="15"/>
  <c r="H83" i="15"/>
  <c r="H84" i="15"/>
  <c r="H85" i="15"/>
  <c r="H86" i="15"/>
  <c r="H87" i="15"/>
  <c r="H88" i="15"/>
  <c r="H89" i="15"/>
  <c r="H90" i="15"/>
  <c r="H91" i="15"/>
  <c r="H92" i="15"/>
  <c r="H93" i="15"/>
  <c r="H94" i="15"/>
  <c r="H95" i="15"/>
  <c r="H96" i="15"/>
  <c r="H64" i="15"/>
  <c r="H65" i="15"/>
  <c r="H66" i="15"/>
  <c r="H67" i="15"/>
  <c r="H68" i="15"/>
  <c r="H69" i="15"/>
  <c r="H70" i="15"/>
  <c r="H71" i="15"/>
  <c r="H72" i="15"/>
  <c r="H73" i="15"/>
  <c r="H74" i="15"/>
  <c r="H75" i="15"/>
  <c r="H76" i="15"/>
  <c r="H77" i="15"/>
  <c r="H78" i="15"/>
  <c r="H79" i="15"/>
  <c r="H80" i="15"/>
  <c r="H81"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18" i="15"/>
  <c r="H19" i="15"/>
  <c r="H20" i="15"/>
  <c r="H21" i="15"/>
  <c r="H22" i="15"/>
  <c r="H23" i="15"/>
  <c r="H24" i="15"/>
  <c r="H25" i="15"/>
  <c r="H26" i="15"/>
  <c r="H27" i="15"/>
  <c r="H28" i="15"/>
  <c r="H29" i="15"/>
  <c r="H30" i="15"/>
  <c r="H31" i="15"/>
  <c r="H32" i="15"/>
  <c r="H2" i="15"/>
  <c r="H3" i="15"/>
  <c r="H4" i="15"/>
  <c r="H5" i="15"/>
  <c r="H6" i="15"/>
  <c r="H7" i="15"/>
  <c r="H8" i="15"/>
  <c r="H9" i="15"/>
  <c r="H10" i="15"/>
  <c r="H11" i="15"/>
  <c r="H12" i="15"/>
  <c r="H13" i="15"/>
  <c r="H14" i="15"/>
  <c r="H15" i="15"/>
  <c r="H16" i="15"/>
  <c r="H17" i="15"/>
  <c r="H1" i="15"/>
  <c r="G88" i="15"/>
  <c r="G89" i="15"/>
  <c r="G90" i="15"/>
  <c r="G91" i="15"/>
  <c r="G92" i="15"/>
  <c r="G93" i="15"/>
  <c r="G94" i="15"/>
  <c r="G95" i="15"/>
  <c r="G96" i="15"/>
  <c r="G97" i="15"/>
  <c r="G77" i="15"/>
  <c r="G78" i="15"/>
  <c r="G79" i="15"/>
  <c r="G80" i="15"/>
  <c r="G81" i="15"/>
  <c r="G82" i="15"/>
  <c r="G83" i="15"/>
  <c r="G84" i="15"/>
  <c r="G85" i="15"/>
  <c r="G86" i="15"/>
  <c r="G87"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33" i="15"/>
  <c r="G34" i="15"/>
  <c r="G35" i="15"/>
  <c r="G36" i="15"/>
  <c r="G37" i="15"/>
  <c r="G38" i="15"/>
  <c r="G39" i="15"/>
  <c r="G40" i="15"/>
  <c r="G41" i="15"/>
  <c r="G42" i="15"/>
  <c r="G43" i="15"/>
  <c r="G44" i="15"/>
  <c r="G45" i="15"/>
  <c r="G46" i="15"/>
  <c r="G47" i="15"/>
  <c r="G48" i="15"/>
  <c r="G26" i="15"/>
  <c r="G27" i="15"/>
  <c r="G28" i="15"/>
  <c r="G29" i="15"/>
  <c r="G30" i="15"/>
  <c r="G31" i="15"/>
  <c r="G32" i="15"/>
  <c r="G9" i="15"/>
  <c r="G10" i="15"/>
  <c r="G11" i="15"/>
  <c r="G12" i="15"/>
  <c r="G13" i="15"/>
  <c r="G14" i="15"/>
  <c r="G15" i="15"/>
  <c r="G16" i="15"/>
  <c r="G17" i="15"/>
  <c r="G18" i="15"/>
  <c r="G19" i="15"/>
  <c r="G20" i="15"/>
  <c r="G21" i="15"/>
  <c r="G22" i="15"/>
  <c r="G23" i="15"/>
  <c r="G24" i="15"/>
  <c r="G25" i="15"/>
  <c r="G2" i="15"/>
  <c r="G3" i="15"/>
  <c r="G4" i="15"/>
  <c r="G5" i="15"/>
  <c r="G6" i="15"/>
  <c r="G7" i="15"/>
  <c r="G8" i="15"/>
  <c r="G1" i="15"/>
  <c r="F77" i="15"/>
  <c r="F78" i="15"/>
  <c r="F79" i="15"/>
  <c r="F80" i="15"/>
  <c r="F81" i="15"/>
  <c r="F82" i="15"/>
  <c r="F83" i="15"/>
  <c r="F84" i="15"/>
  <c r="F85" i="15"/>
  <c r="F86" i="15"/>
  <c r="F87" i="15"/>
  <c r="F88" i="15"/>
  <c r="F89" i="15"/>
  <c r="F90" i="15"/>
  <c r="F91" i="15"/>
  <c r="F92" i="15"/>
  <c r="F93" i="15"/>
  <c r="F94" i="15"/>
  <c r="F95" i="15"/>
  <c r="F96" i="15"/>
  <c r="F97"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8" i="15"/>
  <c r="F9" i="15"/>
  <c r="F10" i="15"/>
  <c r="F11" i="15"/>
  <c r="F12" i="15"/>
  <c r="F13" i="15"/>
  <c r="F14" i="15"/>
  <c r="F15" i="15"/>
  <c r="F16" i="15"/>
  <c r="F17" i="15"/>
  <c r="F18" i="15"/>
  <c r="F19" i="15"/>
  <c r="F20" i="15"/>
  <c r="F21" i="15"/>
  <c r="F22" i="15"/>
  <c r="F23" i="15"/>
  <c r="F24" i="15"/>
  <c r="F25" i="15"/>
  <c r="F26" i="15"/>
  <c r="F27" i="15"/>
  <c r="F28" i="15"/>
  <c r="F29" i="15"/>
  <c r="F31" i="15"/>
  <c r="F32" i="15"/>
  <c r="F33" i="15"/>
  <c r="F34" i="15"/>
  <c r="F35" i="15"/>
  <c r="F36" i="15"/>
  <c r="F37" i="15"/>
  <c r="F38" i="15"/>
  <c r="F39" i="15"/>
  <c r="F40" i="15"/>
  <c r="F41" i="15"/>
  <c r="F2" i="15"/>
  <c r="F3" i="15"/>
  <c r="F4" i="15"/>
  <c r="F5" i="15"/>
  <c r="F6" i="15"/>
  <c r="F7" i="15"/>
  <c r="F1"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56" i="15"/>
  <c r="E57" i="15"/>
  <c r="E58" i="15"/>
  <c r="E59" i="15"/>
  <c r="E60" i="15"/>
  <c r="E61" i="15"/>
  <c r="E62" i="15"/>
  <c r="E63" i="15"/>
  <c r="E64" i="15"/>
  <c r="E29"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13" i="15"/>
  <c r="E14" i="15"/>
  <c r="E15" i="15"/>
  <c r="E16" i="15"/>
  <c r="E17" i="15"/>
  <c r="E18" i="15"/>
  <c r="E19" i="15"/>
  <c r="E20" i="15"/>
  <c r="E21" i="15"/>
  <c r="E22" i="15"/>
  <c r="E23" i="15"/>
  <c r="E24" i="15"/>
  <c r="E25" i="15"/>
  <c r="E26" i="15"/>
  <c r="E27" i="15"/>
  <c r="E28" i="15"/>
  <c r="E2" i="15"/>
  <c r="E3" i="15"/>
  <c r="E4" i="15"/>
  <c r="E5" i="15"/>
  <c r="E6" i="15"/>
  <c r="E7" i="15"/>
  <c r="E8" i="15"/>
  <c r="E9" i="15"/>
  <c r="E10" i="15"/>
  <c r="E11" i="15"/>
  <c r="E12" i="15"/>
  <c r="E1" i="15"/>
  <c r="D2" i="15"/>
  <c r="D3"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 i="15"/>
  <c r="C2" i="15"/>
  <c r="C3" i="15"/>
  <c r="C4"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 i="15"/>
  <c r="A86" i="15"/>
  <c r="A87" i="15"/>
  <c r="A88" i="15"/>
  <c r="A89" i="15"/>
  <c r="A90" i="15"/>
  <c r="A91" i="15"/>
  <c r="A92" i="15"/>
  <c r="A93" i="15"/>
  <c r="A94"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28" i="15"/>
  <c r="A29" i="15"/>
  <c r="A30" i="15"/>
  <c r="A31"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18" i="15"/>
  <c r="A19" i="15"/>
  <c r="A20" i="15"/>
  <c r="A21" i="15"/>
  <c r="A22" i="15"/>
  <c r="A23" i="15"/>
  <c r="A24" i="15"/>
  <c r="A25" i="15"/>
  <c r="A26" i="15"/>
  <c r="A27" i="15"/>
  <c r="A2" i="15"/>
  <c r="A3" i="15"/>
  <c r="A4" i="15"/>
  <c r="A5" i="15"/>
  <c r="A6" i="15"/>
  <c r="A7" i="15"/>
  <c r="A8" i="15"/>
  <c r="A9" i="15"/>
  <c r="A10" i="15"/>
  <c r="A11" i="15"/>
  <c r="A12" i="15"/>
  <c r="A13" i="15"/>
  <c r="A14" i="15"/>
  <c r="A15" i="15"/>
  <c r="A16" i="15"/>
  <c r="A17" i="15"/>
  <c r="A1" i="15"/>
  <c r="D60" i="14"/>
  <c r="D61" i="14"/>
  <c r="D62" i="14"/>
  <c r="D63" i="14"/>
  <c r="D64" i="14"/>
  <c r="D65" i="14"/>
  <c r="D66" i="14"/>
  <c r="D67" i="14"/>
  <c r="D68" i="14"/>
  <c r="D69" i="14"/>
  <c r="D70" i="14"/>
  <c r="D71" i="14"/>
  <c r="D72" i="14"/>
  <c r="D73" i="14"/>
  <c r="D74" i="14"/>
  <c r="E58" i="14"/>
  <c r="E59" i="14"/>
  <c r="E60" i="14"/>
  <c r="E61" i="14"/>
  <c r="E62" i="14"/>
  <c r="E63" i="14"/>
  <c r="E64" i="14"/>
  <c r="E65" i="14"/>
  <c r="E66" i="14"/>
  <c r="E67" i="14"/>
  <c r="E68" i="14"/>
  <c r="E69" i="14"/>
  <c r="E70" i="14"/>
  <c r="E71" i="14"/>
  <c r="E72" i="14"/>
  <c r="E73" i="14"/>
  <c r="F58" i="14"/>
  <c r="F59" i="14"/>
  <c r="F60" i="14"/>
  <c r="F61" i="14"/>
  <c r="F62" i="14"/>
  <c r="F63" i="14"/>
  <c r="F64" i="14"/>
  <c r="F65" i="14"/>
  <c r="F66" i="14"/>
  <c r="F67" i="14"/>
  <c r="F68" i="14"/>
  <c r="F69" i="14"/>
  <c r="F70" i="14"/>
  <c r="F71" i="14"/>
  <c r="F72" i="14"/>
  <c r="F73" i="14"/>
  <c r="G58" i="14"/>
  <c r="G59" i="14"/>
  <c r="G60" i="14"/>
  <c r="G61" i="14"/>
  <c r="G62" i="14"/>
  <c r="G63" i="14"/>
  <c r="G64" i="14"/>
  <c r="G65" i="14"/>
  <c r="G66" i="14"/>
  <c r="G67" i="14"/>
  <c r="G68" i="14"/>
  <c r="G69" i="14"/>
  <c r="G70" i="14"/>
  <c r="G71" i="14"/>
  <c r="G72" i="14"/>
  <c r="G73" i="14"/>
  <c r="C45" i="14"/>
  <c r="D45" i="14"/>
  <c r="E45" i="14"/>
  <c r="F45" i="14"/>
  <c r="G45" i="14"/>
  <c r="C46" i="14"/>
  <c r="D46" i="14"/>
  <c r="E46" i="14"/>
  <c r="F46" i="14"/>
  <c r="G46" i="14"/>
  <c r="C47" i="14"/>
  <c r="D47" i="14"/>
  <c r="E47" i="14"/>
  <c r="F47" i="14"/>
  <c r="G47" i="14"/>
  <c r="C48" i="14"/>
  <c r="D48" i="14"/>
  <c r="E48" i="14"/>
  <c r="F48" i="14"/>
  <c r="G48" i="14"/>
  <c r="C49" i="14"/>
  <c r="D49" i="14"/>
  <c r="E49" i="14"/>
  <c r="F49" i="14"/>
  <c r="G49" i="14"/>
  <c r="C50" i="14"/>
  <c r="D50" i="14"/>
  <c r="E50" i="14"/>
  <c r="F50" i="14"/>
  <c r="G50" i="14"/>
  <c r="C51" i="14"/>
  <c r="D51" i="14"/>
  <c r="E51" i="14"/>
  <c r="F51" i="14"/>
  <c r="G51" i="14"/>
  <c r="C52" i="14"/>
  <c r="D52" i="14"/>
  <c r="E52" i="14"/>
  <c r="F52" i="14"/>
  <c r="G52" i="14"/>
  <c r="C53" i="14"/>
  <c r="D53" i="14"/>
  <c r="E53" i="14"/>
  <c r="F53" i="14"/>
  <c r="G53" i="14"/>
  <c r="C54" i="14"/>
  <c r="D54" i="14"/>
  <c r="E54" i="14"/>
  <c r="F54" i="14"/>
  <c r="G54" i="14"/>
  <c r="C55" i="14"/>
  <c r="D55" i="14"/>
  <c r="E55" i="14"/>
  <c r="F55" i="14"/>
  <c r="G55" i="14"/>
  <c r="C56" i="14"/>
  <c r="D56" i="14"/>
  <c r="E56" i="14"/>
  <c r="F56" i="14"/>
  <c r="G56" i="14"/>
  <c r="C57" i="14"/>
  <c r="E57" i="14"/>
  <c r="F57" i="14"/>
  <c r="G57" i="14"/>
  <c r="C38" i="14"/>
  <c r="D38" i="14"/>
  <c r="E38" i="14"/>
  <c r="F38" i="14"/>
  <c r="G38" i="14"/>
  <c r="C39" i="14"/>
  <c r="D39" i="14"/>
  <c r="E39" i="14"/>
  <c r="F39" i="14"/>
  <c r="G39" i="14"/>
  <c r="C40" i="14"/>
  <c r="D40" i="14"/>
  <c r="E40" i="14"/>
  <c r="F40" i="14"/>
  <c r="G40" i="14"/>
  <c r="C41" i="14"/>
  <c r="D41" i="14"/>
  <c r="E41" i="14"/>
  <c r="F41" i="14"/>
  <c r="G41" i="14"/>
  <c r="C42" i="14"/>
  <c r="D42" i="14"/>
  <c r="E42" i="14"/>
  <c r="F42" i="14"/>
  <c r="G42" i="14"/>
  <c r="C43" i="14"/>
  <c r="D43" i="14"/>
  <c r="E43" i="14"/>
  <c r="F43" i="14"/>
  <c r="G43" i="14"/>
  <c r="C44" i="14"/>
  <c r="D44" i="14"/>
  <c r="E44" i="14"/>
  <c r="F44" i="14"/>
  <c r="G44" i="14"/>
  <c r="C30" i="14"/>
  <c r="D30" i="14"/>
  <c r="E30" i="14"/>
  <c r="F30" i="14"/>
  <c r="G30" i="14"/>
  <c r="C31" i="14"/>
  <c r="D31" i="14"/>
  <c r="E31" i="14"/>
  <c r="F31" i="14"/>
  <c r="G31" i="14"/>
  <c r="C32" i="14"/>
  <c r="D32" i="14"/>
  <c r="E32" i="14"/>
  <c r="F32" i="14"/>
  <c r="G32" i="14"/>
  <c r="C33" i="14"/>
  <c r="D33" i="14"/>
  <c r="E33" i="14"/>
  <c r="F33" i="14"/>
  <c r="G33" i="14"/>
  <c r="C34" i="14"/>
  <c r="D34" i="14"/>
  <c r="E34" i="14"/>
  <c r="F34" i="14"/>
  <c r="G34" i="14"/>
  <c r="C35" i="14"/>
  <c r="D35" i="14"/>
  <c r="E35" i="14"/>
  <c r="F35" i="14"/>
  <c r="G35" i="14"/>
  <c r="C36" i="14"/>
  <c r="D36" i="14"/>
  <c r="E36" i="14"/>
  <c r="F36" i="14"/>
  <c r="G36" i="14"/>
  <c r="C37" i="14"/>
  <c r="D37" i="14"/>
  <c r="E37" i="14"/>
  <c r="F37" i="14"/>
  <c r="G37" i="14"/>
  <c r="C2" i="14"/>
  <c r="D2" i="14"/>
  <c r="E2" i="14"/>
  <c r="F2" i="14"/>
  <c r="G2" i="14"/>
  <c r="C3" i="14"/>
  <c r="D3" i="14"/>
  <c r="E3" i="14"/>
  <c r="F3" i="14"/>
  <c r="G3" i="14"/>
  <c r="C4" i="14"/>
  <c r="D4" i="14"/>
  <c r="E4" i="14"/>
  <c r="F4" i="14"/>
  <c r="G4" i="14"/>
  <c r="C5" i="14"/>
  <c r="D5" i="14"/>
  <c r="E5" i="14"/>
  <c r="F5" i="14"/>
  <c r="G5" i="14"/>
  <c r="C6" i="14"/>
  <c r="D6" i="14"/>
  <c r="E6" i="14"/>
  <c r="F6" i="14"/>
  <c r="G6" i="14"/>
  <c r="C7" i="14"/>
  <c r="D7" i="14"/>
  <c r="E7" i="14"/>
  <c r="F7" i="14"/>
  <c r="G7" i="14"/>
  <c r="C8" i="14"/>
  <c r="D8" i="14"/>
  <c r="E8" i="14"/>
  <c r="F8" i="14"/>
  <c r="G8" i="14"/>
  <c r="C9" i="14"/>
  <c r="D9" i="14"/>
  <c r="E9" i="14"/>
  <c r="F9" i="14"/>
  <c r="G9" i="14"/>
  <c r="C10" i="14"/>
  <c r="D10" i="14"/>
  <c r="E10" i="14"/>
  <c r="F10" i="14"/>
  <c r="G10" i="14"/>
  <c r="C11" i="14"/>
  <c r="D11" i="14"/>
  <c r="E11" i="14"/>
  <c r="F11" i="14"/>
  <c r="G11" i="14"/>
  <c r="C12" i="14"/>
  <c r="D12" i="14"/>
  <c r="E12" i="14"/>
  <c r="F12" i="14"/>
  <c r="G12" i="14"/>
  <c r="C13" i="14"/>
  <c r="D13" i="14"/>
  <c r="E13" i="14"/>
  <c r="F13" i="14"/>
  <c r="G13" i="14"/>
  <c r="C14" i="14"/>
  <c r="D14" i="14"/>
  <c r="E14" i="14"/>
  <c r="F14" i="14"/>
  <c r="G14" i="14"/>
  <c r="C15" i="14"/>
  <c r="D15" i="14"/>
  <c r="E15" i="14"/>
  <c r="F15" i="14"/>
  <c r="G15" i="14"/>
  <c r="C16" i="14"/>
  <c r="D16" i="14"/>
  <c r="E16" i="14"/>
  <c r="F16" i="14"/>
  <c r="G16" i="14"/>
  <c r="C17" i="14"/>
  <c r="D17" i="14"/>
  <c r="E17" i="14"/>
  <c r="F17" i="14"/>
  <c r="G17" i="14"/>
  <c r="C18" i="14"/>
  <c r="D18" i="14"/>
  <c r="E18" i="14"/>
  <c r="F18" i="14"/>
  <c r="G18" i="14"/>
  <c r="C19" i="14"/>
  <c r="D19" i="14"/>
  <c r="E19" i="14"/>
  <c r="F19" i="14"/>
  <c r="G19" i="14"/>
  <c r="C20" i="14"/>
  <c r="D20" i="14"/>
  <c r="E20" i="14"/>
  <c r="F20" i="14"/>
  <c r="G20" i="14"/>
  <c r="C21" i="14"/>
  <c r="D21" i="14"/>
  <c r="E21" i="14"/>
  <c r="F21" i="14"/>
  <c r="G21" i="14"/>
  <c r="C22" i="14"/>
  <c r="D22" i="14"/>
  <c r="E22" i="14"/>
  <c r="F22" i="14"/>
  <c r="G22" i="14"/>
  <c r="C23" i="14"/>
  <c r="D23" i="14"/>
  <c r="E23" i="14"/>
  <c r="F23" i="14"/>
  <c r="G23" i="14"/>
  <c r="C24" i="14"/>
  <c r="D24" i="14"/>
  <c r="E24" i="14"/>
  <c r="F24" i="14"/>
  <c r="G24" i="14"/>
  <c r="C25" i="14"/>
  <c r="D25" i="14"/>
  <c r="E25" i="14"/>
  <c r="F25" i="14"/>
  <c r="G25" i="14"/>
  <c r="C26" i="14"/>
  <c r="D26" i="14"/>
  <c r="E26" i="14"/>
  <c r="F26" i="14"/>
  <c r="G26" i="14"/>
  <c r="C27" i="14"/>
  <c r="D27" i="14"/>
  <c r="E27" i="14"/>
  <c r="F27" i="14"/>
  <c r="G27" i="14"/>
  <c r="C28" i="14"/>
  <c r="D28" i="14"/>
  <c r="E28" i="14"/>
  <c r="F28" i="14"/>
  <c r="G28" i="14"/>
  <c r="C29" i="14"/>
  <c r="D29" i="14"/>
  <c r="E29" i="14"/>
  <c r="F29" i="14"/>
  <c r="G29" i="14"/>
  <c r="D1" i="14"/>
  <c r="E1" i="14"/>
  <c r="F1" i="14"/>
  <c r="G1" i="14"/>
  <c r="C61" i="14"/>
  <c r="C62" i="14"/>
  <c r="C63" i="14"/>
  <c r="C64" i="14"/>
  <c r="C65" i="14"/>
  <c r="C66" i="14"/>
  <c r="C67" i="14"/>
  <c r="C68" i="14"/>
  <c r="C69" i="14"/>
  <c r="C70" i="14"/>
  <c r="C71" i="14"/>
  <c r="C72" i="14"/>
  <c r="C74" i="14"/>
  <c r="C75" i="14"/>
  <c r="C76" i="14"/>
  <c r="C77" i="14"/>
  <c r="C58" i="14"/>
  <c r="C59" i="14"/>
  <c r="C60" i="14"/>
  <c r="C1" i="14"/>
  <c r="B75" i="14"/>
  <c r="B76" i="14"/>
  <c r="B77" i="14"/>
  <c r="B78" i="14"/>
  <c r="B79" i="14"/>
  <c r="B80" i="14"/>
  <c r="B81" i="14"/>
  <c r="B82" i="14"/>
  <c r="B83" i="14"/>
  <c r="B84" i="14"/>
  <c r="B85" i="14"/>
  <c r="B86" i="14"/>
  <c r="B87" i="14"/>
  <c r="B88" i="14"/>
  <c r="B89" i="14"/>
  <c r="B90" i="14"/>
  <c r="B91" i="14"/>
  <c r="B92" i="14"/>
  <c r="B93" i="14"/>
  <c r="B94" i="14"/>
  <c r="B95" i="14"/>
  <c r="B96" i="14"/>
  <c r="B97" i="14"/>
  <c r="B98" i="14"/>
  <c r="A31" i="14"/>
  <c r="B31" i="14"/>
  <c r="A32" i="14"/>
  <c r="B32" i="14"/>
  <c r="A33" i="14"/>
  <c r="B33" i="14"/>
  <c r="A34" i="14"/>
  <c r="B34" i="14"/>
  <c r="A35" i="14"/>
  <c r="B35" i="14"/>
  <c r="A36" i="14"/>
  <c r="B36" i="14"/>
  <c r="A37" i="14"/>
  <c r="B37" i="14"/>
  <c r="A38" i="14"/>
  <c r="B38" i="14"/>
  <c r="A39" i="14"/>
  <c r="B39" i="14"/>
  <c r="A40" i="14"/>
  <c r="B40" i="14"/>
  <c r="A41" i="14"/>
  <c r="B41" i="14"/>
  <c r="A42" i="14"/>
  <c r="B42" i="14"/>
  <c r="A43" i="14"/>
  <c r="B43" i="14"/>
  <c r="A44" i="14"/>
  <c r="B44" i="14"/>
  <c r="A45" i="14"/>
  <c r="B45" i="14"/>
  <c r="A46" i="14"/>
  <c r="B46" i="14"/>
  <c r="A47" i="14"/>
  <c r="B47" i="14"/>
  <c r="A48" i="14"/>
  <c r="B48" i="14"/>
  <c r="A49" i="14"/>
  <c r="B49" i="14"/>
  <c r="A50" i="14"/>
  <c r="B50" i="14"/>
  <c r="A51" i="14"/>
  <c r="B51" i="14"/>
  <c r="A52" i="14"/>
  <c r="B52" i="14"/>
  <c r="A53" i="14"/>
  <c r="B53" i="14"/>
  <c r="A54" i="14"/>
  <c r="B54" i="14"/>
  <c r="A55" i="14"/>
  <c r="B55" i="14"/>
  <c r="A56" i="14"/>
  <c r="B56" i="14"/>
  <c r="A57" i="14"/>
  <c r="B57" i="14"/>
  <c r="A58" i="14"/>
  <c r="B58" i="14"/>
  <c r="A59" i="14"/>
  <c r="B59" i="14"/>
  <c r="A60" i="14"/>
  <c r="B60" i="14"/>
  <c r="A61" i="14"/>
  <c r="B61" i="14"/>
  <c r="A62" i="14"/>
  <c r="B62" i="14"/>
  <c r="A63" i="14"/>
  <c r="B63" i="14"/>
  <c r="A64" i="14"/>
  <c r="B64" i="14"/>
  <c r="A65" i="14"/>
  <c r="B65" i="14"/>
  <c r="A66" i="14"/>
  <c r="B66" i="14"/>
  <c r="A67" i="14"/>
  <c r="B67" i="14"/>
  <c r="A68" i="14"/>
  <c r="B68" i="14"/>
  <c r="A69" i="14"/>
  <c r="B69" i="14"/>
  <c r="A70" i="14"/>
  <c r="B70" i="14"/>
  <c r="A71" i="14"/>
  <c r="B71" i="14"/>
  <c r="A72" i="14"/>
  <c r="B72" i="14"/>
  <c r="A73" i="14"/>
  <c r="B73" i="14"/>
  <c r="A74" i="14"/>
  <c r="A75" i="14"/>
  <c r="A76" i="14"/>
  <c r="A77" i="14"/>
  <c r="A78" i="14"/>
  <c r="A79" i="14"/>
  <c r="A80" i="14"/>
  <c r="A81" i="14"/>
  <c r="A82" i="14"/>
  <c r="A83" i="14"/>
  <c r="A84" i="14"/>
  <c r="A85" i="14"/>
  <c r="A86" i="14"/>
  <c r="A87" i="14"/>
  <c r="A88" i="14"/>
  <c r="A89" i="14"/>
  <c r="A90" i="14"/>
  <c r="A91" i="14"/>
  <c r="A92" i="14"/>
  <c r="A93" i="14"/>
  <c r="A94" i="14"/>
  <c r="A95" i="14"/>
  <c r="A96" i="14"/>
  <c r="A97" i="14"/>
  <c r="A98" i="14"/>
  <c r="A2" i="14"/>
  <c r="B2" i="14"/>
  <c r="A3" i="14"/>
  <c r="B3" i="14"/>
  <c r="A4" i="14"/>
  <c r="B4" i="14"/>
  <c r="A5" i="14"/>
  <c r="B5" i="14"/>
  <c r="A6" i="14"/>
  <c r="B6" i="14"/>
  <c r="A7" i="14"/>
  <c r="B7" i="14"/>
  <c r="A8" i="14"/>
  <c r="B8" i="14"/>
  <c r="A9" i="14"/>
  <c r="B9" i="14"/>
  <c r="A10" i="14"/>
  <c r="B10" i="14"/>
  <c r="A11" i="14"/>
  <c r="B11" i="14"/>
  <c r="A12" i="14"/>
  <c r="B12" i="14"/>
  <c r="A13" i="14"/>
  <c r="B13" i="14"/>
  <c r="A14" i="14"/>
  <c r="B14" i="14"/>
  <c r="A15" i="14"/>
  <c r="B15" i="14"/>
  <c r="A16" i="14"/>
  <c r="B16" i="14"/>
  <c r="A17" i="14"/>
  <c r="B17" i="14"/>
  <c r="A18" i="14"/>
  <c r="B18" i="14"/>
  <c r="A19" i="14"/>
  <c r="B19" i="14"/>
  <c r="A20" i="14"/>
  <c r="B20" i="14"/>
  <c r="A21" i="14"/>
  <c r="B21" i="14"/>
  <c r="A22" i="14"/>
  <c r="B22" i="14"/>
  <c r="A23" i="14"/>
  <c r="B23" i="14"/>
  <c r="A24" i="14"/>
  <c r="B24" i="14"/>
  <c r="A25" i="14"/>
  <c r="B25" i="14"/>
  <c r="A26" i="14"/>
  <c r="B26" i="14"/>
  <c r="A27" i="14"/>
  <c r="B27" i="14"/>
  <c r="A28" i="14"/>
  <c r="B28" i="14"/>
  <c r="A29" i="14"/>
  <c r="B29" i="14"/>
  <c r="A30" i="14"/>
  <c r="B30" i="14"/>
  <c r="B1" i="14"/>
  <c r="A1" i="14"/>
  <c r="B75" i="13"/>
  <c r="C75" i="13"/>
  <c r="B76" i="13"/>
  <c r="C76" i="13"/>
  <c r="B77" i="13"/>
  <c r="C77" i="13"/>
  <c r="B78" i="13"/>
  <c r="C78" i="13"/>
  <c r="B79" i="13"/>
  <c r="C79" i="13"/>
  <c r="B80" i="13"/>
  <c r="C80" i="13"/>
  <c r="B81" i="13"/>
  <c r="C81" i="13"/>
  <c r="B82" i="13"/>
  <c r="C82" i="13"/>
  <c r="B83" i="13"/>
  <c r="C83" i="13"/>
  <c r="B84" i="13"/>
  <c r="C84" i="13"/>
  <c r="B85" i="13"/>
  <c r="C85" i="13"/>
  <c r="B86" i="13"/>
  <c r="C86" i="13"/>
  <c r="B87" i="13"/>
  <c r="C87" i="13"/>
  <c r="B88" i="13"/>
  <c r="C88" i="13"/>
  <c r="B89" i="13"/>
  <c r="C89" i="13"/>
  <c r="B90" i="13"/>
  <c r="C90" i="13"/>
  <c r="B91" i="13"/>
  <c r="C91" i="13"/>
  <c r="B92" i="13"/>
  <c r="C92" i="13"/>
  <c r="B93" i="13"/>
  <c r="C93" i="13"/>
  <c r="B94" i="13"/>
  <c r="C94" i="13"/>
  <c r="B95" i="13"/>
  <c r="C95" i="13"/>
  <c r="C2" i="13"/>
  <c r="D2" i="13"/>
  <c r="E2" i="13"/>
  <c r="F2" i="13"/>
  <c r="G2" i="13"/>
  <c r="H2" i="13"/>
  <c r="C3" i="13"/>
  <c r="D3" i="13"/>
  <c r="E3" i="13"/>
  <c r="F3" i="13"/>
  <c r="G3" i="13"/>
  <c r="H3" i="13"/>
  <c r="C4" i="13"/>
  <c r="D4" i="13"/>
  <c r="E4" i="13"/>
  <c r="F4" i="13"/>
  <c r="G4" i="13"/>
  <c r="H4" i="13"/>
  <c r="C5" i="13"/>
  <c r="D5" i="13"/>
  <c r="E5" i="13"/>
  <c r="F5" i="13"/>
  <c r="G5" i="13"/>
  <c r="H5" i="13"/>
  <c r="C6" i="13"/>
  <c r="D6" i="13"/>
  <c r="E6" i="13"/>
  <c r="F6" i="13"/>
  <c r="G6" i="13"/>
  <c r="H6" i="13"/>
  <c r="C7" i="13"/>
  <c r="D7" i="13"/>
  <c r="E7" i="13"/>
  <c r="F7" i="13"/>
  <c r="G7" i="13"/>
  <c r="H7" i="13"/>
  <c r="C8" i="13"/>
  <c r="D8" i="13"/>
  <c r="E8" i="13"/>
  <c r="F8" i="13"/>
  <c r="G8" i="13"/>
  <c r="H8" i="13"/>
  <c r="C9" i="13"/>
  <c r="D9" i="13"/>
  <c r="E9" i="13"/>
  <c r="F9" i="13"/>
  <c r="G9" i="13"/>
  <c r="H9" i="13"/>
  <c r="C10" i="13"/>
  <c r="D10" i="13"/>
  <c r="E10" i="13"/>
  <c r="F10" i="13"/>
  <c r="G10" i="13"/>
  <c r="H10" i="13"/>
  <c r="C11" i="13"/>
  <c r="D11" i="13"/>
  <c r="E11" i="13"/>
  <c r="F11" i="13"/>
  <c r="G11" i="13"/>
  <c r="H11" i="13"/>
  <c r="C12" i="13"/>
  <c r="D12" i="13"/>
  <c r="C13" i="13"/>
  <c r="D13" i="13"/>
  <c r="E13" i="13"/>
  <c r="F13" i="13"/>
  <c r="G13" i="13"/>
  <c r="H13" i="13"/>
  <c r="C14" i="13"/>
  <c r="D14" i="13"/>
  <c r="E14" i="13"/>
  <c r="F14" i="13"/>
  <c r="G14" i="13"/>
  <c r="H14" i="13"/>
  <c r="C15" i="13"/>
  <c r="D15" i="13"/>
  <c r="E15" i="13"/>
  <c r="F15" i="13"/>
  <c r="G15" i="13"/>
  <c r="H15" i="13"/>
  <c r="C16" i="13"/>
  <c r="D16" i="13"/>
  <c r="E16" i="13"/>
  <c r="F16" i="13"/>
  <c r="G16" i="13"/>
  <c r="H16" i="13"/>
  <c r="C17" i="13"/>
  <c r="D17" i="13"/>
  <c r="E17" i="13"/>
  <c r="F17" i="13"/>
  <c r="G17" i="13"/>
  <c r="H17" i="13"/>
  <c r="C18" i="13"/>
  <c r="D18" i="13"/>
  <c r="E18" i="13"/>
  <c r="F18" i="13"/>
  <c r="G18" i="13"/>
  <c r="H18" i="13"/>
  <c r="C19" i="13"/>
  <c r="D19" i="13"/>
  <c r="E19" i="13"/>
  <c r="F19" i="13"/>
  <c r="G19" i="13"/>
  <c r="H19" i="13"/>
  <c r="C20" i="13"/>
  <c r="D20" i="13"/>
  <c r="E20" i="13"/>
  <c r="F20" i="13"/>
  <c r="G20" i="13"/>
  <c r="H20" i="13"/>
  <c r="C21" i="13"/>
  <c r="D21" i="13"/>
  <c r="E21" i="13"/>
  <c r="F21" i="13"/>
  <c r="G21" i="13"/>
  <c r="H21" i="13"/>
  <c r="C22" i="13"/>
  <c r="D22" i="13"/>
  <c r="E22" i="13"/>
  <c r="F22" i="13"/>
  <c r="G22" i="13"/>
  <c r="H22" i="13"/>
  <c r="C23" i="13"/>
  <c r="D23" i="13"/>
  <c r="E23" i="13"/>
  <c r="F23" i="13"/>
  <c r="G23" i="13"/>
  <c r="H23" i="13"/>
  <c r="C24" i="13"/>
  <c r="D24" i="13"/>
  <c r="E24" i="13"/>
  <c r="F24" i="13"/>
  <c r="G24" i="13"/>
  <c r="H24" i="13"/>
  <c r="C25" i="13"/>
  <c r="D25" i="13"/>
  <c r="E25" i="13"/>
  <c r="F25" i="13"/>
  <c r="G25" i="13"/>
  <c r="H25" i="13"/>
  <c r="C26" i="13"/>
  <c r="D26" i="13"/>
  <c r="E26" i="13"/>
  <c r="F26" i="13"/>
  <c r="G26" i="13"/>
  <c r="H26" i="13"/>
  <c r="C27" i="13"/>
  <c r="D27" i="13"/>
  <c r="E27" i="13"/>
  <c r="F27" i="13"/>
  <c r="G27" i="13"/>
  <c r="H27" i="13"/>
  <c r="C28" i="13"/>
  <c r="D28" i="13"/>
  <c r="E28" i="13"/>
  <c r="F28" i="13"/>
  <c r="G28" i="13"/>
  <c r="H28" i="13"/>
  <c r="C29" i="13"/>
  <c r="D29" i="13"/>
  <c r="E29" i="13"/>
  <c r="F29" i="13"/>
  <c r="G29" i="13"/>
  <c r="H29" i="13"/>
  <c r="C30" i="13"/>
  <c r="D30" i="13"/>
  <c r="E30" i="13"/>
  <c r="F30" i="13"/>
  <c r="G30" i="13"/>
  <c r="H30" i="13"/>
  <c r="C31" i="13"/>
  <c r="D31" i="13"/>
  <c r="E31" i="13"/>
  <c r="F31" i="13"/>
  <c r="G31" i="13"/>
  <c r="H31" i="13"/>
  <c r="C32" i="13"/>
  <c r="D32" i="13"/>
  <c r="E32" i="13"/>
  <c r="F32" i="13"/>
  <c r="G32" i="13"/>
  <c r="H32" i="13"/>
  <c r="C33" i="13"/>
  <c r="D33" i="13"/>
  <c r="E33" i="13"/>
  <c r="F33" i="13"/>
  <c r="G33" i="13"/>
  <c r="H33" i="13"/>
  <c r="C34" i="13"/>
  <c r="D34" i="13"/>
  <c r="E34" i="13"/>
  <c r="F34" i="13"/>
  <c r="G34" i="13"/>
  <c r="H34" i="13"/>
  <c r="C35" i="13"/>
  <c r="D35" i="13"/>
  <c r="E35" i="13"/>
  <c r="F35" i="13"/>
  <c r="G35" i="13"/>
  <c r="H35" i="13"/>
  <c r="C36" i="13"/>
  <c r="D36" i="13"/>
  <c r="E36" i="13"/>
  <c r="F36" i="13"/>
  <c r="G36" i="13"/>
  <c r="H36" i="13"/>
  <c r="C37" i="13"/>
  <c r="D37" i="13"/>
  <c r="E37" i="13"/>
  <c r="F37" i="13"/>
  <c r="G37" i="13"/>
  <c r="H37" i="13"/>
  <c r="C38" i="13"/>
  <c r="D38" i="13"/>
  <c r="E38" i="13"/>
  <c r="F38" i="13"/>
  <c r="G38" i="13"/>
  <c r="H38" i="13"/>
  <c r="C39" i="13"/>
  <c r="D39" i="13"/>
  <c r="E39" i="13"/>
  <c r="F39" i="13"/>
  <c r="G39" i="13"/>
  <c r="H39" i="13"/>
  <c r="C40" i="13"/>
  <c r="D40" i="13"/>
  <c r="E40" i="13"/>
  <c r="F40" i="13"/>
  <c r="G40" i="13"/>
  <c r="H40" i="13"/>
  <c r="C41" i="13"/>
  <c r="D41" i="13"/>
  <c r="E41" i="13"/>
  <c r="F41" i="13"/>
  <c r="G41" i="13"/>
  <c r="H41" i="13"/>
  <c r="C42" i="13"/>
  <c r="D42" i="13"/>
  <c r="E42" i="13"/>
  <c r="F42" i="13"/>
  <c r="G42" i="13"/>
  <c r="H42" i="13"/>
  <c r="C43" i="13"/>
  <c r="D43" i="13"/>
  <c r="E43" i="13"/>
  <c r="F43" i="13"/>
  <c r="G43" i="13"/>
  <c r="H43" i="13"/>
  <c r="C44" i="13"/>
  <c r="D44" i="13"/>
  <c r="E44" i="13"/>
  <c r="F44" i="13"/>
  <c r="G44" i="13"/>
  <c r="H44" i="13"/>
  <c r="C45" i="13"/>
  <c r="D45" i="13"/>
  <c r="E45" i="13"/>
  <c r="F45" i="13"/>
  <c r="G45" i="13"/>
  <c r="H45" i="13"/>
  <c r="C46" i="13"/>
  <c r="D46" i="13"/>
  <c r="E46" i="13"/>
  <c r="F46" i="13"/>
  <c r="G46" i="13"/>
  <c r="H46" i="13"/>
  <c r="C47" i="13"/>
  <c r="D47" i="13"/>
  <c r="E47" i="13"/>
  <c r="F47" i="13"/>
  <c r="G47" i="13"/>
  <c r="H47" i="13"/>
  <c r="C48" i="13"/>
  <c r="D48" i="13"/>
  <c r="E48" i="13"/>
  <c r="F48" i="13"/>
  <c r="G48" i="13"/>
  <c r="H48" i="13"/>
  <c r="C49" i="13"/>
  <c r="D49" i="13"/>
  <c r="E49" i="13"/>
  <c r="F49" i="13"/>
  <c r="G49" i="13"/>
  <c r="H49" i="13"/>
  <c r="C50" i="13"/>
  <c r="D50" i="13"/>
  <c r="E50" i="13"/>
  <c r="F50" i="13"/>
  <c r="G50" i="13"/>
  <c r="H50" i="13"/>
  <c r="C51" i="13"/>
  <c r="D51" i="13"/>
  <c r="E51" i="13"/>
  <c r="F51" i="13"/>
  <c r="G51" i="13"/>
  <c r="H51" i="13"/>
  <c r="C52" i="13"/>
  <c r="D52" i="13"/>
  <c r="E52" i="13"/>
  <c r="F52" i="13"/>
  <c r="G52" i="13"/>
  <c r="H52" i="13"/>
  <c r="C53" i="13"/>
  <c r="D53" i="13"/>
  <c r="E53" i="13"/>
  <c r="F53" i="13"/>
  <c r="G53" i="13"/>
  <c r="H53" i="13"/>
  <c r="C54" i="13"/>
  <c r="D54" i="13"/>
  <c r="E54" i="13"/>
  <c r="F54" i="13"/>
  <c r="G54" i="13"/>
  <c r="H54" i="13"/>
  <c r="C55" i="13"/>
  <c r="D55" i="13"/>
  <c r="E55" i="13"/>
  <c r="F55" i="13"/>
  <c r="G55" i="13"/>
  <c r="H55" i="13"/>
  <c r="C56" i="13"/>
  <c r="D56" i="13"/>
  <c r="E56" i="13"/>
  <c r="F56" i="13"/>
  <c r="G56" i="13"/>
  <c r="H56" i="13"/>
  <c r="C57" i="13"/>
  <c r="D57" i="13"/>
  <c r="E57" i="13"/>
  <c r="F57" i="13"/>
  <c r="G57" i="13"/>
  <c r="H57" i="13"/>
  <c r="C58" i="13"/>
  <c r="D58" i="13"/>
  <c r="E58" i="13"/>
  <c r="F58" i="13"/>
  <c r="G58" i="13"/>
  <c r="H58" i="13"/>
  <c r="C59" i="13"/>
  <c r="D59" i="13"/>
  <c r="E59" i="13"/>
  <c r="F59" i="13"/>
  <c r="G59" i="13"/>
  <c r="H59" i="13"/>
  <c r="C60" i="13"/>
  <c r="D60" i="13"/>
  <c r="E60" i="13"/>
  <c r="F60" i="13"/>
  <c r="G60" i="13"/>
  <c r="H60" i="13"/>
  <c r="C61" i="13"/>
  <c r="D61" i="13"/>
  <c r="E61" i="13"/>
  <c r="F61" i="13"/>
  <c r="G61" i="13"/>
  <c r="H61" i="13"/>
  <c r="C62" i="13"/>
  <c r="D62" i="13"/>
  <c r="E62" i="13"/>
  <c r="F62" i="13"/>
  <c r="G62" i="13"/>
  <c r="H62" i="13"/>
  <c r="C63" i="13"/>
  <c r="D63" i="13"/>
  <c r="E63" i="13"/>
  <c r="F63" i="13"/>
  <c r="G63" i="13"/>
  <c r="H63" i="13"/>
  <c r="C64" i="13"/>
  <c r="D64" i="13"/>
  <c r="E64" i="13"/>
  <c r="F64" i="13"/>
  <c r="G64" i="13"/>
  <c r="H64" i="13"/>
  <c r="C65" i="13"/>
  <c r="D65" i="13"/>
  <c r="E65" i="13"/>
  <c r="F65" i="13"/>
  <c r="G65" i="13"/>
  <c r="H65" i="13"/>
  <c r="C66" i="13"/>
  <c r="D66" i="13"/>
  <c r="E66" i="13"/>
  <c r="F66" i="13"/>
  <c r="G66" i="13"/>
  <c r="H66" i="13"/>
  <c r="C67" i="13"/>
  <c r="D67" i="13"/>
  <c r="E67" i="13"/>
  <c r="F67" i="13"/>
  <c r="G67" i="13"/>
  <c r="H67" i="13"/>
  <c r="C68" i="13"/>
  <c r="D68" i="13"/>
  <c r="E68" i="13"/>
  <c r="F68" i="13"/>
  <c r="G68" i="13"/>
  <c r="H68" i="13"/>
  <c r="C69" i="13"/>
  <c r="D69" i="13"/>
  <c r="E69" i="13"/>
  <c r="F69" i="13"/>
  <c r="G69" i="13"/>
  <c r="H69" i="13"/>
  <c r="C70" i="13"/>
  <c r="D70" i="13"/>
  <c r="E70" i="13"/>
  <c r="F70" i="13"/>
  <c r="G70" i="13"/>
  <c r="H70" i="13"/>
  <c r="C71" i="13"/>
  <c r="D71" i="13"/>
  <c r="E71" i="13"/>
  <c r="F71" i="13"/>
  <c r="G71" i="13"/>
  <c r="H71" i="13"/>
  <c r="C72" i="13"/>
  <c r="D72" i="13"/>
  <c r="E72" i="13"/>
  <c r="F72" i="13"/>
  <c r="G72" i="13"/>
  <c r="H72" i="13"/>
  <c r="C73" i="13"/>
  <c r="D73" i="13"/>
  <c r="E73" i="13"/>
  <c r="F73" i="13"/>
  <c r="G73" i="13"/>
  <c r="H73" i="13"/>
  <c r="D74" i="13"/>
  <c r="E74" i="13"/>
  <c r="F74" i="13"/>
  <c r="G74" i="13"/>
  <c r="H74" i="13"/>
  <c r="D75" i="13"/>
  <c r="E75" i="13"/>
  <c r="F75" i="13"/>
  <c r="G75" i="13"/>
  <c r="H75" i="13"/>
  <c r="D76" i="13"/>
  <c r="E76" i="13"/>
  <c r="F76" i="13"/>
  <c r="G76" i="13"/>
  <c r="H76" i="13"/>
  <c r="D77" i="13"/>
  <c r="E77" i="13"/>
  <c r="F77" i="13"/>
  <c r="G77" i="13"/>
  <c r="H77" i="13"/>
  <c r="D78" i="13"/>
  <c r="E78" i="13"/>
  <c r="F78" i="13"/>
  <c r="G78" i="13"/>
  <c r="H78" i="13"/>
  <c r="D79" i="13"/>
  <c r="E79" i="13"/>
  <c r="F79" i="13"/>
  <c r="G79" i="13"/>
  <c r="H79" i="13"/>
  <c r="D80" i="13"/>
  <c r="E80" i="13"/>
  <c r="F80" i="13"/>
  <c r="G80" i="13"/>
  <c r="H80" i="13"/>
  <c r="D81" i="13"/>
  <c r="E81" i="13"/>
  <c r="F81" i="13"/>
  <c r="G81" i="13"/>
  <c r="H81" i="13"/>
  <c r="D82" i="13"/>
  <c r="E82" i="13"/>
  <c r="F82" i="13"/>
  <c r="G82" i="13"/>
  <c r="H82" i="13"/>
  <c r="D83" i="13"/>
  <c r="E83" i="13"/>
  <c r="F83" i="13"/>
  <c r="G83" i="13"/>
  <c r="H83" i="13"/>
  <c r="D84" i="13"/>
  <c r="E84" i="13"/>
  <c r="F84" i="13"/>
  <c r="G84" i="13"/>
  <c r="H84" i="13"/>
  <c r="D85" i="13"/>
  <c r="E85" i="13"/>
  <c r="F85" i="13"/>
  <c r="G85" i="13"/>
  <c r="H85" i="13"/>
  <c r="D86" i="13"/>
  <c r="E86" i="13"/>
  <c r="F86" i="13"/>
  <c r="G86" i="13"/>
  <c r="H86" i="13"/>
  <c r="D87" i="13"/>
  <c r="E87" i="13"/>
  <c r="F87" i="13"/>
  <c r="G87" i="13"/>
  <c r="H87" i="13"/>
  <c r="D88" i="13"/>
  <c r="E88" i="13"/>
  <c r="F88" i="13"/>
  <c r="G88" i="13"/>
  <c r="H88" i="13"/>
  <c r="D89" i="13"/>
  <c r="E89" i="13"/>
  <c r="F89" i="13"/>
  <c r="G89" i="13"/>
  <c r="H89" i="13"/>
  <c r="D90" i="13"/>
  <c r="E90" i="13"/>
  <c r="F90" i="13"/>
  <c r="G90" i="13"/>
  <c r="H90" i="13"/>
  <c r="D91" i="13"/>
  <c r="E91" i="13"/>
  <c r="F91" i="13"/>
  <c r="G91" i="13"/>
  <c r="H91" i="13"/>
  <c r="D92" i="13"/>
  <c r="E92" i="13"/>
  <c r="F92" i="13"/>
  <c r="G92" i="13"/>
  <c r="H92" i="13"/>
  <c r="D93" i="13"/>
  <c r="E93" i="13"/>
  <c r="F93" i="13"/>
  <c r="G93" i="13"/>
  <c r="H93" i="13"/>
  <c r="D94" i="13"/>
  <c r="E94" i="13"/>
  <c r="F94" i="13"/>
  <c r="G94" i="13"/>
  <c r="H94" i="13"/>
  <c r="D95" i="13"/>
  <c r="E95" i="13"/>
  <c r="F95" i="13"/>
  <c r="G95" i="13"/>
  <c r="H95" i="13"/>
  <c r="D1" i="13"/>
  <c r="E1" i="13"/>
  <c r="F1" i="13"/>
  <c r="G1" i="13"/>
  <c r="H1" i="13"/>
  <c r="C1" i="13"/>
  <c r="B1" i="13"/>
  <c r="B2" i="13"/>
  <c r="B3" i="13"/>
  <c r="B4" i="13"/>
  <c r="B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16" i="13"/>
  <c r="A17" i="13"/>
  <c r="A18" i="13"/>
  <c r="A19" i="13"/>
  <c r="A20" i="13"/>
  <c r="A21" i="13"/>
  <c r="A22" i="13"/>
  <c r="A23" i="13"/>
  <c r="A24" i="13"/>
  <c r="A25" i="13"/>
  <c r="A26" i="13"/>
  <c r="A27" i="13"/>
  <c r="A28" i="13"/>
  <c r="A29" i="13"/>
  <c r="A30" i="13"/>
  <c r="A31" i="13"/>
  <c r="A32" i="13"/>
  <c r="A33" i="13"/>
  <c r="A34" i="13"/>
  <c r="A35" i="13"/>
  <c r="A36" i="13"/>
  <c r="A37" i="13"/>
  <c r="A38" i="13"/>
  <c r="A2" i="13"/>
  <c r="A3" i="13"/>
  <c r="A4" i="13"/>
  <c r="A5" i="13"/>
  <c r="A6" i="13"/>
  <c r="A7" i="13"/>
  <c r="A8" i="13"/>
  <c r="A9" i="13"/>
  <c r="A10" i="13"/>
  <c r="A11" i="13"/>
  <c r="A12" i="13"/>
  <c r="A13" i="13"/>
  <c r="A14" i="13"/>
  <c r="A15" i="13"/>
  <c r="A1" i="13"/>
  <c r="C2" i="12" l="1"/>
  <c r="D2" i="12"/>
  <c r="E2" i="12"/>
  <c r="F2" i="12"/>
  <c r="C3" i="12"/>
  <c r="D3" i="12"/>
  <c r="E3" i="12"/>
  <c r="F3" i="12"/>
  <c r="C4" i="12"/>
  <c r="D4" i="12"/>
  <c r="E4" i="12"/>
  <c r="F4" i="12"/>
  <c r="C5" i="12"/>
  <c r="D5" i="12"/>
  <c r="E5" i="12"/>
  <c r="F5" i="12"/>
  <c r="C6" i="12"/>
  <c r="D6" i="12"/>
  <c r="E6" i="12"/>
  <c r="F6" i="12"/>
  <c r="C7" i="12"/>
  <c r="D7" i="12"/>
  <c r="E7" i="12"/>
  <c r="F7" i="12"/>
  <c r="C8" i="12"/>
  <c r="D8" i="12"/>
  <c r="E8" i="12"/>
  <c r="F8" i="12"/>
  <c r="C9" i="12"/>
  <c r="D9" i="12"/>
  <c r="E9" i="12"/>
  <c r="F9" i="12"/>
  <c r="C10" i="12"/>
  <c r="D10" i="12"/>
  <c r="E10" i="12"/>
  <c r="F10" i="12"/>
  <c r="C11" i="12"/>
  <c r="D11" i="12"/>
  <c r="E11" i="12"/>
  <c r="F11" i="12"/>
  <c r="C12" i="12"/>
  <c r="D12" i="12"/>
  <c r="E12" i="12"/>
  <c r="F12" i="12"/>
  <c r="C13" i="12"/>
  <c r="D13" i="12"/>
  <c r="E13" i="12"/>
  <c r="F13" i="12"/>
  <c r="C14" i="12"/>
  <c r="D14" i="12"/>
  <c r="E14" i="12"/>
  <c r="F14" i="12"/>
  <c r="C15" i="12"/>
  <c r="D15" i="12"/>
  <c r="E15" i="12"/>
  <c r="F15" i="12"/>
  <c r="C16" i="12"/>
  <c r="D16" i="12"/>
  <c r="E16" i="12"/>
  <c r="F16" i="12"/>
  <c r="C17" i="12"/>
  <c r="D17" i="12"/>
  <c r="E17" i="12"/>
  <c r="F17" i="12"/>
  <c r="C18" i="12"/>
  <c r="D18" i="12"/>
  <c r="E18" i="12"/>
  <c r="F18" i="12"/>
  <c r="C19" i="12"/>
  <c r="D19" i="12"/>
  <c r="E19" i="12"/>
  <c r="F19" i="12"/>
  <c r="C20" i="12"/>
  <c r="D20" i="12"/>
  <c r="E20" i="12"/>
  <c r="F20" i="12"/>
  <c r="C21" i="12"/>
  <c r="D21" i="12"/>
  <c r="E21" i="12"/>
  <c r="F21" i="12"/>
  <c r="C22" i="12"/>
  <c r="D22" i="12"/>
  <c r="E22" i="12"/>
  <c r="F22" i="12"/>
  <c r="C23" i="12"/>
  <c r="D23" i="12"/>
  <c r="E23" i="12"/>
  <c r="F23" i="12"/>
  <c r="C24" i="12"/>
  <c r="D24" i="12"/>
  <c r="E24" i="12"/>
  <c r="F24" i="12"/>
  <c r="C25" i="12"/>
  <c r="D25" i="12"/>
  <c r="E25" i="12"/>
  <c r="F25" i="12"/>
  <c r="C26" i="12"/>
  <c r="D26" i="12"/>
  <c r="E26" i="12"/>
  <c r="F26" i="12"/>
  <c r="C27" i="12"/>
  <c r="D27" i="12"/>
  <c r="E27" i="12"/>
  <c r="F27" i="12"/>
  <c r="C28" i="12"/>
  <c r="D28" i="12"/>
  <c r="E28" i="12"/>
  <c r="F28" i="12"/>
  <c r="C29" i="12"/>
  <c r="D29" i="12"/>
  <c r="E29" i="12"/>
  <c r="F29" i="12"/>
  <c r="C30" i="12"/>
  <c r="D30" i="12"/>
  <c r="E30" i="12"/>
  <c r="F30" i="12"/>
  <c r="C31" i="12"/>
  <c r="D31" i="12"/>
  <c r="E31" i="12"/>
  <c r="F31" i="12"/>
  <c r="C32" i="12"/>
  <c r="D32" i="12"/>
  <c r="E32" i="12"/>
  <c r="F32" i="12"/>
  <c r="C33" i="12"/>
  <c r="D33" i="12"/>
  <c r="E33" i="12"/>
  <c r="F33" i="12"/>
  <c r="C34" i="12"/>
  <c r="D34" i="12"/>
  <c r="E34" i="12"/>
  <c r="F34" i="12"/>
  <c r="C35" i="12"/>
  <c r="D35" i="12"/>
  <c r="E35" i="12"/>
  <c r="F35" i="12"/>
  <c r="C36" i="12"/>
  <c r="D36" i="12"/>
  <c r="E36" i="12"/>
  <c r="F36" i="12"/>
  <c r="C37" i="12"/>
  <c r="D37" i="12"/>
  <c r="E37" i="12"/>
  <c r="F37" i="12"/>
  <c r="C38" i="12"/>
  <c r="D38" i="12"/>
  <c r="E38" i="12"/>
  <c r="F38" i="12"/>
  <c r="C39" i="12"/>
  <c r="D39" i="12"/>
  <c r="E39" i="12"/>
  <c r="F39" i="12"/>
  <c r="C40" i="12"/>
  <c r="D40" i="12"/>
  <c r="E40" i="12"/>
  <c r="F40" i="12"/>
  <c r="C41" i="12"/>
  <c r="D41" i="12"/>
  <c r="E41" i="12"/>
  <c r="F41" i="12"/>
  <c r="C42" i="12"/>
  <c r="D42" i="12"/>
  <c r="E42" i="12"/>
  <c r="F42" i="12"/>
  <c r="C43" i="12"/>
  <c r="D43" i="12"/>
  <c r="E43" i="12"/>
  <c r="F43" i="12"/>
  <c r="C44" i="12"/>
  <c r="D44" i="12"/>
  <c r="E44" i="12"/>
  <c r="F44" i="12"/>
  <c r="C45" i="12"/>
  <c r="D45" i="12"/>
  <c r="E45" i="12"/>
  <c r="F45" i="12"/>
  <c r="C46" i="12"/>
  <c r="D46" i="12"/>
  <c r="E46" i="12"/>
  <c r="F46" i="12"/>
  <c r="C47" i="12"/>
  <c r="D47" i="12"/>
  <c r="E47" i="12"/>
  <c r="F47" i="12"/>
  <c r="C48" i="12"/>
  <c r="D48" i="12"/>
  <c r="E48" i="12"/>
  <c r="F48" i="12"/>
  <c r="C49" i="12"/>
  <c r="D49" i="12"/>
  <c r="E49" i="12"/>
  <c r="F49" i="12"/>
  <c r="C50" i="12"/>
  <c r="D50" i="12"/>
  <c r="E50" i="12"/>
  <c r="F50" i="12"/>
  <c r="C51" i="12"/>
  <c r="D51" i="12"/>
  <c r="E51" i="12"/>
  <c r="F51" i="12"/>
  <c r="C52" i="12"/>
  <c r="D52" i="12"/>
  <c r="E52" i="12"/>
  <c r="F52" i="12"/>
  <c r="C53" i="12"/>
  <c r="D53" i="12"/>
  <c r="E53" i="12"/>
  <c r="F53" i="12"/>
  <c r="C54" i="12"/>
  <c r="D54" i="12"/>
  <c r="E54" i="12"/>
  <c r="F54" i="12"/>
  <c r="C55" i="12"/>
  <c r="D55" i="12"/>
  <c r="E55" i="12"/>
  <c r="F55" i="12"/>
  <c r="C56" i="12"/>
  <c r="D56" i="12"/>
  <c r="E56" i="12"/>
  <c r="F56" i="12"/>
  <c r="C57" i="12"/>
  <c r="D57" i="12"/>
  <c r="E57" i="12"/>
  <c r="F57" i="12"/>
  <c r="C58" i="12"/>
  <c r="D58" i="12"/>
  <c r="E58" i="12"/>
  <c r="F58" i="12"/>
  <c r="C59" i="12"/>
  <c r="D59" i="12"/>
  <c r="E59" i="12"/>
  <c r="F59" i="12"/>
  <c r="C60" i="12"/>
  <c r="D60" i="12"/>
  <c r="E60" i="12"/>
  <c r="F60" i="12"/>
  <c r="C61" i="12"/>
  <c r="D61" i="12"/>
  <c r="E61" i="12"/>
  <c r="F61" i="12"/>
  <c r="C62" i="12"/>
  <c r="D62" i="12"/>
  <c r="E62" i="12"/>
  <c r="F62" i="12"/>
  <c r="C63" i="12"/>
  <c r="D63" i="12"/>
  <c r="E63" i="12"/>
  <c r="F63" i="12"/>
  <c r="C64" i="12"/>
  <c r="D64" i="12"/>
  <c r="E64" i="12"/>
  <c r="F64" i="12"/>
  <c r="C65" i="12"/>
  <c r="D65" i="12"/>
  <c r="E65" i="12"/>
  <c r="F65" i="12"/>
  <c r="C66" i="12"/>
  <c r="D66" i="12"/>
  <c r="E66" i="12"/>
  <c r="F66" i="12"/>
  <c r="C67" i="12"/>
  <c r="D67" i="12"/>
  <c r="E67" i="12"/>
  <c r="F67" i="12"/>
  <c r="C68" i="12"/>
  <c r="D68" i="12"/>
  <c r="E68" i="12"/>
  <c r="F68" i="12"/>
  <c r="C69" i="12"/>
  <c r="D69" i="12"/>
  <c r="E69" i="12"/>
  <c r="F69" i="12"/>
  <c r="C70" i="12"/>
  <c r="D70" i="12"/>
  <c r="E70" i="12"/>
  <c r="F70" i="12"/>
  <c r="C71" i="12"/>
  <c r="D71" i="12"/>
  <c r="E71" i="12"/>
  <c r="F71" i="12"/>
  <c r="C72" i="12"/>
  <c r="D72" i="12"/>
  <c r="E72" i="12"/>
  <c r="F72" i="12"/>
  <c r="C73" i="12"/>
  <c r="D73" i="12"/>
  <c r="E73" i="12"/>
  <c r="F73" i="12"/>
  <c r="C74" i="12"/>
  <c r="D74" i="12"/>
  <c r="E74" i="12"/>
  <c r="F74" i="12"/>
  <c r="C75" i="12"/>
  <c r="D75" i="12"/>
  <c r="E75" i="12"/>
  <c r="F75" i="12"/>
  <c r="C76" i="12"/>
  <c r="D76" i="12"/>
  <c r="E76" i="12"/>
  <c r="F76" i="12"/>
  <c r="C77" i="12"/>
  <c r="D77" i="12"/>
  <c r="E77" i="12"/>
  <c r="F77" i="12"/>
  <c r="C78" i="12"/>
  <c r="D78" i="12"/>
  <c r="E78" i="12"/>
  <c r="F78" i="12"/>
  <c r="C79" i="12"/>
  <c r="D79" i="12"/>
  <c r="E79" i="12"/>
  <c r="F79" i="12"/>
  <c r="C80" i="12"/>
  <c r="D80" i="12"/>
  <c r="E80" i="12"/>
  <c r="F80" i="12"/>
  <c r="C81" i="12"/>
  <c r="D81" i="12"/>
  <c r="E81" i="12"/>
  <c r="F81" i="12"/>
  <c r="C82" i="12"/>
  <c r="D82" i="12"/>
  <c r="E82" i="12"/>
  <c r="F82" i="12"/>
  <c r="C83" i="12"/>
  <c r="D83" i="12"/>
  <c r="E83" i="12"/>
  <c r="F83" i="12"/>
  <c r="C84" i="12"/>
  <c r="D84" i="12"/>
  <c r="E84" i="12"/>
  <c r="F84" i="12"/>
  <c r="C85" i="12"/>
  <c r="D85" i="12"/>
  <c r="E85" i="12"/>
  <c r="F85" i="12"/>
  <c r="C86" i="12"/>
  <c r="D86" i="12"/>
  <c r="E86" i="12"/>
  <c r="F86" i="12"/>
  <c r="C87" i="12"/>
  <c r="D87" i="12"/>
  <c r="E87" i="12"/>
  <c r="F87" i="12"/>
  <c r="C88" i="12"/>
  <c r="D88" i="12"/>
  <c r="E88" i="12"/>
  <c r="F88" i="12"/>
  <c r="C89" i="12"/>
  <c r="D89" i="12"/>
  <c r="E89" i="12"/>
  <c r="F89" i="12"/>
  <c r="C90" i="12"/>
  <c r="D90" i="12"/>
  <c r="E90" i="12"/>
  <c r="F90" i="12"/>
  <c r="D1" i="12"/>
  <c r="E1" i="12"/>
  <c r="F1" i="12"/>
  <c r="C1" i="12"/>
  <c r="A2" i="12"/>
  <c r="B2" i="12"/>
  <c r="A3" i="12"/>
  <c r="B3" i="12"/>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B1" i="12"/>
  <c r="A1" i="12"/>
  <c r="P30" i="1" l="1"/>
  <c r="C30" i="15" s="1"/>
  <c r="S30" i="1"/>
  <c r="F30" i="15" s="1"/>
  <c r="R30" i="1"/>
  <c r="E30" i="15" s="1"/>
  <c r="Q30" i="1"/>
  <c r="D30" i="15" s="1"/>
</calcChain>
</file>

<file path=xl/sharedStrings.xml><?xml version="1.0" encoding="utf-8"?>
<sst xmlns="http://schemas.openxmlformats.org/spreadsheetml/2006/main" count="730" uniqueCount="346">
  <si>
    <t>The Nature Conservancy</t>
  </si>
  <si>
    <t>Primary Contact</t>
  </si>
  <si>
    <t>dzeleke@tnc.org</t>
  </si>
  <si>
    <t>530-518-7244</t>
  </si>
  <si>
    <t xml:space="preserve"> </t>
  </si>
  <si>
    <t>Name</t>
  </si>
  <si>
    <t>Email</t>
  </si>
  <si>
    <t>Farm Data Systems, Jack Coots</t>
  </si>
  <si>
    <t>jack@farmdatasystems.com</t>
  </si>
  <si>
    <t>530-228-0846</t>
  </si>
  <si>
    <t>Kirk Klausmeyer</t>
  </si>
  <si>
    <t>kklausmeyer@tnc.org</t>
  </si>
  <si>
    <t>415-281-0434</t>
  </si>
  <si>
    <t>Office Phone</t>
  </si>
  <si>
    <t>Cell Phone</t>
  </si>
  <si>
    <t>510-684-4538</t>
  </si>
  <si>
    <t>Test Site Name</t>
  </si>
  <si>
    <t>2018 Test Plan Summary</t>
  </si>
  <si>
    <t>Address</t>
  </si>
  <si>
    <t>Location Owner</t>
  </si>
  <si>
    <t>Statement number</t>
  </si>
  <si>
    <t>Type of Diversion</t>
  </si>
  <si>
    <t>Peculiarities or other information</t>
  </si>
  <si>
    <t>Tenant/Operator (if different from owner)</t>
  </si>
  <si>
    <t>Manufacturer</t>
  </si>
  <si>
    <t>Model</t>
  </si>
  <si>
    <t>Serial Number</t>
  </si>
  <si>
    <t>General Type (acoustic, Doppler, etc.)</t>
  </si>
  <si>
    <t>Date of Planned Installation</t>
  </si>
  <si>
    <t>Date Installed (Mark "N/A) if not yet installed</t>
  </si>
  <si>
    <t>Water Side / Land Side of Levee</t>
  </si>
  <si>
    <t>Brief Description of Test Plan</t>
  </si>
  <si>
    <t>Date Submitted: March 21, 2018</t>
  </si>
  <si>
    <t>Siphon 7</t>
  </si>
  <si>
    <t>Staten Island</t>
  </si>
  <si>
    <t>S018557</t>
  </si>
  <si>
    <t xml:space="preserve">Siphon </t>
  </si>
  <si>
    <t>New (1 year old)</t>
  </si>
  <si>
    <t>Unknown length</t>
  </si>
  <si>
    <t>Year of Reported Use</t>
  </si>
  <si>
    <t>732.6 af/year</t>
  </si>
  <si>
    <t xml:space="preserve">Seametrics  </t>
  </si>
  <si>
    <t>AG3000</t>
  </si>
  <si>
    <t>Flanged inline magnetic meter</t>
  </si>
  <si>
    <t>Water-side of levee</t>
  </si>
  <si>
    <t>The 2018 test plan involves building on the results from the testing conducted in 2017.  In 2017 we found that the Sierra Instruments InnovaSonic 203 Ultrasonic Strap-on was the most promising water meter for farm wide implementation in terms of reliability, cost, and accuracy at the StatenX testing facility.  In 2018 we will be testing the same meter at the StatenX siphon and at 5 new locations that represent the variety of siphons on Staten Island.  We will not have control devices installed at the 5 new locations, but we have enough data on what the flow should look like over time from StatenX to be able to determine if the meter is functioning properly on a variety of different siphon types and locations.  We will also be further testing the accuracy over time at StatenX by comparing the same meter we installed in 2017 against the control meter (the AG3000) to see if there is any change in accuracy over time.  Finally, we will be testing reliability and failure rate of the meters by having 6 run at the same time.  We will report our findings to the Consortium at the end of the 2018 irrigation season.  Note that the 5 test locations listed above are subject to change based on site conditions and installation feasibility.</t>
  </si>
  <si>
    <t>Consortium Member:</t>
  </si>
  <si>
    <t>Ex250</t>
  </si>
  <si>
    <t>Insertion magnetic meter</t>
  </si>
  <si>
    <t>Seametrics AG3000 
Magnetic Flanged</t>
  </si>
  <si>
    <t>Contact information</t>
  </si>
  <si>
    <t>Dawit Zaleke</t>
  </si>
  <si>
    <t>Multiple meters (4) installed on siphon. (All 4 listed below)</t>
  </si>
  <si>
    <t>1) Measuring Device Deployed at Site</t>
  </si>
  <si>
    <t>2) Measuring Device Deployed at Site</t>
  </si>
  <si>
    <t>3) Measuring Device Deployed at Site</t>
  </si>
  <si>
    <t>4) Measuring Device Deployed at Site</t>
  </si>
  <si>
    <t>Siphon 11</t>
  </si>
  <si>
    <t>S018587</t>
  </si>
  <si>
    <t>New (1-2 years old)</t>
  </si>
  <si>
    <t>N/A</t>
  </si>
  <si>
    <t>910.8 af/year</t>
  </si>
  <si>
    <t>Sierra Insturments InnovaSonic
203 Ultrasonic Strap-on</t>
  </si>
  <si>
    <t>Ultrasonic Strap-on</t>
  </si>
  <si>
    <t>The Freshwater Trust</t>
  </si>
  <si>
    <t>Seametrics Ex250 
Magnetic Insertion</t>
  </si>
  <si>
    <t>Sierra Instruments</t>
  </si>
  <si>
    <t>InnovaSonic 203</t>
  </si>
  <si>
    <t>PWA Mark 1 PS 
Pressure Insertion</t>
  </si>
  <si>
    <t xml:space="preserve">PWA </t>
  </si>
  <si>
    <t>Mark 1 PS (prototype)</t>
  </si>
  <si>
    <t>Pressure tranducers</t>
  </si>
  <si>
    <t>Water-side and land-side of levee</t>
  </si>
  <si>
    <t>Siphon 15</t>
  </si>
  <si>
    <t>Siphon 30</t>
  </si>
  <si>
    <t>Siphon 39</t>
  </si>
  <si>
    <t xml:space="preserve">Siphon 40 </t>
  </si>
  <si>
    <t>Water Side and/or Land Side of Levee</t>
  </si>
  <si>
    <t>Purpose</t>
  </si>
  <si>
    <t>Data source</t>
  </si>
  <si>
    <t>Path &amp; Filename</t>
  </si>
  <si>
    <t>Description</t>
  </si>
  <si>
    <t>Worksheet</t>
  </si>
  <si>
    <t>ReadMe</t>
  </si>
  <si>
    <t>This page</t>
  </si>
  <si>
    <t>Kristi Matal \\ Office of Delta Watermaster, SWRCB \\ March 23, 2018</t>
  </si>
  <si>
    <t>To provide a summary of Consortium 2018 Test Plans</t>
  </si>
  <si>
    <t>S:\EXECUTIVE\EVERYONE\DELTA WATERMASTER\Project_2016\P2016-05_SB88-Measurement Consortium\Reference\2018 Test Plan</t>
  </si>
  <si>
    <t>Metropolitan Water District of So. California</t>
  </si>
  <si>
    <t>Environmental Defense Fund</t>
  </si>
  <si>
    <t>Water Quality Consultants</t>
  </si>
  <si>
    <t>2018 Test Plans submitted by:</t>
  </si>
  <si>
    <t>Central Delta Water Agency and South Delta Water Agency (DAMMP)</t>
  </si>
  <si>
    <t>S018530</t>
  </si>
  <si>
    <t>Siphon</t>
  </si>
  <si>
    <t>Old (age unknown)</t>
  </si>
  <si>
    <t xml:space="preserve">891 af/year </t>
  </si>
  <si>
    <t>Sierra Instruments InnovaSonic
203 Ultrasonic Strap-on</t>
  </si>
  <si>
    <t>Conservation Farms and 
Ranches</t>
  </si>
  <si>
    <t>Longitude</t>
  </si>
  <si>
    <t>Latitude</t>
  </si>
  <si>
    <t>TNC</t>
  </si>
  <si>
    <t>eWRIMS</t>
  </si>
  <si>
    <t>Date Installed (Mark "N/A if not yet installed)</t>
  </si>
  <si>
    <t>Next Step</t>
  </si>
  <si>
    <t>- Age</t>
  </si>
  <si>
    <t>- Diameter (inches)</t>
  </si>
  <si>
    <t>- Length (feet)</t>
  </si>
  <si>
    <t>- Amount of use reported by Consortium member (ac-ft/yr)</t>
  </si>
  <si>
    <t>M10. Estimated Accuracy of measurement</t>
  </si>
  <si>
    <t>M11. Description of calibration mehod</t>
  </si>
  <si>
    <t>M12 Describe the maintenance schedule for the device/method</t>
  </si>
  <si>
    <t>M9. Approximate date the measuring device was last calibrated or the measurement method was updated.</t>
  </si>
  <si>
    <t>M4. Device make</t>
  </si>
  <si>
    <t>M5. Serial number</t>
  </si>
  <si>
    <t>M3. Type of Device / method</t>
  </si>
  <si>
    <t>M7. Approximate date of installation</t>
  </si>
  <si>
    <t>M6. Model number</t>
  </si>
  <si>
    <t>M8. Additional Info</t>
  </si>
  <si>
    <t>- Amount of use reported in eWRIMS 
(ac-ft/yr)</t>
  </si>
  <si>
    <t>S018552</t>
  </si>
  <si>
    <t>New (1-2 year old)</t>
  </si>
  <si>
    <t>118.8 af/yr</t>
  </si>
  <si>
    <t>Innova Sonic 203</t>
  </si>
  <si>
    <t>316.8 af/yr</t>
  </si>
  <si>
    <t>InnovaSonic 2013</t>
  </si>
  <si>
    <t xml:space="preserve">Sierra Instruments </t>
  </si>
  <si>
    <t>S018531</t>
  </si>
  <si>
    <t>S018548</t>
  </si>
  <si>
    <t>435.6 af/yr</t>
  </si>
  <si>
    <t>Dante John Nomellini, Sr.</t>
  </si>
  <si>
    <t>ngmplcs@pacbell.net</t>
  </si>
  <si>
    <t>209-465-5883</t>
  </si>
  <si>
    <t>209-969-7755</t>
  </si>
  <si>
    <t>Primary/Alternate Contact</t>
  </si>
  <si>
    <t>Brett Baker</t>
  </si>
  <si>
    <t>brettbaker@gmail.com</t>
  </si>
  <si>
    <t>Kjeldsen, Sinnock and Neudeck
Dave Carr</t>
  </si>
  <si>
    <t>dcarr@ksninc.com</t>
  </si>
  <si>
    <t>209-946-0268</t>
  </si>
  <si>
    <t>209-217-7019</t>
  </si>
  <si>
    <t>916-719-6586</t>
  </si>
  <si>
    <t xml:space="preserve">Submitted by: Dante John Nomellini, Sr.
Central Delta Water Agency
</t>
  </si>
  <si>
    <t>Central Delta Water Agency and 
South Delta Water Agency (DAMMP)</t>
  </si>
  <si>
    <t>CDWA / SDWA (DAMMP)</t>
  </si>
  <si>
    <t>Victoria Island, L.P.</t>
  </si>
  <si>
    <t>S019261</t>
  </si>
  <si>
    <t>Victoria Island</t>
  </si>
  <si>
    <t>Mace Doppler</t>
  </si>
  <si>
    <t>Siphon to drip</t>
  </si>
  <si>
    <t>Primary Irrigation Method</t>
  </si>
  <si>
    <t>S018646</t>
  </si>
  <si>
    <t>Victoria</t>
  </si>
  <si>
    <t>Mussi #1</t>
  </si>
  <si>
    <t>Mussi #2</t>
  </si>
  <si>
    <t>Willow Tree</t>
  </si>
  <si>
    <t>Tevelde</t>
  </si>
  <si>
    <t>Rudy M. Mussi Investment</t>
  </si>
  <si>
    <t>-121.385933</t>
  </si>
  <si>
    <t>Pump</t>
  </si>
  <si>
    <t xml:space="preserve">Siphon  </t>
  </si>
  <si>
    <t>Mark 1 Sonar with Cipoletti Weir</t>
  </si>
  <si>
    <t xml:space="preserve">Mark 1 </t>
  </si>
  <si>
    <t>Sonar with Cipoletti Weir</t>
  </si>
  <si>
    <t>Pump to ditch</t>
  </si>
  <si>
    <t>Land-side of levee</t>
  </si>
  <si>
    <t>-121.403017</t>
  </si>
  <si>
    <t>Union Island</t>
  </si>
  <si>
    <t>Pump to micro sprinkler</t>
  </si>
  <si>
    <t>-121.497742</t>
  </si>
  <si>
    <t>Willow Tree Farms, Inc.</t>
  </si>
  <si>
    <t>Lower Jones Tract</t>
  </si>
  <si>
    <t>Siphon to ditch</t>
  </si>
  <si>
    <t xml:space="preserve">Siphon   </t>
  </si>
  <si>
    <t>B&amp;R Tevelde Revocable Trust</t>
  </si>
  <si>
    <t>Siphon feed to standpipe then
 to open challen weir</t>
  </si>
  <si>
    <t>-121.502744</t>
  </si>
  <si>
    <t xml:space="preserve">Monitoring will be continuous during the irrigation season with data transmitted to the Mace website and to the Mark 1 website. Access codes will be provided upon request to the State Water Resources Control Borad and Consortium members. Monthly results will be recorded and compared to consumptive use to determine the ratio of amounts diverted to amounts consumed for each calendar month for which there was a diversion. Consumptive use will be calculated using the current excel sheets adjusted to incorporated measurements from the current set of CIMIS sites. Meters will be independently calibrated and the results reported. The ultimate goal is to facilitate the use of Satellite real time determination of consumptive use or refined CIMIS measurement supported consumptive use calculations as the measure of water use in the Delta while providing a more refined correlation to amounts diverted. </t>
  </si>
  <si>
    <t>Metropolitan Water District of Southern California</t>
  </si>
  <si>
    <t>Russell Ryan</t>
  </si>
  <si>
    <t>rryan@mwdh2o.com</t>
  </si>
  <si>
    <t>916-650-2600</t>
  </si>
  <si>
    <t>kienlen@mbkengineers.com</t>
  </si>
  <si>
    <t>916-456-4400</t>
  </si>
  <si>
    <t>williams@mbkengineers.com</t>
  </si>
  <si>
    <t>S021068</t>
  </si>
  <si>
    <t>Siphon 2</t>
  </si>
  <si>
    <t>Siphon 14</t>
  </si>
  <si>
    <t>Siphon 40</t>
  </si>
  <si>
    <t>S021096</t>
  </si>
  <si>
    <t>S021117</t>
  </si>
  <si>
    <t>S021113</t>
  </si>
  <si>
    <t>Bouldin Island</t>
  </si>
  <si>
    <t>Engineering Contact</t>
  </si>
  <si>
    <t>-121.49941</t>
  </si>
  <si>
    <t>-121.54215</t>
  </si>
  <si>
    <t>-121.50553</t>
  </si>
  <si>
    <t>-121.50552</t>
  </si>
  <si>
    <t>Seametrics</t>
  </si>
  <si>
    <t>AF3000-1200-F1-BX-X-01-0000</t>
  </si>
  <si>
    <t>282L</t>
  </si>
  <si>
    <t>850-112</t>
  </si>
  <si>
    <t>Mace</t>
  </si>
  <si>
    <t xml:space="preserve">McCrometer  </t>
  </si>
  <si>
    <t xml:space="preserve">Mace  </t>
  </si>
  <si>
    <t>EX253B-126</t>
  </si>
  <si>
    <t>SP20170183</t>
  </si>
  <si>
    <t>Flange Magnetic Meter</t>
  </si>
  <si>
    <t>Insertion Magnetic Meter</t>
  </si>
  <si>
    <t>Insertion Ultrasonic Meter</t>
  </si>
  <si>
    <t>MBK Engineers
Gary Kienlen, P.E.</t>
  </si>
  <si>
    <t>MBK Engineers
Anne Williams, P.E.</t>
  </si>
  <si>
    <t>Date Submitted: March 20, 2018</t>
  </si>
  <si>
    <t xml:space="preserve">Submitted by: Anne Williams
MBK Engineers
</t>
  </si>
  <si>
    <t>S018637</t>
  </si>
  <si>
    <t>S017960</t>
  </si>
  <si>
    <t>Metropolitan Water District</t>
  </si>
  <si>
    <t>Not listed</t>
  </si>
  <si>
    <t>M18. Type of device/method</t>
  </si>
  <si>
    <t>M3. Type of device / method</t>
  </si>
  <si>
    <t>M19. Device make</t>
  </si>
  <si>
    <t>M20. Serial number</t>
  </si>
  <si>
    <t>M21. Model number</t>
  </si>
  <si>
    <t>Telemetry Enabled (Y/N)</t>
  </si>
  <si>
    <t>Data Recorder Information</t>
  </si>
  <si>
    <t>Data Logger</t>
  </si>
  <si>
    <t>Type of device/method</t>
  </si>
  <si>
    <t>Serial number</t>
  </si>
  <si>
    <t>Model number</t>
  </si>
  <si>
    <t xml:space="preserve">Data Recorder Information </t>
  </si>
  <si>
    <t>Data logger is internal to the flow meter</t>
  </si>
  <si>
    <t>N</t>
  </si>
  <si>
    <t>Data logger</t>
  </si>
  <si>
    <t>Mesotech</t>
  </si>
  <si>
    <t>850-365</t>
  </si>
  <si>
    <t>MT-SB88</t>
  </si>
  <si>
    <t>Device make/Manufacturer</t>
  </si>
  <si>
    <t>Y</t>
  </si>
  <si>
    <t>Global Water</t>
  </si>
  <si>
    <t>In-Situ</t>
  </si>
  <si>
    <t>WQ Consultants</t>
  </si>
  <si>
    <t>Model Number</t>
  </si>
  <si>
    <t>WL16U-015-025</t>
  </si>
  <si>
    <t>LT 400 11m NV</t>
  </si>
  <si>
    <t>Mark 1</t>
  </si>
  <si>
    <t>Unknown</t>
  </si>
  <si>
    <t>Water Level Sensor</t>
  </si>
  <si>
    <t>Data logger is experiencing power issues; determining best solution with manufacturer</t>
  </si>
  <si>
    <t>Water level sensor on land side is to be determined</t>
  </si>
  <si>
    <t>S021067</t>
  </si>
  <si>
    <t>Siphon 8</t>
  </si>
  <si>
    <t>Siphon 24</t>
  </si>
  <si>
    <t>Siphon 25</t>
  </si>
  <si>
    <t>Siphon 28</t>
  </si>
  <si>
    <t>Siphon 29</t>
  </si>
  <si>
    <t>S021052</t>
  </si>
  <si>
    <t>S021053</t>
  </si>
  <si>
    <t>None</t>
  </si>
  <si>
    <t>S021056</t>
  </si>
  <si>
    <t>Bacon Island</t>
  </si>
  <si>
    <t>-121.53506</t>
  </si>
  <si>
    <t>Proposed Land Side</t>
  </si>
  <si>
    <t>Mercoid</t>
  </si>
  <si>
    <t>Recent construction and repairs were completed, however the siphon is currently not operable.</t>
  </si>
  <si>
    <t>-121.56362</t>
  </si>
  <si>
    <t>Saddle Magnetic Meter</t>
  </si>
  <si>
    <t>Propeller Meter</t>
  </si>
  <si>
    <t xml:space="preserve"> Proposed Water side</t>
  </si>
  <si>
    <t>Land Side</t>
  </si>
  <si>
    <t>Mace Insertion Ultra Sonic Meter</t>
  </si>
  <si>
    <t>Seametrics Insertion 
Magnetic Meter</t>
  </si>
  <si>
    <t>092017002267</t>
  </si>
  <si>
    <t>Wildeye</t>
  </si>
  <si>
    <t>WILD-E-R-L-MAC-MAA</t>
  </si>
  <si>
    <t>OP36382</t>
  </si>
  <si>
    <t>SBLT2</t>
  </si>
  <si>
    <t>37.95410</t>
  </si>
  <si>
    <t>McCrometer Saddle 
Magnetic Meter</t>
  </si>
  <si>
    <t>G312-9-02-00-51</t>
  </si>
  <si>
    <t>AG17-0889</t>
  </si>
  <si>
    <t>RT200 30ft</t>
  </si>
  <si>
    <t>McCrometer Insertion 
Magnetic Meter</t>
  </si>
  <si>
    <t>McCrometer</t>
  </si>
  <si>
    <t>SP20170181</t>
  </si>
  <si>
    <t>OP36117</t>
  </si>
  <si>
    <t>No control structure on discharge</t>
  </si>
  <si>
    <t>Water Side / Land Side</t>
  </si>
  <si>
    <t>-121.55232</t>
  </si>
  <si>
    <t>Portable flow meter test completed on 3/19/18. Data is being reviewed.</t>
  </si>
  <si>
    <t>Water Specialties Propeller Meter</t>
  </si>
  <si>
    <t>Water Specialities</t>
  </si>
  <si>
    <t>LP32D-12</t>
  </si>
  <si>
    <t>072017001724</t>
  </si>
  <si>
    <t>DL76-W</t>
  </si>
  <si>
    <t>S021275</t>
  </si>
  <si>
    <t>July - August 2017</t>
  </si>
  <si>
    <t>Submitted by: Dawit Zaleke,
The Nature Conservancy (TNC)</t>
  </si>
  <si>
    <t>Total number of Statements and Licenses participating in the experimentation plan:</t>
  </si>
  <si>
    <t>Expiration Date of Current Extension of Time (EOT):</t>
  </si>
  <si>
    <t>Erik Ringelberg</t>
  </si>
  <si>
    <t>Erik@thefreshwatertrust.org</t>
  </si>
  <si>
    <t>McCord Environmental Inc.
Steven McCord, Ph.D.</t>
  </si>
  <si>
    <t>Sam@mccenv.com</t>
  </si>
  <si>
    <t>530-220-3165</t>
  </si>
  <si>
    <t>Submitted by: Erik Ringelberg
The Freshwater Trust</t>
  </si>
  <si>
    <t xml:space="preserve">The Alternative Compliance Plan (ACP or “Plan”) consists of data collection at the agricultural field level, analysis of estimated water use, and presentation of monthly surface water diversion estimates for each of the participating water rights to the SWRCB on an annual basis (as is required by SB-88). In order to assess and effectively refine the estimation methodology, a series of scientific studies will be designed and executed by TFT’s science team. Those studies will be ongoing during the 5-year ACP period, and progress will be reported out to the SWRCB through an annual summary of findings, as well as a final study compilation. The Plan’s water use estimation analysis consists of four parts: 
(1) Collection, aggregation, and processing of data needed to facilitate the automation, refinement, and comparison of water use estimations 
(2) Automation of existing consumptive use calculation methods
(3) Refinement of water use estimations using additional factors that increase accuracy beyond consumptive use modeling.
(4) Cross-referencing and comparing selected field and modeled water use data
</t>
  </si>
  <si>
    <t>Robyn Grimm</t>
  </si>
  <si>
    <t>rgrimm@edf.org</t>
  </si>
  <si>
    <t>916-492-7171</t>
  </si>
  <si>
    <t>Open ET Technical Leads
Forrest Melton (NASA)</t>
  </si>
  <si>
    <t>Forrest.S.Smelton@nasa.gov</t>
  </si>
  <si>
    <t>Justin.huntington@dri.edu</t>
  </si>
  <si>
    <t>650-604-2787</t>
  </si>
  <si>
    <t>775-673-7670</t>
  </si>
  <si>
    <t>Submitted by: Robyn Grimm
The Nature Conservancy (TNC)</t>
  </si>
  <si>
    <t>Justin Huntington</t>
  </si>
  <si>
    <t>McDonald Island</t>
  </si>
  <si>
    <t>Trey Steinhart (McDonald Island)</t>
  </si>
  <si>
    <t>steinhart4@sbcglobal.net</t>
  </si>
  <si>
    <t>209-469-7979</t>
  </si>
  <si>
    <t xml:space="preserve">Diversions via 50+ syphons located around the Island; drainage through a centralized system with excess water pumped back to Delta channels; not all syphons, which vary in size, age and condition, are in routine use, but all are maintained for use as conditions and needs warrant.  There are currently no measuring devices on any of the syphons.  The Island’s agricultural operator has opted into experiments being conducted by the Delta Area Measurement Method Plan and enjoys an extension of time to comply with the regulations implementing SB88 pending the outcome of those experiments.
Test the use of satellite-based measurement of evapotranspiration (ET) as an alternative to measuring diversions at each of the syphons.  Policy hypothesis: that remote sensing of actual ET will eventually provide superior water use/water management insight (compared to measuring diversions through each syphon) within the Delta because of (a) improved comparability of data; (b) reduced incidence of mechanical failure and human error; (c) dramatically lower cost (both initially and over equipment life cycles); (d) closer to real time reporting; (e) improved systemic QA/QC; and (f) better acceptance/use by all parties interested in the actual consumptive use of water.  Technical hypothesis: that the OpenET platform will provide comparably accurate consumptive use measurements compared to field level measuring devices (eddy covariance, pan evaporation, CIMIS, etc.), but at a reduced up-front and long-term cost to Delta landowners and growers. </t>
  </si>
  <si>
    <t>Robert Pincus</t>
  </si>
  <si>
    <t>rpincus@wqconsultants.com</t>
  </si>
  <si>
    <t>Watermark Engineering
Patrick Stiehr, PE</t>
  </si>
  <si>
    <t>pstiehr@wtrmark.com</t>
  </si>
  <si>
    <t>916-774-1111</t>
  </si>
  <si>
    <t>916-715-1167</t>
  </si>
  <si>
    <t>Various locations around the Delta, providing  testing for: CDWA/SDWA, DWR, MBK, RD999 and The Nature Conservancy.</t>
  </si>
  <si>
    <t>Source: eWRIMS January 2018</t>
  </si>
  <si>
    <t>Source: eWRIMS (2017)</t>
  </si>
  <si>
    <t>Water Quality (WQ) Consultants</t>
  </si>
  <si>
    <t>Various locations in the North Delta</t>
  </si>
  <si>
    <t xml:space="preserve">The Freshwater Trust Program Area
</t>
  </si>
  <si>
    <t xml:space="preserve">An island in Central Delta bounded by Turner Cut, San Joaquin River, Columbia Cut, Middle River, Latham Slough and Empire Cut. </t>
  </si>
  <si>
    <t xml:space="preserve">The purpose of the experiment proposed by Metropolitan Water District of Southern California (MWD) is to evaluate various measurement technologies including differetn types and brands of flow meters, data loggers, and telemetry devices as well as potential alternative methods for complicne with the Measurement Regulation at each of the 91 siphons on the four Delta islands owned by MWD. It is the goal of MWD to use the information collected through this experiment together with the results of the other studies and experiements being conducted within the Delta to inform decisions regarding as appropriate paln for compliance with Measurement Regulation on the MWD Islands and other locations within the Sacramento-SanJoaquin River Delta. 
In 2017, following significant work to inventory and survey the siphons on the four islands, nine siphons were selected on two of the islands, four on Bouldin Island and five on Bacon Island for installation of permanent flow measurement and recording equipment. Testing of each siphon was conducting using a portable flow meter to identify the best location for installing permanent flow measurement equipment. In the summer of 2017, equipment was purchased with the two goals of the experiment in mind. In the fall of 2017, equipment was installed at five of the nine siphones. By January of 2018, continuous data was being collected at four of the nine siphones, with the equipment at the fifth site down due to technical issues. </t>
  </si>
  <si>
    <t>Water Quality Consultants will be testing the new Mark 1 Pressure Sensor Model with CDWA/SDWA, DWR, MBK, RD999 and The Nature Conservancy. A total of 11 Mark 1 units will be undergoing tests. In addition to the Pressure Sensor Model, we are also testing a weir installation application with CDWA/SDWA and siphon pump electrical consumption measurement system with RD999. Both the weir installation and the electrical consumption measurement system are standard, traditional installations and should not exceed a test period beyond September 30, 2018. We expect that they will perform withint the required accuracy standards. We have not provided the specific locations or other relevant details of the siphons involved as we believe that they wouldbest be provided by the testing agents involved who have access to that information.</t>
  </si>
  <si>
    <t>Note: Because of multiple links within this spreadsheet, edits should be made only to the "Combined Plans" worksheet.</t>
  </si>
  <si>
    <r>
      <t xml:space="preserve">From Watermark Engineering (Mar. 30, 2018)
</t>
    </r>
    <r>
      <rPr>
        <b/>
        <i/>
        <sz val="10"/>
        <color theme="1"/>
        <rFont val="Calibri"/>
        <family val="2"/>
        <scheme val="minor"/>
      </rPr>
      <t>Description of Proposed Procedure to Determine Siphon Flow Based on Waterside Water Level and a Pressure Sensor Inside a Siphon (Adapted from report)</t>
    </r>
    <r>
      <rPr>
        <b/>
        <sz val="10"/>
        <color theme="1"/>
        <rFont val="Calibri"/>
        <family val="2"/>
        <scheme val="minor"/>
      </rPr>
      <t xml:space="preserve">
</t>
    </r>
    <r>
      <rPr>
        <sz val="10"/>
        <color theme="1"/>
        <rFont val="Calibri"/>
        <family val="2"/>
        <scheme val="minor"/>
      </rPr>
      <t xml:space="preserve">There are two variables that define siphon flow - available head and valve setting. Available head is the difference between waterside water elevation and landside water elevation. The importance of valve setting is obvious.
One water elevation sensor will be installed on the waterside and one presurre sensor installed inside the subject siphon. When the siphon is charged and the valve is closed, the two monitoring sensors will be reading the same info, but from different reference datums and in different format (feet of water vs. psi). Both will show the tidal influence which was shown at the recent testing at the TNC site. This offset and correlation is site specific and will be established for each siphon. </t>
    </r>
  </si>
  <si>
    <t>Watermark Engineering</t>
  </si>
  <si>
    <t>Submitted additional information</t>
  </si>
  <si>
    <t>Source: DAMMP updates (Most recent 3/23/2018).</t>
  </si>
  <si>
    <t>Source: Feb. 2018 TFT report (expecting revised Appendix A)</t>
  </si>
  <si>
    <t>Date Submitted: March 16, 2018</t>
  </si>
  <si>
    <t>Submitted by: Bob Pincus
Water Quality Consultants</t>
  </si>
  <si>
    <t>707-624-6679</t>
  </si>
  <si>
    <t>Revised 4/24/18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</si>
</sst>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409]mmm\-yy;@"/>
    <numFmt numFmtId="165" formatCode="0.000000"/>
    <numFmt numFmtId="166" formatCode="0.0000000"/>
    <numFmt numFmtId="167" formatCode="m/d/yy;@"/>
  </numFmts>
  <fonts count="22" x14ac:knownFonts="1">
    <font>
      <sz val="11"/>
      <color theme="1"/>
      <name val="Calibri"/>
      <family val="2"/>
      <scheme val="minor"/>
    </font>
    <font>
      <u/>
      <sz val="11"/>
      <color theme="10"/>
      <name val="Calibri"/>
      <family val="2"/>
      <scheme val="minor"/>
    </font>
    <font>
      <sz val="11"/>
      <color theme="1"/>
      <name val="Arial"/>
      <family val="2"/>
    </font>
    <font>
      <b/>
      <sz val="14"/>
      <color theme="1"/>
      <name val="Arial"/>
      <family val="2"/>
    </font>
    <font>
      <sz val="11"/>
      <color rgb="FF006100"/>
      <name val="Calibri"/>
      <family val="2"/>
      <scheme val="minor"/>
    </font>
    <font>
      <sz val="11"/>
      <color rgb="FF9C0006"/>
      <name val="Calibri"/>
      <family val="2"/>
      <scheme val="minor"/>
    </font>
    <font>
      <sz val="11"/>
      <name val="Calibri"/>
      <family val="2"/>
    </font>
    <font>
      <b/>
      <sz val="11"/>
      <color rgb="FF006100"/>
      <name val="Calibri"/>
      <family val="2"/>
      <scheme val="minor"/>
    </font>
    <font>
      <b/>
      <sz val="11"/>
      <color theme="1"/>
      <name val="Calibri"/>
      <family val="2"/>
      <scheme val="minor"/>
    </font>
    <font>
      <sz val="10"/>
      <color theme="1"/>
      <name val="Calibri"/>
      <family val="2"/>
      <scheme val="minor"/>
    </font>
    <font>
      <sz val="10"/>
      <color theme="1"/>
      <name val="Arial"/>
      <family val="2"/>
    </font>
    <font>
      <b/>
      <sz val="10"/>
      <color theme="1"/>
      <name val="Arial"/>
      <family val="2"/>
    </font>
    <font>
      <b/>
      <sz val="10"/>
      <color rgb="FFFF0000"/>
      <name val="Arial"/>
      <family val="2"/>
    </font>
    <font>
      <u/>
      <sz val="10"/>
      <color theme="10"/>
      <name val="Arial"/>
      <family val="2"/>
    </font>
    <font>
      <b/>
      <sz val="10"/>
      <color rgb="FFFF0000"/>
      <name val="Calibri"/>
      <family val="2"/>
      <scheme val="minor"/>
    </font>
    <font>
      <sz val="10"/>
      <color theme="5"/>
      <name val="Arial"/>
      <family val="2"/>
    </font>
    <font>
      <i/>
      <sz val="10"/>
      <color theme="1"/>
      <name val="Arial"/>
      <family val="2"/>
    </font>
    <font>
      <b/>
      <sz val="12"/>
      <color theme="1"/>
      <name val="Arial"/>
      <family val="2"/>
    </font>
    <font>
      <b/>
      <sz val="12"/>
      <color rgb="FFFF0000"/>
      <name val="Calibri"/>
      <family val="2"/>
      <scheme val="minor"/>
    </font>
    <font>
      <b/>
      <sz val="10"/>
      <color theme="1"/>
      <name val="Calibri"/>
      <family val="2"/>
      <scheme val="minor"/>
    </font>
    <font>
      <b/>
      <sz val="9"/>
      <color theme="1"/>
      <name val="Calibri"/>
      <family val="2"/>
      <scheme val="minor"/>
    </font>
    <font>
      <b/>
      <i/>
      <sz val="10"/>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theme="4"/>
        <bgColor indexed="64"/>
      </patternFill>
    </fill>
    <fill>
      <patternFill patternType="solid">
        <fgColor theme="0" tint="-0.34998626667073579"/>
        <bgColor indexed="64"/>
      </patternFill>
    </fill>
    <fill>
      <patternFill patternType="solid">
        <fgColor theme="2" tint="-0.249977111117893"/>
        <bgColor indexed="64"/>
      </patternFill>
    </fill>
  </fills>
  <borders count="21">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thin">
        <color theme="2"/>
      </left>
      <right style="thin">
        <color theme="2"/>
      </right>
      <top style="thin">
        <color theme="2"/>
      </top>
      <bottom style="thin">
        <color theme="2"/>
      </bottom>
      <diagonal/>
    </border>
    <border>
      <left/>
      <right style="medium">
        <color auto="1"/>
      </right>
      <top/>
      <bottom style="thin">
        <color theme="2"/>
      </bottom>
      <diagonal/>
    </border>
    <border>
      <left/>
      <right/>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ck">
        <color auto="1"/>
      </left>
      <right style="medium">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theme="2"/>
      </right>
      <top style="medium">
        <color auto="1"/>
      </top>
      <bottom/>
      <diagonal/>
    </border>
    <border>
      <left/>
      <right style="thin">
        <color theme="2"/>
      </right>
      <top/>
      <bottom/>
      <diagonal/>
    </border>
    <border>
      <left/>
      <right style="thin">
        <color theme="2"/>
      </right>
      <top/>
      <bottom style="medium">
        <color auto="1"/>
      </bottom>
      <diagonal/>
    </border>
    <border>
      <left style="thin">
        <color auto="1"/>
      </left>
      <right/>
      <top/>
      <bottom/>
      <diagonal/>
    </border>
  </borders>
  <cellStyleXfs count="5">
    <xf numFmtId="0" fontId="0" fillId="0" borderId="0"/>
    <xf numFmtId="0" fontId="1" fillId="0" borderId="0" applyNumberFormat="0" applyFill="0" applyBorder="0" applyAlignment="0" applyProtection="0"/>
    <xf numFmtId="0" fontId="4" fillId="5" borderId="0" applyNumberFormat="0" applyBorder="0" applyAlignment="0" applyProtection="0"/>
    <xf numFmtId="0" fontId="5" fillId="6" borderId="0" applyNumberFormat="0" applyBorder="0" applyAlignment="0" applyProtection="0"/>
    <xf numFmtId="0" fontId="6" fillId="0" borderId="0"/>
  </cellStyleXfs>
  <cellXfs count="133">
    <xf numFmtId="0" fontId="0" fillId="0" borderId="0" xfId="0"/>
    <xf numFmtId="0" fontId="3" fillId="3" borderId="0" xfId="0" applyFont="1" applyFill="1"/>
    <xf numFmtId="0" fontId="0" fillId="0" borderId="0" xfId="0"/>
    <xf numFmtId="0" fontId="7" fillId="5" borderId="0" xfId="2" applyFont="1"/>
    <xf numFmtId="0" fontId="5" fillId="6" borderId="0" xfId="3"/>
    <xf numFmtId="0" fontId="8" fillId="0" borderId="0" xfId="0" applyFont="1"/>
    <xf numFmtId="0" fontId="9" fillId="0" borderId="0" xfId="0" applyFont="1"/>
    <xf numFmtId="0" fontId="0" fillId="0" borderId="4" xfId="0" applyBorder="1"/>
    <xf numFmtId="0" fontId="10" fillId="0" borderId="0" xfId="0" applyFont="1" applyAlignment="1"/>
    <xf numFmtId="0" fontId="10" fillId="0" borderId="0" xfId="0" applyFont="1" applyAlignment="1">
      <alignment wrapText="1"/>
    </xf>
    <xf numFmtId="0" fontId="10" fillId="0" borderId="0" xfId="0" applyFont="1"/>
    <xf numFmtId="0" fontId="11" fillId="0" borderId="6" xfId="0" applyFont="1" applyBorder="1"/>
    <xf numFmtId="0" fontId="11" fillId="0" borderId="7" xfId="0" applyFont="1" applyBorder="1"/>
    <xf numFmtId="0" fontId="10" fillId="0" borderId="4" xfId="0" applyFont="1" applyBorder="1"/>
    <xf numFmtId="0" fontId="12" fillId="4" borderId="4" xfId="0" applyFont="1" applyFill="1" applyBorder="1"/>
    <xf numFmtId="0" fontId="9" fillId="2" borderId="0" xfId="0" applyFont="1" applyFill="1"/>
    <xf numFmtId="0" fontId="11" fillId="0" borderId="7" xfId="0" applyFont="1" applyBorder="1" applyAlignment="1">
      <alignment wrapText="1"/>
    </xf>
    <xf numFmtId="0" fontId="11" fillId="0" borderId="1" xfId="0" applyFont="1" applyBorder="1"/>
    <xf numFmtId="0" fontId="11" fillId="0" borderId="0" xfId="0" applyFont="1" applyBorder="1"/>
    <xf numFmtId="0" fontId="11" fillId="0" borderId="2" xfId="0" applyFont="1" applyBorder="1"/>
    <xf numFmtId="0" fontId="10" fillId="0" borderId="1" xfId="0" applyFont="1" applyBorder="1"/>
    <xf numFmtId="0" fontId="10" fillId="0" borderId="0" xfId="0" applyFont="1" applyBorder="1"/>
    <xf numFmtId="0" fontId="13" fillId="0" borderId="0" xfId="1" applyFont="1" applyBorder="1"/>
    <xf numFmtId="0" fontId="10" fillId="0" borderId="2" xfId="0" applyFont="1" applyBorder="1"/>
    <xf numFmtId="0" fontId="10" fillId="0" borderId="3" xfId="0" applyFont="1" applyBorder="1"/>
    <xf numFmtId="0" fontId="13" fillId="0" borderId="4" xfId="1" applyFont="1" applyBorder="1"/>
    <xf numFmtId="0" fontId="10" fillId="0" borderId="5" xfId="0" applyFont="1" applyBorder="1"/>
    <xf numFmtId="0" fontId="10" fillId="0" borderId="4" xfId="0" applyFont="1" applyBorder="1" applyAlignment="1">
      <alignment wrapText="1"/>
    </xf>
    <xf numFmtId="0" fontId="9" fillId="0" borderId="4" xfId="0" applyFont="1" applyBorder="1"/>
    <xf numFmtId="0" fontId="10" fillId="0" borderId="0" xfId="0" applyFont="1" applyBorder="1" applyAlignment="1">
      <alignment wrapText="1"/>
    </xf>
    <xf numFmtId="0" fontId="10" fillId="0" borderId="10" xfId="0" applyFont="1" applyBorder="1"/>
    <xf numFmtId="0" fontId="10" fillId="0" borderId="9" xfId="0" applyFont="1" applyBorder="1"/>
    <xf numFmtId="0" fontId="10" fillId="8" borderId="1" xfId="0" applyFont="1" applyFill="1" applyBorder="1"/>
    <xf numFmtId="0" fontId="10" fillId="8" borderId="0" xfId="0" applyFont="1" applyFill="1" applyBorder="1"/>
    <xf numFmtId="0" fontId="13" fillId="8" borderId="0" xfId="1" applyFont="1" applyFill="1" applyBorder="1"/>
    <xf numFmtId="0" fontId="10" fillId="8" borderId="0" xfId="0" applyFont="1" applyFill="1" applyBorder="1" applyAlignment="1">
      <alignment wrapText="1"/>
    </xf>
    <xf numFmtId="0" fontId="9" fillId="8" borderId="0" xfId="0" applyFont="1" applyFill="1"/>
    <xf numFmtId="0" fontId="10" fillId="0" borderId="8" xfId="0" applyFont="1" applyFill="1" applyBorder="1"/>
    <xf numFmtId="0" fontId="14" fillId="0" borderId="0" xfId="0" applyFont="1"/>
    <xf numFmtId="0" fontId="11" fillId="4" borderId="11" xfId="0" applyFont="1" applyFill="1" applyBorder="1"/>
    <xf numFmtId="0" fontId="11" fillId="3" borderId="0" xfId="0" applyFont="1" applyFill="1"/>
    <xf numFmtId="0" fontId="10" fillId="4" borderId="8" xfId="0" applyFont="1" applyFill="1" applyBorder="1"/>
    <xf numFmtId="0" fontId="10" fillId="0" borderId="0" xfId="0" applyFont="1" applyAlignment="1">
      <alignment vertical="top" wrapText="1"/>
    </xf>
    <xf numFmtId="0" fontId="10" fillId="0" borderId="0" xfId="0" applyFont="1" applyAlignment="1">
      <alignment horizontal="center"/>
    </xf>
    <xf numFmtId="0" fontId="10" fillId="2" borderId="0" xfId="0" applyFont="1" applyFill="1" applyAlignment="1">
      <alignment horizontal="center"/>
    </xf>
    <xf numFmtId="0" fontId="11" fillId="2" borderId="0" xfId="0" applyFont="1" applyFill="1" applyAlignment="1">
      <alignment horizontal="center"/>
    </xf>
    <xf numFmtId="0" fontId="10" fillId="2" borderId="0" xfId="0" applyFont="1" applyFill="1"/>
    <xf numFmtId="0" fontId="11" fillId="0" borderId="0" xfId="0" applyFont="1"/>
    <xf numFmtId="0" fontId="11" fillId="0" borderId="0" xfId="0" applyFont="1" applyAlignment="1">
      <alignment horizontal="center"/>
    </xf>
    <xf numFmtId="165" fontId="10" fillId="0" borderId="0" xfId="0" applyNumberFormat="1" applyFont="1"/>
    <xf numFmtId="165" fontId="10" fillId="2" borderId="0" xfId="0" applyNumberFormat="1" applyFont="1" applyFill="1"/>
    <xf numFmtId="165" fontId="10" fillId="4" borderId="0" xfId="0" quotePrefix="1" applyNumberFormat="1" applyFont="1" applyFill="1"/>
    <xf numFmtId="166" fontId="10" fillId="0" borderId="0" xfId="0" quotePrefix="1" applyNumberFormat="1" applyFont="1"/>
    <xf numFmtId="166" fontId="10" fillId="2" borderId="0" xfId="0" quotePrefix="1" applyNumberFormat="1" applyFont="1" applyFill="1"/>
    <xf numFmtId="166" fontId="10" fillId="2" borderId="0" xfId="0" applyNumberFormat="1" applyFont="1" applyFill="1"/>
    <xf numFmtId="166" fontId="10" fillId="0" borderId="0" xfId="0" applyNumberFormat="1" applyFont="1"/>
    <xf numFmtId="0" fontId="15" fillId="0" borderId="0" xfId="0" applyFont="1"/>
    <xf numFmtId="0" fontId="10" fillId="2" borderId="0" xfId="0" applyFont="1" applyFill="1" applyAlignment="1">
      <alignment wrapText="1"/>
    </xf>
    <xf numFmtId="0" fontId="10" fillId="4" borderId="0" xfId="0" applyFont="1" applyFill="1" applyAlignment="1">
      <alignment wrapText="1"/>
    </xf>
    <xf numFmtId="0" fontId="10" fillId="0" borderId="0" xfId="0" quotePrefix="1" applyFont="1"/>
    <xf numFmtId="0" fontId="10" fillId="0" borderId="0" xfId="0" quotePrefix="1" applyFont="1" applyAlignment="1">
      <alignment wrapText="1"/>
    </xf>
    <xf numFmtId="0" fontId="10" fillId="4" borderId="0" xfId="0" applyFont="1" applyFill="1"/>
    <xf numFmtId="17" fontId="10" fillId="0" borderId="0" xfId="0" applyNumberFormat="1" applyFont="1"/>
    <xf numFmtId="164" fontId="10" fillId="0" borderId="0" xfId="0" applyNumberFormat="1" applyFont="1"/>
    <xf numFmtId="164" fontId="10" fillId="0" borderId="0" xfId="0" quotePrefix="1" applyNumberFormat="1" applyFont="1"/>
    <xf numFmtId="164" fontId="10" fillId="2" borderId="0" xfId="0" applyNumberFormat="1" applyFont="1" applyFill="1"/>
    <xf numFmtId="14" fontId="10" fillId="0" borderId="0" xfId="0" applyNumberFormat="1" applyFont="1"/>
    <xf numFmtId="17" fontId="10" fillId="2" borderId="0" xfId="0" applyNumberFormat="1" applyFont="1" applyFill="1"/>
    <xf numFmtId="0" fontId="10" fillId="8" borderId="0" xfId="0" applyFont="1" applyFill="1"/>
    <xf numFmtId="0" fontId="10" fillId="8" borderId="0" xfId="0" applyFont="1" applyFill="1" applyAlignment="1">
      <alignment wrapText="1"/>
    </xf>
    <xf numFmtId="0" fontId="16" fillId="0" borderId="0" xfId="0" applyFont="1"/>
    <xf numFmtId="14" fontId="10" fillId="0" borderId="0" xfId="0" applyNumberFormat="1" applyFont="1" applyAlignment="1">
      <alignment wrapText="1"/>
    </xf>
    <xf numFmtId="0" fontId="11" fillId="2" borderId="0" xfId="0" applyFont="1" applyFill="1"/>
    <xf numFmtId="0" fontId="10" fillId="7" borderId="0" xfId="0" applyFont="1" applyFill="1"/>
    <xf numFmtId="0" fontId="10" fillId="0" borderId="0" xfId="0" applyFont="1" applyAlignment="1">
      <alignment vertical="top" wrapText="1"/>
    </xf>
    <xf numFmtId="0" fontId="10" fillId="0" borderId="0" xfId="0" applyFont="1" applyAlignment="1">
      <alignment wrapText="1"/>
    </xf>
    <xf numFmtId="0" fontId="10" fillId="0" borderId="0" xfId="0" applyFont="1" applyAlignment="1"/>
    <xf numFmtId="0" fontId="10" fillId="0" borderId="0" xfId="0" applyFont="1" applyAlignment="1">
      <alignment vertical="top" wrapText="1"/>
    </xf>
    <xf numFmtId="0" fontId="10" fillId="0" borderId="0" xfId="0" applyFont="1" applyAlignment="1">
      <alignment wrapText="1"/>
    </xf>
    <xf numFmtId="0" fontId="10" fillId="0" borderId="0" xfId="0" applyFont="1" applyAlignment="1"/>
    <xf numFmtId="0" fontId="10" fillId="0" borderId="0" xfId="0" applyFont="1" applyAlignment="1">
      <alignment vertical="top" wrapText="1"/>
    </xf>
    <xf numFmtId="167" fontId="9" fillId="0" borderId="0" xfId="0" applyNumberFormat="1" applyFont="1"/>
    <xf numFmtId="167" fontId="10" fillId="0" borderId="0" xfId="0" applyNumberFormat="1" applyFont="1" applyAlignment="1">
      <alignment vertical="top" wrapText="1"/>
    </xf>
    <xf numFmtId="167" fontId="10" fillId="0" borderId="0" xfId="0" applyNumberFormat="1" applyFont="1" applyAlignment="1">
      <alignment horizontal="center"/>
    </xf>
    <xf numFmtId="167" fontId="10" fillId="2" borderId="0" xfId="0" applyNumberFormat="1" applyFont="1" applyFill="1" applyAlignment="1">
      <alignment horizontal="center"/>
    </xf>
    <xf numFmtId="167" fontId="9" fillId="2" borderId="0" xfId="0" applyNumberFormat="1" applyFont="1" applyFill="1"/>
    <xf numFmtId="0" fontId="9" fillId="0" borderId="0" xfId="0" applyFont="1" applyAlignment="1">
      <alignment wrapText="1"/>
    </xf>
    <xf numFmtId="0" fontId="10" fillId="4" borderId="0" xfId="0" applyFont="1" applyFill="1" applyBorder="1"/>
    <xf numFmtId="167" fontId="10" fillId="0" borderId="0" xfId="0" applyNumberFormat="1" applyFont="1" applyAlignment="1">
      <alignment horizontal="right"/>
    </xf>
    <xf numFmtId="0" fontId="10" fillId="0" borderId="0" xfId="0" applyFont="1" applyAlignment="1">
      <alignment horizontal="left"/>
    </xf>
    <xf numFmtId="0" fontId="10" fillId="0" borderId="0" xfId="0" applyFont="1" applyAlignment="1">
      <alignment horizontal="left" wrapText="1"/>
    </xf>
    <xf numFmtId="0" fontId="10" fillId="0" borderId="0" xfId="0" applyFont="1" applyAlignment="1">
      <alignment horizontal="right"/>
    </xf>
    <xf numFmtId="0" fontId="1" fillId="0" borderId="0" xfId="1"/>
    <xf numFmtId="167" fontId="10" fillId="0" borderId="0" xfId="0" applyNumberFormat="1" applyFont="1"/>
    <xf numFmtId="0" fontId="10" fillId="0" borderId="0" xfId="0" applyFont="1" applyAlignment="1">
      <alignment horizontal="left" vertical="top" wrapText="1"/>
    </xf>
    <xf numFmtId="0" fontId="10" fillId="0" borderId="0" xfId="0" applyFont="1" applyAlignment="1">
      <alignment vertical="center" wrapText="1"/>
    </xf>
    <xf numFmtId="0" fontId="17" fillId="0" borderId="7" xfId="0" applyFont="1" applyBorder="1"/>
    <xf numFmtId="0" fontId="10" fillId="4" borderId="12" xfId="0" applyFont="1" applyFill="1" applyBorder="1"/>
    <xf numFmtId="0" fontId="11" fillId="0" borderId="13" xfId="0" applyFont="1" applyBorder="1"/>
    <xf numFmtId="0" fontId="11" fillId="0" borderId="15" xfId="0" applyFont="1" applyBorder="1"/>
    <xf numFmtId="0" fontId="11" fillId="0" borderId="16" xfId="0" applyFont="1" applyBorder="1"/>
    <xf numFmtId="0" fontId="9" fillId="0" borderId="0" xfId="0" applyFont="1" applyAlignment="1">
      <alignment vertical="top" wrapText="1"/>
    </xf>
    <xf numFmtId="0" fontId="10" fillId="0" borderId="11" xfId="0" applyFont="1" applyFill="1" applyBorder="1"/>
    <xf numFmtId="0" fontId="10" fillId="4" borderId="4" xfId="0" applyFont="1" applyFill="1" applyBorder="1"/>
    <xf numFmtId="0" fontId="10" fillId="4" borderId="5" xfId="0" applyFont="1" applyFill="1" applyBorder="1"/>
    <xf numFmtId="0" fontId="11" fillId="0" borderId="17" xfId="0" applyFont="1" applyBorder="1"/>
    <xf numFmtId="0" fontId="10" fillId="0" borderId="18" xfId="0" applyFont="1" applyBorder="1"/>
    <xf numFmtId="0" fontId="10" fillId="4" borderId="19" xfId="0" applyFont="1" applyFill="1" applyBorder="1"/>
    <xf numFmtId="0" fontId="10" fillId="0" borderId="10" xfId="0" applyFont="1" applyBorder="1" applyAlignment="1">
      <alignment wrapText="1"/>
    </xf>
    <xf numFmtId="0" fontId="11" fillId="2" borderId="15" xfId="0" applyFont="1" applyFill="1" applyBorder="1"/>
    <xf numFmtId="0" fontId="10" fillId="0" borderId="14" xfId="0" applyFont="1" applyBorder="1"/>
    <xf numFmtId="0" fontId="10" fillId="0" borderId="15" xfId="0" applyFont="1" applyBorder="1"/>
    <xf numFmtId="0" fontId="14" fillId="0" borderId="0" xfId="0" applyFont="1" applyAlignment="1">
      <alignment wrapText="1"/>
    </xf>
    <xf numFmtId="167" fontId="9" fillId="0" borderId="0" xfId="0" applyNumberFormat="1" applyFont="1" applyAlignment="1">
      <alignment wrapText="1"/>
    </xf>
    <xf numFmtId="0" fontId="10" fillId="7" borderId="0" xfId="0" applyFont="1" applyFill="1" applyAlignment="1">
      <alignment wrapText="1"/>
    </xf>
    <xf numFmtId="0" fontId="11" fillId="0" borderId="0" xfId="0" applyFont="1" applyAlignment="1">
      <alignment wrapText="1"/>
    </xf>
    <xf numFmtId="0" fontId="18" fillId="0" borderId="0" xfId="0" applyFont="1"/>
    <xf numFmtId="0" fontId="20" fillId="2" borderId="0" xfId="0" applyFont="1" applyFill="1" applyAlignment="1">
      <alignment wrapText="1"/>
    </xf>
    <xf numFmtId="0" fontId="10" fillId="9" borderId="0" xfId="0" applyFont="1" applyFill="1"/>
    <xf numFmtId="0" fontId="9" fillId="9" borderId="0" xfId="0" applyFont="1" applyFill="1"/>
    <xf numFmtId="0" fontId="19" fillId="2" borderId="0" xfId="0" applyFont="1" applyFill="1"/>
    <xf numFmtId="0" fontId="11" fillId="4" borderId="0" xfId="0" applyFont="1" applyFill="1"/>
    <xf numFmtId="0" fontId="9" fillId="0" borderId="0" xfId="0" applyFont="1" applyAlignment="1">
      <alignment vertical="top" wrapText="1"/>
    </xf>
    <xf numFmtId="0" fontId="0" fillId="0" borderId="0" xfId="0" applyAlignment="1"/>
    <xf numFmtId="0" fontId="10" fillId="0" borderId="0" xfId="0" applyFont="1" applyAlignment="1">
      <alignment vertical="top" wrapText="1"/>
    </xf>
    <xf numFmtId="0" fontId="10" fillId="0" borderId="0" xfId="0" applyFont="1" applyAlignment="1">
      <alignment vertical="top"/>
    </xf>
    <xf numFmtId="0" fontId="0" fillId="0" borderId="0" xfId="0" applyAlignment="1">
      <alignment vertical="top"/>
    </xf>
    <xf numFmtId="0" fontId="0" fillId="0" borderId="0" xfId="0" applyAlignment="1">
      <alignment vertical="top" wrapText="1"/>
    </xf>
    <xf numFmtId="0" fontId="10" fillId="0" borderId="20" xfId="0" applyFont="1" applyBorder="1" applyAlignment="1">
      <alignment vertical="top" wrapText="1"/>
    </xf>
    <xf numFmtId="0" fontId="0" fillId="0" borderId="0" xfId="0" applyAlignment="1">
      <alignment wrapText="1"/>
    </xf>
    <xf numFmtId="0" fontId="10" fillId="0" borderId="0" xfId="0" applyFont="1" applyAlignment="1">
      <alignment wrapText="1"/>
    </xf>
    <xf numFmtId="0" fontId="2" fillId="0" borderId="0" xfId="0" applyFont="1" applyAlignment="1"/>
    <xf numFmtId="0" fontId="10" fillId="0" borderId="0" xfId="0" applyFont="1" applyAlignment="1">
      <alignment horizontal="left" vertical="top" wrapText="1"/>
    </xf>
  </cellXfs>
  <cellStyles count="5">
    <cellStyle name="Bad" xfId="3" builtinId="27"/>
    <cellStyle name="Good" xfId="2" builtinId="26"/>
    <cellStyle name="Hyperlink" xfId="1" builtinId="8"/>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kklausmeyer@tnc.org" TargetMode="External"/><Relationship Id="rId2" Type="http://schemas.openxmlformats.org/officeDocument/2006/relationships/hyperlink" Target="mailto:jack@farmdatasystems.com" TargetMode="External"/><Relationship Id="rId1" Type="http://schemas.openxmlformats.org/officeDocument/2006/relationships/hyperlink" Target="mailto:dzeleke@tnc.org" TargetMode="External"/><Relationship Id="rId5" Type="http://schemas.openxmlformats.org/officeDocument/2006/relationships/printerSettings" Target="../printerSettings/printerSettings2.bin"/><Relationship Id="rId4" Type="http://schemas.openxmlformats.org/officeDocument/2006/relationships/hyperlink" Target="mailto:steinhart4@sbcglobal.n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workbookViewId="0">
      <selection activeCell="A2" sqref="A2"/>
    </sheetView>
  </sheetViews>
  <sheetFormatPr defaultRowHeight="15" x14ac:dyDescent="0.25"/>
  <cols>
    <col min="1" max="1" width="27" customWidth="1"/>
    <col min="2" max="2" width="19" customWidth="1"/>
    <col min="3" max="3" width="38.28515625" customWidth="1"/>
  </cols>
  <sheetData>
    <row r="1" spans="1:9" x14ac:dyDescent="0.25">
      <c r="A1" s="3" t="s">
        <v>85</v>
      </c>
      <c r="B1" s="3"/>
      <c r="C1" s="3"/>
    </row>
    <row r="2" spans="1:9" x14ac:dyDescent="0.25">
      <c r="A2" t="s">
        <v>345</v>
      </c>
    </row>
    <row r="3" spans="1:9" x14ac:dyDescent="0.25">
      <c r="A3" s="2" t="s">
        <v>78</v>
      </c>
      <c r="B3" s="2" t="s">
        <v>86</v>
      </c>
      <c r="C3" s="2"/>
    </row>
    <row r="4" spans="1:9" x14ac:dyDescent="0.25">
      <c r="A4" s="2" t="s">
        <v>87</v>
      </c>
      <c r="B4" s="2"/>
      <c r="C4" s="2"/>
    </row>
    <row r="5" spans="1:9" x14ac:dyDescent="0.25">
      <c r="A5" s="4" t="s">
        <v>79</v>
      </c>
      <c r="B5" s="4" t="s">
        <v>80</v>
      </c>
      <c r="C5" s="4" t="s">
        <v>81</v>
      </c>
    </row>
    <row r="6" spans="1:9" x14ac:dyDescent="0.25">
      <c r="A6" s="5" t="s">
        <v>91</v>
      </c>
      <c r="B6" t="s">
        <v>4</v>
      </c>
    </row>
    <row r="7" spans="1:9" x14ac:dyDescent="0.25">
      <c r="A7" t="s">
        <v>0</v>
      </c>
    </row>
    <row r="8" spans="1:9" s="2" customFormat="1" x14ac:dyDescent="0.25">
      <c r="A8" s="2" t="s">
        <v>64</v>
      </c>
    </row>
    <row r="9" spans="1:9" s="2" customFormat="1" x14ac:dyDescent="0.25">
      <c r="A9" s="2" t="s">
        <v>88</v>
      </c>
    </row>
    <row r="10" spans="1:9" s="2" customFormat="1" x14ac:dyDescent="0.25">
      <c r="A10" s="2" t="s">
        <v>92</v>
      </c>
    </row>
    <row r="11" spans="1:9" x14ac:dyDescent="0.25">
      <c r="A11" t="s">
        <v>89</v>
      </c>
    </row>
    <row r="12" spans="1:9" x14ac:dyDescent="0.25">
      <c r="A12" t="s">
        <v>90</v>
      </c>
    </row>
    <row r="13" spans="1:9" s="2" customFormat="1" x14ac:dyDescent="0.25">
      <c r="A13" s="2" t="s">
        <v>338</v>
      </c>
      <c r="B13" s="2" t="s">
        <v>339</v>
      </c>
    </row>
    <row r="14" spans="1:9" x14ac:dyDescent="0.25">
      <c r="A14" s="4" t="s">
        <v>82</v>
      </c>
      <c r="B14" s="4" t="s">
        <v>81</v>
      </c>
      <c r="C14" s="4"/>
    </row>
    <row r="15" spans="1:9" x14ac:dyDescent="0.25">
      <c r="A15" s="2" t="s">
        <v>83</v>
      </c>
      <c r="B15" s="2" t="s">
        <v>84</v>
      </c>
      <c r="C15" s="2"/>
    </row>
    <row r="16" spans="1:9" x14ac:dyDescent="0.25">
      <c r="A16" t="s">
        <v>4</v>
      </c>
      <c r="C16" s="2" t="s">
        <v>4</v>
      </c>
      <c r="D16" s="2"/>
      <c r="E16" s="2"/>
      <c r="F16" s="2"/>
      <c r="G16" s="2"/>
      <c r="H16" s="2"/>
      <c r="I16"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0"/>
  <sheetViews>
    <sheetView zoomScale="115" zoomScaleNormal="115" workbookViewId="0">
      <pane xSplit="1" ySplit="13" topLeftCell="AI14" activePane="bottomRight" state="frozen"/>
      <selection pane="topRight" activeCell="B1" sqref="B1"/>
      <selection pane="bottomLeft" activeCell="A12" sqref="A12"/>
      <selection pane="bottomRight" activeCell="AL4" sqref="AL4"/>
    </sheetView>
  </sheetViews>
  <sheetFormatPr defaultRowHeight="12.75" x14ac:dyDescent="0.2"/>
  <cols>
    <col min="1" max="1" width="24" style="6" customWidth="1"/>
    <col min="2" max="2" width="41.28515625" style="6" customWidth="1"/>
    <col min="3" max="3" width="33.140625" style="6" customWidth="1"/>
    <col min="4" max="4" width="33" style="6" customWidth="1"/>
    <col min="5" max="5" width="29.140625" style="6" customWidth="1"/>
    <col min="6" max="6" width="28.7109375" style="6" customWidth="1"/>
    <col min="7" max="7" width="26.140625" style="6" customWidth="1"/>
    <col min="8" max="8" width="26.85546875" style="6" customWidth="1"/>
    <col min="9" max="9" width="3.5703125" style="6" customWidth="1"/>
    <col min="10" max="10" width="37.85546875" style="6" customWidth="1"/>
    <col min="11" max="11" width="33.42578125" style="6" customWidth="1"/>
    <col min="12" max="12" width="39.42578125" style="6" customWidth="1"/>
    <col min="13" max="13" width="29.42578125" style="6" customWidth="1"/>
    <col min="14" max="14" width="29.85546875" style="6" customWidth="1"/>
    <col min="15" max="15" width="2.5703125" style="6" customWidth="1"/>
    <col min="16" max="16" width="33.42578125" style="6" customWidth="1"/>
    <col min="17" max="17" width="32" style="6" customWidth="1"/>
    <col min="18" max="18" width="33.28515625" style="6" customWidth="1"/>
    <col min="19" max="19" width="27.42578125" style="6" customWidth="1"/>
    <col min="20" max="20" width="39.42578125" style="6" customWidth="1"/>
    <col min="21" max="21" width="27.28515625" style="6" customWidth="1"/>
    <col min="22" max="22" width="28" style="6" customWidth="1"/>
    <col min="23" max="23" width="31.85546875" style="6" customWidth="1"/>
    <col min="24" max="24" width="30.140625" style="6" customWidth="1"/>
    <col min="25" max="25" width="3.7109375" style="6" customWidth="1"/>
    <col min="26" max="26" width="32" style="6" customWidth="1"/>
    <col min="27" max="27" width="34.85546875" style="6" customWidth="1"/>
    <col min="28" max="28" width="17.5703125" style="6" customWidth="1"/>
    <col min="29" max="29" width="29.5703125" style="6" customWidth="1"/>
    <col min="30" max="30" width="3.42578125" style="6" customWidth="1"/>
    <col min="31" max="31" width="36.28515625" style="6" customWidth="1"/>
    <col min="32" max="32" width="32.42578125" style="6" customWidth="1"/>
    <col min="33" max="33" width="24.5703125" style="6" customWidth="1"/>
    <col min="34" max="34" width="28.140625" style="6" customWidth="1"/>
    <col min="35" max="35" width="4.28515625" style="6" customWidth="1"/>
    <col min="36" max="36" width="35.28515625" style="6" customWidth="1"/>
    <col min="37" max="37" width="26.42578125" style="6" customWidth="1"/>
    <col min="38" max="38" width="23.42578125" style="6" customWidth="1"/>
    <col min="39" max="39" width="45.42578125" style="6" customWidth="1"/>
    <col min="40" max="16384" width="9.140625" style="6"/>
  </cols>
  <sheetData>
    <row r="1" spans="1:56" ht="60" customHeight="1" thickTop="1" thickBot="1" x14ac:dyDescent="0.25">
      <c r="A1" s="117" t="s">
        <v>336</v>
      </c>
      <c r="B1" s="11" t="s">
        <v>46</v>
      </c>
      <c r="C1" s="12" t="s">
        <v>0</v>
      </c>
      <c r="D1" s="13"/>
      <c r="E1" s="14" t="s">
        <v>4</v>
      </c>
      <c r="F1" s="13"/>
      <c r="I1" s="15"/>
      <c r="J1" s="11" t="s">
        <v>46</v>
      </c>
      <c r="K1" s="16" t="s">
        <v>143</v>
      </c>
      <c r="L1" s="13"/>
      <c r="M1" s="14" t="s">
        <v>4</v>
      </c>
      <c r="N1" s="13"/>
      <c r="O1" s="15"/>
      <c r="P1" s="11" t="s">
        <v>46</v>
      </c>
      <c r="Q1" s="16" t="s">
        <v>178</v>
      </c>
      <c r="R1" s="13"/>
      <c r="S1" s="14" t="s">
        <v>4</v>
      </c>
      <c r="T1" s="13"/>
      <c r="Y1" s="15"/>
      <c r="Z1" s="12" t="s">
        <v>64</v>
      </c>
      <c r="AA1" s="13"/>
      <c r="AB1" s="14" t="s">
        <v>4</v>
      </c>
      <c r="AC1" s="13"/>
      <c r="AD1" s="15"/>
      <c r="AE1" s="12" t="s">
        <v>89</v>
      </c>
      <c r="AF1" s="13"/>
      <c r="AG1" s="14" t="s">
        <v>4</v>
      </c>
      <c r="AH1" s="13"/>
      <c r="AI1" s="15"/>
      <c r="AJ1" s="12" t="s">
        <v>330</v>
      </c>
      <c r="AK1" s="13"/>
      <c r="AL1" s="14" t="s">
        <v>4</v>
      </c>
      <c r="AM1" s="13"/>
    </row>
    <row r="2" spans="1:56" ht="13.5" thickTop="1" x14ac:dyDescent="0.2">
      <c r="B2" s="17" t="s">
        <v>50</v>
      </c>
      <c r="C2" s="18" t="s">
        <v>5</v>
      </c>
      <c r="D2" s="18" t="s">
        <v>6</v>
      </c>
      <c r="E2" s="18" t="s">
        <v>13</v>
      </c>
      <c r="F2" s="19" t="s">
        <v>14</v>
      </c>
      <c r="I2" s="15"/>
      <c r="J2" s="17" t="s">
        <v>50</v>
      </c>
      <c r="K2" s="18" t="s">
        <v>5</v>
      </c>
      <c r="L2" s="18" t="s">
        <v>6</v>
      </c>
      <c r="M2" s="18" t="s">
        <v>13</v>
      </c>
      <c r="N2" s="19" t="s">
        <v>14</v>
      </c>
      <c r="O2" s="15"/>
      <c r="P2" s="17" t="s">
        <v>50</v>
      </c>
      <c r="Q2" s="18" t="s">
        <v>5</v>
      </c>
      <c r="R2" s="18" t="s">
        <v>6</v>
      </c>
      <c r="S2" s="18" t="s">
        <v>13</v>
      </c>
      <c r="T2" s="19" t="s">
        <v>14</v>
      </c>
      <c r="Y2" s="15"/>
      <c r="Z2" s="18" t="s">
        <v>5</v>
      </c>
      <c r="AA2" s="18" t="s">
        <v>6</v>
      </c>
      <c r="AB2" s="18" t="s">
        <v>13</v>
      </c>
      <c r="AC2" s="19" t="s">
        <v>14</v>
      </c>
      <c r="AD2" s="15"/>
      <c r="AE2" s="18" t="s">
        <v>5</v>
      </c>
      <c r="AF2" s="18" t="s">
        <v>6</v>
      </c>
      <c r="AG2" s="18" t="s">
        <v>13</v>
      </c>
      <c r="AH2" s="19" t="s">
        <v>14</v>
      </c>
      <c r="AI2" s="15"/>
      <c r="AJ2" s="18" t="s">
        <v>5</v>
      </c>
      <c r="AK2" s="18" t="s">
        <v>6</v>
      </c>
      <c r="AL2" s="18" t="s">
        <v>13</v>
      </c>
      <c r="AM2" s="19" t="s">
        <v>14</v>
      </c>
    </row>
    <row r="3" spans="1:56" ht="15" x14ac:dyDescent="0.25">
      <c r="B3" s="20" t="s">
        <v>1</v>
      </c>
      <c r="C3" s="21" t="s">
        <v>51</v>
      </c>
      <c r="D3" s="22" t="s">
        <v>2</v>
      </c>
      <c r="E3" s="21" t="s">
        <v>3</v>
      </c>
      <c r="F3" s="23"/>
      <c r="I3" s="15"/>
      <c r="J3" s="20" t="s">
        <v>1</v>
      </c>
      <c r="K3" s="21" t="s">
        <v>130</v>
      </c>
      <c r="L3" s="6" t="s">
        <v>131</v>
      </c>
      <c r="M3" s="21" t="s">
        <v>132</v>
      </c>
      <c r="N3" s="23" t="s">
        <v>133</v>
      </c>
      <c r="O3" s="15"/>
      <c r="P3" s="20" t="s">
        <v>1</v>
      </c>
      <c r="Q3" s="21" t="s">
        <v>179</v>
      </c>
      <c r="R3" s="6" t="s">
        <v>180</v>
      </c>
      <c r="S3" s="21" t="s">
        <v>181</v>
      </c>
      <c r="T3" s="23" t="s">
        <v>4</v>
      </c>
      <c r="Y3" s="15"/>
      <c r="Z3" s="21" t="s">
        <v>299</v>
      </c>
      <c r="AA3" s="2" t="s">
        <v>300</v>
      </c>
      <c r="AB3" s="21" t="s">
        <v>3</v>
      </c>
      <c r="AC3" s="23"/>
      <c r="AD3" s="15"/>
      <c r="AE3" s="21" t="s">
        <v>306</v>
      </c>
      <c r="AF3" s="2" t="s">
        <v>307</v>
      </c>
      <c r="AG3" s="21" t="s">
        <v>308</v>
      </c>
      <c r="AH3" s="23" t="s">
        <v>4</v>
      </c>
      <c r="AI3" s="15"/>
      <c r="AJ3" s="21" t="s">
        <v>321</v>
      </c>
      <c r="AK3" s="2" t="s">
        <v>322</v>
      </c>
      <c r="AL3" s="21" t="s">
        <v>344</v>
      </c>
      <c r="AM3" s="23"/>
    </row>
    <row r="4" spans="1:56" ht="15" x14ac:dyDescent="0.25">
      <c r="B4" s="20" t="s">
        <v>1</v>
      </c>
      <c r="C4" s="21" t="s">
        <v>10</v>
      </c>
      <c r="D4" s="22" t="s">
        <v>11</v>
      </c>
      <c r="E4" s="21" t="s">
        <v>12</v>
      </c>
      <c r="F4" s="23" t="s">
        <v>15</v>
      </c>
      <c r="I4" s="15"/>
      <c r="J4" s="20" t="s">
        <v>134</v>
      </c>
      <c r="K4" s="21" t="s">
        <v>135</v>
      </c>
      <c r="L4" s="6" t="s">
        <v>136</v>
      </c>
      <c r="M4" s="21" t="s">
        <v>132</v>
      </c>
      <c r="N4" s="23" t="s">
        <v>141</v>
      </c>
      <c r="O4" s="15"/>
      <c r="P4" s="20" t="s">
        <v>134</v>
      </c>
      <c r="Q4" s="21" t="s">
        <v>4</v>
      </c>
      <c r="R4" s="6" t="s">
        <v>4</v>
      </c>
      <c r="S4" s="21" t="s">
        <v>4</v>
      </c>
      <c r="T4" s="23" t="s">
        <v>4</v>
      </c>
      <c r="Y4" s="15"/>
      <c r="Z4" s="21" t="s">
        <v>4</v>
      </c>
      <c r="AA4" s="2" t="s">
        <v>4</v>
      </c>
      <c r="AB4" s="21" t="s">
        <v>4</v>
      </c>
      <c r="AC4" s="23" t="s">
        <v>4</v>
      </c>
      <c r="AD4" s="15"/>
      <c r="AE4" s="21" t="s">
        <v>317</v>
      </c>
      <c r="AF4" s="92" t="s">
        <v>318</v>
      </c>
      <c r="AG4" s="21" t="s">
        <v>319</v>
      </c>
      <c r="AH4" s="23" t="s">
        <v>4</v>
      </c>
      <c r="AI4" s="15"/>
      <c r="AJ4" s="21" t="s">
        <v>4</v>
      </c>
      <c r="AK4" s="2" t="s">
        <v>4</v>
      </c>
      <c r="AL4" s="21" t="s">
        <v>4</v>
      </c>
      <c r="AM4" s="23" t="s">
        <v>4</v>
      </c>
    </row>
    <row r="5" spans="1:56" ht="31.5" customHeight="1" thickBot="1" x14ac:dyDescent="0.3">
      <c r="B5" s="24" t="s">
        <v>193</v>
      </c>
      <c r="C5" s="13" t="s">
        <v>7</v>
      </c>
      <c r="D5" s="25" t="s">
        <v>8</v>
      </c>
      <c r="E5" s="13" t="s">
        <v>9</v>
      </c>
      <c r="F5" s="26"/>
      <c r="I5" s="15"/>
      <c r="J5" s="24" t="s">
        <v>193</v>
      </c>
      <c r="K5" s="27" t="s">
        <v>137</v>
      </c>
      <c r="L5" s="28" t="s">
        <v>138</v>
      </c>
      <c r="M5" s="13" t="s">
        <v>139</v>
      </c>
      <c r="N5" s="26" t="s">
        <v>140</v>
      </c>
      <c r="O5" s="15"/>
      <c r="P5" s="20" t="s">
        <v>193</v>
      </c>
      <c r="Q5" s="29" t="s">
        <v>210</v>
      </c>
      <c r="R5" s="6" t="s">
        <v>182</v>
      </c>
      <c r="S5" s="30" t="s">
        <v>183</v>
      </c>
      <c r="T5" s="31" t="s">
        <v>4</v>
      </c>
      <c r="Y5" s="15"/>
      <c r="Z5" s="27" t="s">
        <v>301</v>
      </c>
      <c r="AA5" s="2" t="s">
        <v>302</v>
      </c>
      <c r="AB5" s="13" t="s">
        <v>303</v>
      </c>
      <c r="AC5" s="26"/>
      <c r="AD5" s="15"/>
      <c r="AE5" s="27" t="s">
        <v>309</v>
      </c>
      <c r="AF5" s="2" t="s">
        <v>310</v>
      </c>
      <c r="AG5" s="13" t="s">
        <v>312</v>
      </c>
      <c r="AH5" s="26"/>
      <c r="AI5" s="15"/>
      <c r="AJ5" s="27" t="s">
        <v>323</v>
      </c>
      <c r="AK5" s="2" t="s">
        <v>324</v>
      </c>
      <c r="AL5" s="13" t="s">
        <v>325</v>
      </c>
      <c r="AM5" s="26" t="s">
        <v>326</v>
      </c>
    </row>
    <row r="6" spans="1:56" ht="31.5" customHeight="1" thickBot="1" x14ac:dyDescent="0.3">
      <c r="B6" s="32" t="s">
        <v>4</v>
      </c>
      <c r="C6" s="33"/>
      <c r="D6" s="34"/>
      <c r="E6" s="33"/>
      <c r="F6" s="33"/>
      <c r="I6" s="15"/>
      <c r="J6" s="33"/>
      <c r="K6" s="35"/>
      <c r="L6" s="36"/>
      <c r="M6" s="33"/>
      <c r="N6" s="33"/>
      <c r="O6" s="15"/>
      <c r="P6" s="24" t="s">
        <v>193</v>
      </c>
      <c r="Q6" s="27" t="s">
        <v>211</v>
      </c>
      <c r="R6" s="28" t="s">
        <v>184</v>
      </c>
      <c r="S6" s="13" t="s">
        <v>183</v>
      </c>
      <c r="T6" s="26"/>
      <c r="Y6" s="15"/>
      <c r="Z6" s="33"/>
      <c r="AA6" s="34"/>
      <c r="AB6" s="33"/>
      <c r="AC6" s="33"/>
      <c r="AD6" s="15"/>
      <c r="AE6" s="87" t="s">
        <v>315</v>
      </c>
      <c r="AF6" s="2" t="s">
        <v>311</v>
      </c>
      <c r="AG6" s="87" t="s">
        <v>313</v>
      </c>
      <c r="AH6" s="87"/>
      <c r="AI6" s="15"/>
      <c r="AJ6" s="33"/>
      <c r="AK6" s="34"/>
      <c r="AL6" s="33"/>
      <c r="AM6" s="33"/>
    </row>
    <row r="7" spans="1:56" x14ac:dyDescent="0.2">
      <c r="B7" s="37" t="s">
        <v>4</v>
      </c>
      <c r="C7" s="10"/>
      <c r="D7" s="10"/>
      <c r="E7" s="10"/>
      <c r="F7" s="10"/>
      <c r="I7" s="15"/>
      <c r="O7" s="15"/>
      <c r="Y7" s="15"/>
      <c r="Z7" s="10"/>
      <c r="AA7" s="10"/>
      <c r="AB7" s="10"/>
      <c r="AC7" s="10"/>
      <c r="AD7" s="15"/>
      <c r="AE7" s="10"/>
      <c r="AF7" s="10"/>
      <c r="AG7" s="10"/>
      <c r="AH7" s="10"/>
      <c r="AI7" s="15"/>
      <c r="AJ7" s="10"/>
      <c r="AK7" s="10"/>
      <c r="AL7" s="10"/>
      <c r="AM7" s="10"/>
    </row>
    <row r="8" spans="1:56" ht="15.75" x14ac:dyDescent="0.25">
      <c r="A8" s="116" t="s">
        <v>102</v>
      </c>
      <c r="B8" s="39"/>
      <c r="C8" s="40" t="s">
        <v>17</v>
      </c>
      <c r="D8" s="10"/>
      <c r="E8" s="10"/>
      <c r="F8" s="10"/>
      <c r="I8" s="15"/>
      <c r="J8" s="40" t="s">
        <v>17</v>
      </c>
      <c r="O8" s="15"/>
      <c r="P8" s="40" t="s">
        <v>17</v>
      </c>
      <c r="Y8" s="15"/>
      <c r="Z8" s="40" t="s">
        <v>17</v>
      </c>
      <c r="AA8" s="10"/>
      <c r="AB8" s="10"/>
      <c r="AC8" s="10"/>
      <c r="AD8" s="15"/>
      <c r="AE8" s="40" t="s">
        <v>17</v>
      </c>
      <c r="AF8" s="10"/>
      <c r="AG8" s="10"/>
      <c r="AH8" s="10"/>
      <c r="AI8" s="15"/>
      <c r="AJ8" s="40" t="s">
        <v>17</v>
      </c>
      <c r="AK8" s="10"/>
      <c r="AL8" s="10"/>
      <c r="AM8" s="10"/>
    </row>
    <row r="9" spans="1:56" x14ac:dyDescent="0.2">
      <c r="B9" s="41"/>
      <c r="C9" s="41" t="s">
        <v>32</v>
      </c>
      <c r="D9" s="10"/>
      <c r="E9" s="10"/>
      <c r="F9" s="10"/>
      <c r="I9" s="15"/>
      <c r="J9" s="41" t="s">
        <v>32</v>
      </c>
      <c r="O9" s="15"/>
      <c r="P9" s="41" t="s">
        <v>212</v>
      </c>
      <c r="Y9" s="15"/>
      <c r="Z9" s="41" t="s">
        <v>212</v>
      </c>
      <c r="AA9" s="10"/>
      <c r="AB9" s="10"/>
      <c r="AC9" s="10"/>
      <c r="AD9" s="15"/>
      <c r="AE9" s="41" t="s">
        <v>212</v>
      </c>
      <c r="AF9" s="10"/>
      <c r="AG9" s="10"/>
      <c r="AH9" s="10"/>
      <c r="AI9" s="15"/>
      <c r="AJ9" s="41" t="s">
        <v>342</v>
      </c>
      <c r="AK9" s="10"/>
      <c r="AL9" s="10"/>
      <c r="AM9" s="10"/>
    </row>
    <row r="10" spans="1:56" ht="30.75" customHeight="1" x14ac:dyDescent="0.2">
      <c r="B10" s="42"/>
      <c r="C10" s="42" t="s">
        <v>296</v>
      </c>
      <c r="D10" s="43"/>
      <c r="E10" s="43"/>
      <c r="F10" s="43"/>
      <c r="G10" s="43"/>
      <c r="H10" s="43"/>
      <c r="I10" s="44"/>
      <c r="J10" s="42" t="s">
        <v>142</v>
      </c>
      <c r="O10" s="15"/>
      <c r="P10" s="42" t="s">
        <v>213</v>
      </c>
      <c r="Y10" s="15"/>
      <c r="Z10" s="77" t="s">
        <v>304</v>
      </c>
      <c r="AA10" s="43"/>
      <c r="AB10" s="43"/>
      <c r="AC10" s="43"/>
      <c r="AD10" s="15"/>
      <c r="AE10" s="77" t="s">
        <v>314</v>
      </c>
      <c r="AF10" s="43"/>
      <c r="AG10" s="43"/>
      <c r="AH10" s="43"/>
      <c r="AI10" s="15"/>
      <c r="AJ10" s="77" t="s">
        <v>343</v>
      </c>
      <c r="AK10" s="43"/>
      <c r="AL10" s="43"/>
      <c r="AM10" s="43"/>
    </row>
    <row r="11" spans="1:56" ht="53.25" customHeight="1" x14ac:dyDescent="0.2">
      <c r="B11" s="74"/>
      <c r="C11" s="74" t="s">
        <v>297</v>
      </c>
      <c r="D11" s="91">
        <v>55</v>
      </c>
      <c r="E11" s="43" t="s">
        <v>328</v>
      </c>
      <c r="F11" s="43"/>
      <c r="G11" s="43"/>
      <c r="H11" s="43"/>
      <c r="I11" s="44"/>
      <c r="J11" s="77" t="s">
        <v>297</v>
      </c>
      <c r="K11" s="10">
        <v>2826</v>
      </c>
      <c r="L11" s="75" t="s">
        <v>340</v>
      </c>
      <c r="O11" s="15"/>
      <c r="P11" s="77" t="s">
        <v>297</v>
      </c>
      <c r="Q11" s="10">
        <v>93</v>
      </c>
      <c r="R11" s="10" t="s">
        <v>329</v>
      </c>
      <c r="Y11" s="15"/>
      <c r="Z11" s="77" t="s">
        <v>297</v>
      </c>
      <c r="AA11" s="91">
        <v>181</v>
      </c>
      <c r="AB11" s="90" t="s">
        <v>341</v>
      </c>
      <c r="AC11" s="43"/>
      <c r="AD11" s="15"/>
      <c r="AE11" s="77" t="s">
        <v>297</v>
      </c>
      <c r="AF11" s="91" t="s">
        <v>60</v>
      </c>
      <c r="AG11" s="89" t="s">
        <v>4</v>
      </c>
      <c r="AH11" s="43"/>
      <c r="AI11" s="15"/>
      <c r="AJ11" s="77" t="s">
        <v>297</v>
      </c>
      <c r="AK11" s="91" t="s">
        <v>60</v>
      </c>
      <c r="AL11" s="90" t="s">
        <v>4</v>
      </c>
    </row>
    <row r="12" spans="1:56" ht="28.5" customHeight="1" x14ac:dyDescent="0.2">
      <c r="A12" s="81"/>
      <c r="B12" s="82" t="s">
        <v>4</v>
      </c>
      <c r="C12" s="82" t="s">
        <v>298</v>
      </c>
      <c r="D12" s="88">
        <v>43465</v>
      </c>
      <c r="E12" s="83"/>
      <c r="F12" s="83"/>
      <c r="G12" s="83"/>
      <c r="H12" s="83"/>
      <c r="I12" s="84"/>
      <c r="J12" s="82" t="s">
        <v>298</v>
      </c>
      <c r="K12" s="93">
        <v>43465</v>
      </c>
      <c r="L12" s="93"/>
      <c r="M12" s="81"/>
      <c r="N12" s="81"/>
      <c r="O12" s="85"/>
      <c r="P12" s="82" t="s">
        <v>298</v>
      </c>
      <c r="Q12" s="93">
        <v>43465</v>
      </c>
      <c r="R12" s="93"/>
      <c r="S12" s="81"/>
      <c r="T12" s="81"/>
      <c r="U12" s="81"/>
      <c r="V12" s="81"/>
      <c r="W12" s="81"/>
      <c r="X12" s="81"/>
      <c r="Y12" s="85"/>
      <c r="Z12" s="82" t="s">
        <v>298</v>
      </c>
      <c r="AA12" s="88">
        <v>43465</v>
      </c>
      <c r="AB12" s="83"/>
      <c r="AC12" s="83"/>
      <c r="AD12" s="85"/>
      <c r="AE12" s="82" t="s">
        <v>298</v>
      </c>
      <c r="AF12" s="88">
        <v>43465</v>
      </c>
      <c r="AG12" s="83"/>
      <c r="AH12" s="83"/>
      <c r="AI12" s="85"/>
      <c r="AJ12" s="82" t="s">
        <v>298</v>
      </c>
      <c r="AK12" s="88">
        <v>43465</v>
      </c>
      <c r="AL12" s="83"/>
      <c r="AM12" s="83"/>
      <c r="AN12" s="81"/>
      <c r="AO12" s="81"/>
      <c r="AP12" s="81"/>
      <c r="AQ12" s="81"/>
      <c r="AR12" s="81"/>
      <c r="AS12" s="81"/>
      <c r="AT12" s="81"/>
      <c r="AU12" s="81"/>
      <c r="AV12" s="81"/>
      <c r="AW12" s="81"/>
      <c r="AX12" s="81"/>
      <c r="AY12" s="81"/>
      <c r="AZ12" s="81"/>
      <c r="BA12" s="81"/>
      <c r="BB12" s="81"/>
      <c r="BC12" s="81"/>
      <c r="BD12" s="81"/>
    </row>
    <row r="13" spans="1:56" ht="33.75" customHeight="1" x14ac:dyDescent="0.2">
      <c r="A13" s="10"/>
      <c r="B13" s="10"/>
      <c r="C13" s="45" t="s">
        <v>101</v>
      </c>
      <c r="D13" s="45" t="s">
        <v>101</v>
      </c>
      <c r="E13" s="45" t="s">
        <v>101</v>
      </c>
      <c r="F13" s="45" t="s">
        <v>101</v>
      </c>
      <c r="G13" s="45" t="s">
        <v>101</v>
      </c>
      <c r="H13" s="45" t="s">
        <v>101</v>
      </c>
      <c r="I13" s="45"/>
      <c r="J13" s="45" t="s">
        <v>144</v>
      </c>
      <c r="K13" s="45" t="s">
        <v>144</v>
      </c>
      <c r="L13" s="45" t="s">
        <v>144</v>
      </c>
      <c r="M13" s="45" t="s">
        <v>144</v>
      </c>
      <c r="N13" s="45" t="s">
        <v>144</v>
      </c>
      <c r="O13" s="46"/>
      <c r="P13" s="45" t="s">
        <v>216</v>
      </c>
      <c r="Q13" s="45" t="s">
        <v>216</v>
      </c>
      <c r="R13" s="45" t="s">
        <v>216</v>
      </c>
      <c r="S13" s="45" t="s">
        <v>216</v>
      </c>
      <c r="T13" s="45" t="s">
        <v>216</v>
      </c>
      <c r="U13" s="45" t="s">
        <v>216</v>
      </c>
      <c r="V13" s="45" t="s">
        <v>216</v>
      </c>
      <c r="W13" s="45" t="s">
        <v>216</v>
      </c>
      <c r="X13" s="45" t="s">
        <v>216</v>
      </c>
      <c r="Y13" s="15"/>
      <c r="Z13" s="45" t="s">
        <v>64</v>
      </c>
      <c r="AD13" s="15"/>
      <c r="AE13" s="45" t="s">
        <v>89</v>
      </c>
      <c r="AI13" s="15"/>
      <c r="AJ13" s="45" t="s">
        <v>90</v>
      </c>
    </row>
    <row r="14" spans="1:56" x14ac:dyDescent="0.2">
      <c r="A14" s="10"/>
      <c r="B14" s="47" t="s">
        <v>20</v>
      </c>
      <c r="C14" s="10" t="s">
        <v>35</v>
      </c>
      <c r="D14" s="10" t="s">
        <v>58</v>
      </c>
      <c r="E14" s="10" t="s">
        <v>93</v>
      </c>
      <c r="F14" s="10" t="s">
        <v>120</v>
      </c>
      <c r="G14" s="10" t="s">
        <v>127</v>
      </c>
      <c r="H14" s="10" t="s">
        <v>128</v>
      </c>
      <c r="I14" s="46"/>
      <c r="J14" s="10" t="s">
        <v>294</v>
      </c>
      <c r="K14" s="10" t="s">
        <v>151</v>
      </c>
      <c r="L14" s="10" t="s">
        <v>214</v>
      </c>
      <c r="M14" s="10" t="s">
        <v>146</v>
      </c>
      <c r="N14" s="10" t="s">
        <v>215</v>
      </c>
      <c r="O14" s="46"/>
      <c r="P14" s="10" t="s">
        <v>185</v>
      </c>
      <c r="Q14" s="10" t="s">
        <v>189</v>
      </c>
      <c r="R14" s="10" t="s">
        <v>190</v>
      </c>
      <c r="S14" s="10" t="s">
        <v>191</v>
      </c>
      <c r="T14" s="10" t="s">
        <v>249</v>
      </c>
      <c r="U14" s="10" t="s">
        <v>255</v>
      </c>
      <c r="V14" s="10" t="s">
        <v>256</v>
      </c>
      <c r="W14" s="10" t="s">
        <v>257</v>
      </c>
      <c r="X14" s="10" t="s">
        <v>258</v>
      </c>
      <c r="Y14" s="15"/>
      <c r="Z14" s="10" t="s">
        <v>60</v>
      </c>
      <c r="AD14" s="15"/>
      <c r="AI14" s="15"/>
    </row>
    <row r="15" spans="1:56" ht="51" x14ac:dyDescent="0.2">
      <c r="A15" s="10"/>
      <c r="B15" s="47" t="s">
        <v>16</v>
      </c>
      <c r="C15" s="48" t="s">
        <v>33</v>
      </c>
      <c r="D15" s="48" t="s">
        <v>57</v>
      </c>
      <c r="E15" s="48" t="s">
        <v>73</v>
      </c>
      <c r="F15" s="48" t="s">
        <v>74</v>
      </c>
      <c r="G15" s="48" t="s">
        <v>75</v>
      </c>
      <c r="H15" s="48" t="s">
        <v>76</v>
      </c>
      <c r="I15" s="45"/>
      <c r="J15" s="48" t="s">
        <v>152</v>
      </c>
      <c r="K15" s="48" t="s">
        <v>153</v>
      </c>
      <c r="L15" s="48" t="s">
        <v>154</v>
      </c>
      <c r="M15" s="48" t="s">
        <v>155</v>
      </c>
      <c r="N15" s="48" t="s">
        <v>156</v>
      </c>
      <c r="O15" s="46"/>
      <c r="P15" s="48" t="s">
        <v>186</v>
      </c>
      <c r="Q15" s="48" t="s">
        <v>187</v>
      </c>
      <c r="R15" s="48" t="s">
        <v>75</v>
      </c>
      <c r="S15" s="48" t="s">
        <v>188</v>
      </c>
      <c r="T15" s="48" t="s">
        <v>250</v>
      </c>
      <c r="U15" s="48" t="s">
        <v>251</v>
      </c>
      <c r="V15" s="48" t="s">
        <v>252</v>
      </c>
      <c r="W15" s="48" t="s">
        <v>253</v>
      </c>
      <c r="X15" s="48" t="s">
        <v>254</v>
      </c>
      <c r="Y15" s="15"/>
      <c r="Z15" s="94" t="s">
        <v>332</v>
      </c>
      <c r="AD15" s="15"/>
      <c r="AE15" s="95" t="s">
        <v>316</v>
      </c>
      <c r="AI15" s="15"/>
      <c r="AJ15" s="75" t="s">
        <v>327</v>
      </c>
    </row>
    <row r="16" spans="1:56" ht="54" customHeight="1" x14ac:dyDescent="0.2">
      <c r="A16" s="10"/>
      <c r="B16" s="10" t="s">
        <v>18</v>
      </c>
      <c r="C16" s="10" t="s">
        <v>34</v>
      </c>
      <c r="D16" s="10" t="s">
        <v>34</v>
      </c>
      <c r="E16" s="10" t="s">
        <v>34</v>
      </c>
      <c r="F16" s="10" t="s">
        <v>34</v>
      </c>
      <c r="G16" s="10" t="s">
        <v>34</v>
      </c>
      <c r="H16" s="10" t="s">
        <v>34</v>
      </c>
      <c r="I16" s="46"/>
      <c r="J16" s="10" t="s">
        <v>147</v>
      </c>
      <c r="K16" s="10" t="s">
        <v>167</v>
      </c>
      <c r="L16" s="10" t="s">
        <v>167</v>
      </c>
      <c r="M16" s="10" t="s">
        <v>171</v>
      </c>
      <c r="N16" s="43" t="s">
        <v>171</v>
      </c>
      <c r="O16" s="46"/>
      <c r="P16" s="10" t="s">
        <v>192</v>
      </c>
      <c r="Q16" s="10" t="s">
        <v>192</v>
      </c>
      <c r="R16" s="10" t="s">
        <v>192</v>
      </c>
      <c r="S16" s="10" t="s">
        <v>192</v>
      </c>
      <c r="T16" s="10" t="s">
        <v>259</v>
      </c>
      <c r="U16" s="10" t="s">
        <v>259</v>
      </c>
      <c r="V16" s="10" t="s">
        <v>259</v>
      </c>
      <c r="W16" s="10" t="s">
        <v>259</v>
      </c>
      <c r="X16" s="10" t="s">
        <v>259</v>
      </c>
      <c r="Y16" s="15"/>
      <c r="Z16" s="10" t="s">
        <v>331</v>
      </c>
      <c r="AD16" s="15"/>
      <c r="AE16" s="78" t="s">
        <v>333</v>
      </c>
      <c r="AI16" s="15"/>
    </row>
    <row r="17" spans="1:35" x14ac:dyDescent="0.2">
      <c r="A17" s="10"/>
      <c r="B17" s="10" t="s">
        <v>100</v>
      </c>
      <c r="C17" s="49">
        <v>38.169800340000002</v>
      </c>
      <c r="D17" s="49">
        <v>38.150791740000003</v>
      </c>
      <c r="E17" s="49">
        <v>38.13765197</v>
      </c>
      <c r="F17" s="49">
        <v>38.164902750000003</v>
      </c>
      <c r="G17" s="49">
        <v>38.201567709999999</v>
      </c>
      <c r="H17" s="49">
        <v>38.205510940000003</v>
      </c>
      <c r="I17" s="50"/>
      <c r="J17" s="49">
        <v>37.898811000000002</v>
      </c>
      <c r="K17" s="49">
        <v>37.881467000000001</v>
      </c>
      <c r="L17" s="49">
        <v>37.886214000000002</v>
      </c>
      <c r="M17" s="49">
        <v>37.970806000000003</v>
      </c>
      <c r="N17" s="49">
        <v>37.970557999999997</v>
      </c>
      <c r="O17" s="50"/>
      <c r="P17" s="49">
        <v>38.106479999999998</v>
      </c>
      <c r="Q17" s="49">
        <v>38.086599999999997</v>
      </c>
      <c r="R17" s="49">
        <v>38.115090000000002</v>
      </c>
      <c r="S17" s="49">
        <v>38.115079999999999</v>
      </c>
      <c r="T17" s="49">
        <v>37.986499999999999</v>
      </c>
      <c r="U17" s="49">
        <v>37.959229999999998</v>
      </c>
      <c r="V17" s="51" t="s">
        <v>276</v>
      </c>
      <c r="W17" s="49"/>
      <c r="X17" s="49">
        <v>37.941040000000001</v>
      </c>
      <c r="Y17" s="15"/>
      <c r="AD17" s="15"/>
      <c r="AI17" s="15"/>
    </row>
    <row r="18" spans="1:35" x14ac:dyDescent="0.2">
      <c r="A18" s="10"/>
      <c r="B18" s="10" t="s">
        <v>99</v>
      </c>
      <c r="C18" s="52">
        <v>-121.52737492999999</v>
      </c>
      <c r="D18" s="52">
        <v>-121.53706583</v>
      </c>
      <c r="E18" s="52">
        <v>-121.55668359000001</v>
      </c>
      <c r="F18" s="52">
        <v>-121.49360163999999</v>
      </c>
      <c r="G18" s="52">
        <v>-121.4776394</v>
      </c>
      <c r="H18" s="52">
        <v>-121.48010610999999</v>
      </c>
      <c r="I18" s="53"/>
      <c r="J18" s="52">
        <v>-121.49740300000001</v>
      </c>
      <c r="K18" s="52" t="s">
        <v>158</v>
      </c>
      <c r="L18" s="52" t="s">
        <v>166</v>
      </c>
      <c r="M18" s="52" t="s">
        <v>169</v>
      </c>
      <c r="N18" s="52" t="s">
        <v>176</v>
      </c>
      <c r="O18" s="54"/>
      <c r="P18" s="52" t="s">
        <v>194</v>
      </c>
      <c r="Q18" s="52" t="s">
        <v>195</v>
      </c>
      <c r="R18" s="52" t="s">
        <v>196</v>
      </c>
      <c r="S18" s="52" t="s">
        <v>197</v>
      </c>
      <c r="T18" s="52" t="s">
        <v>260</v>
      </c>
      <c r="U18" s="52" t="s">
        <v>264</v>
      </c>
      <c r="V18" s="52">
        <v>-121.56223</v>
      </c>
      <c r="W18" s="55"/>
      <c r="X18" s="52" t="s">
        <v>287</v>
      </c>
      <c r="Y18" s="15"/>
      <c r="AD18" s="15"/>
      <c r="AI18" s="15"/>
    </row>
    <row r="19" spans="1:35" x14ac:dyDescent="0.2">
      <c r="A19" s="10"/>
      <c r="B19" s="56" t="s">
        <v>19</v>
      </c>
      <c r="C19" s="10" t="s">
        <v>0</v>
      </c>
      <c r="D19" s="10" t="s">
        <v>0</v>
      </c>
      <c r="E19" s="10" t="s">
        <v>0</v>
      </c>
      <c r="F19" s="10" t="s">
        <v>0</v>
      </c>
      <c r="G19" s="10" t="s">
        <v>0</v>
      </c>
      <c r="H19" s="10" t="s">
        <v>0</v>
      </c>
      <c r="I19" s="46"/>
      <c r="J19" s="10" t="s">
        <v>145</v>
      </c>
      <c r="K19" s="10" t="s">
        <v>157</v>
      </c>
      <c r="L19" s="10" t="s">
        <v>157</v>
      </c>
      <c r="M19" s="10" t="s">
        <v>170</v>
      </c>
      <c r="N19" s="10" t="s">
        <v>174</v>
      </c>
      <c r="O19" s="46"/>
      <c r="P19" s="10" t="s">
        <v>216</v>
      </c>
      <c r="Q19" s="10" t="s">
        <v>216</v>
      </c>
      <c r="R19" s="10" t="s">
        <v>216</v>
      </c>
      <c r="S19" s="10" t="s">
        <v>216</v>
      </c>
      <c r="T19" s="10" t="s">
        <v>216</v>
      </c>
      <c r="U19" s="10" t="s">
        <v>216</v>
      </c>
      <c r="V19" s="10" t="s">
        <v>216</v>
      </c>
      <c r="W19" s="10" t="s">
        <v>216</v>
      </c>
      <c r="X19" s="10" t="s">
        <v>216</v>
      </c>
      <c r="Y19" s="15"/>
      <c r="AD19" s="15"/>
      <c r="AI19" s="15"/>
    </row>
    <row r="20" spans="1:35" ht="25.5" x14ac:dyDescent="0.2">
      <c r="A20" s="10"/>
      <c r="B20" s="10" t="s">
        <v>23</v>
      </c>
      <c r="C20" s="9" t="s">
        <v>98</v>
      </c>
      <c r="D20" s="9" t="s">
        <v>98</v>
      </c>
      <c r="E20" s="9" t="s">
        <v>98</v>
      </c>
      <c r="F20" s="9" t="s">
        <v>98</v>
      </c>
      <c r="G20" s="9" t="s">
        <v>98</v>
      </c>
      <c r="H20" s="9" t="s">
        <v>98</v>
      </c>
      <c r="I20" s="57"/>
      <c r="J20" s="58" t="s">
        <v>217</v>
      </c>
      <c r="K20" s="58" t="s">
        <v>217</v>
      </c>
      <c r="L20" s="58" t="s">
        <v>217</v>
      </c>
      <c r="M20" s="58" t="s">
        <v>217</v>
      </c>
      <c r="N20" s="58" t="s">
        <v>217</v>
      </c>
      <c r="O20" s="46"/>
      <c r="P20" s="58" t="s">
        <v>217</v>
      </c>
      <c r="Q20" s="58" t="s">
        <v>217</v>
      </c>
      <c r="R20" s="58" t="s">
        <v>217</v>
      </c>
      <c r="S20" s="58" t="s">
        <v>217</v>
      </c>
      <c r="T20" s="58" t="s">
        <v>217</v>
      </c>
      <c r="U20" s="58" t="s">
        <v>217</v>
      </c>
      <c r="V20" s="58" t="s">
        <v>217</v>
      </c>
      <c r="W20" s="58" t="s">
        <v>217</v>
      </c>
      <c r="X20" s="58" t="s">
        <v>217</v>
      </c>
      <c r="Y20" s="15"/>
      <c r="AD20" s="15"/>
      <c r="AI20" s="15"/>
    </row>
    <row r="21" spans="1:35" x14ac:dyDescent="0.2">
      <c r="A21" s="10"/>
      <c r="B21" s="10" t="s">
        <v>21</v>
      </c>
      <c r="C21" s="10" t="s">
        <v>36</v>
      </c>
      <c r="D21" s="10" t="s">
        <v>36</v>
      </c>
      <c r="E21" s="10" t="s">
        <v>94</v>
      </c>
      <c r="F21" s="10" t="s">
        <v>94</v>
      </c>
      <c r="G21" s="10" t="s">
        <v>94</v>
      </c>
      <c r="H21" s="10" t="s">
        <v>36</v>
      </c>
      <c r="I21" s="46"/>
      <c r="J21" s="10" t="s">
        <v>160</v>
      </c>
      <c r="K21" s="10" t="s">
        <v>159</v>
      </c>
      <c r="L21" s="10" t="s">
        <v>159</v>
      </c>
      <c r="M21" s="10" t="s">
        <v>173</v>
      </c>
      <c r="N21" s="10" t="s">
        <v>94</v>
      </c>
      <c r="O21" s="46"/>
      <c r="P21" s="10" t="s">
        <v>94</v>
      </c>
      <c r="Q21" s="10" t="s">
        <v>94</v>
      </c>
      <c r="R21" s="10" t="s">
        <v>94</v>
      </c>
      <c r="S21" s="10" t="s">
        <v>94</v>
      </c>
      <c r="T21" s="10" t="s">
        <v>94</v>
      </c>
      <c r="U21" s="10" t="s">
        <v>94</v>
      </c>
      <c r="V21" s="10" t="s">
        <v>94</v>
      </c>
      <c r="W21" s="10" t="s">
        <v>94</v>
      </c>
      <c r="X21" s="10" t="s">
        <v>94</v>
      </c>
      <c r="Y21" s="15"/>
      <c r="AD21" s="15"/>
      <c r="AI21" s="15"/>
    </row>
    <row r="22" spans="1:35" x14ac:dyDescent="0.2">
      <c r="A22" s="10"/>
      <c r="B22" s="59" t="s">
        <v>105</v>
      </c>
      <c r="C22" s="10" t="s">
        <v>37</v>
      </c>
      <c r="D22" s="10" t="s">
        <v>59</v>
      </c>
      <c r="E22" s="10" t="s">
        <v>95</v>
      </c>
      <c r="F22" s="10" t="s">
        <v>121</v>
      </c>
      <c r="G22" s="10" t="s">
        <v>95</v>
      </c>
      <c r="H22" s="10" t="s">
        <v>121</v>
      </c>
      <c r="I22" s="46"/>
      <c r="J22" s="10"/>
      <c r="K22" s="10"/>
      <c r="L22" s="10"/>
      <c r="M22" s="10"/>
      <c r="N22" s="10"/>
      <c r="O22" s="46"/>
      <c r="P22" s="10" t="s">
        <v>217</v>
      </c>
      <c r="Q22" s="10" t="s">
        <v>217</v>
      </c>
      <c r="R22" s="10" t="s">
        <v>217</v>
      </c>
      <c r="S22" s="10" t="s">
        <v>217</v>
      </c>
      <c r="T22" s="10" t="s">
        <v>217</v>
      </c>
      <c r="U22" s="10" t="s">
        <v>217</v>
      </c>
      <c r="V22" s="10" t="s">
        <v>217</v>
      </c>
      <c r="W22" s="10" t="s">
        <v>217</v>
      </c>
      <c r="X22" s="10" t="s">
        <v>217</v>
      </c>
      <c r="Y22" s="15"/>
      <c r="AD22" s="15"/>
      <c r="AI22" s="15"/>
    </row>
    <row r="23" spans="1:35" x14ac:dyDescent="0.2">
      <c r="A23" s="10"/>
      <c r="B23" s="59" t="s">
        <v>106</v>
      </c>
      <c r="C23" s="10">
        <v>12</v>
      </c>
      <c r="D23" s="10">
        <v>16</v>
      </c>
      <c r="E23" s="10">
        <v>14</v>
      </c>
      <c r="F23" s="10">
        <v>14</v>
      </c>
      <c r="G23" s="10">
        <v>12</v>
      </c>
      <c r="H23" s="10">
        <v>16</v>
      </c>
      <c r="I23" s="46"/>
      <c r="J23" s="10">
        <v>16</v>
      </c>
      <c r="K23" s="10">
        <v>14</v>
      </c>
      <c r="L23" s="10">
        <v>14</v>
      </c>
      <c r="M23" s="10">
        <v>18</v>
      </c>
      <c r="N23" s="10">
        <v>12</v>
      </c>
      <c r="O23" s="46"/>
      <c r="P23" s="10">
        <v>12</v>
      </c>
      <c r="Q23" s="10">
        <v>18</v>
      </c>
      <c r="R23" s="10">
        <v>24</v>
      </c>
      <c r="S23" s="10">
        <v>24</v>
      </c>
      <c r="T23" s="10">
        <v>16</v>
      </c>
      <c r="U23" s="10">
        <v>18</v>
      </c>
      <c r="V23" s="10">
        <v>12</v>
      </c>
      <c r="W23" s="10">
        <v>18</v>
      </c>
      <c r="X23" s="10">
        <v>12</v>
      </c>
      <c r="Y23" s="15"/>
      <c r="AD23" s="15"/>
      <c r="AI23" s="15"/>
    </row>
    <row r="24" spans="1:35" x14ac:dyDescent="0.2">
      <c r="A24" s="10"/>
      <c r="B24" s="59" t="s">
        <v>107</v>
      </c>
      <c r="C24" s="10" t="s">
        <v>38</v>
      </c>
      <c r="D24" s="10" t="s">
        <v>38</v>
      </c>
      <c r="E24" s="10" t="s">
        <v>38</v>
      </c>
      <c r="F24" s="10" t="s">
        <v>38</v>
      </c>
      <c r="G24" s="10" t="s">
        <v>38</v>
      </c>
      <c r="H24" s="10" t="s">
        <v>38</v>
      </c>
      <c r="I24" s="46"/>
      <c r="J24" s="10"/>
      <c r="K24" s="10"/>
      <c r="L24" s="10"/>
      <c r="M24" s="10"/>
      <c r="N24" s="10"/>
      <c r="O24" s="46"/>
      <c r="P24" s="10">
        <v>153.6</v>
      </c>
      <c r="Q24" s="10">
        <v>193.1</v>
      </c>
      <c r="R24" s="10">
        <v>159.5</v>
      </c>
      <c r="S24" s="10">
        <v>159</v>
      </c>
      <c r="T24" s="10" t="s">
        <v>217</v>
      </c>
      <c r="U24" s="10" t="s">
        <v>217</v>
      </c>
      <c r="V24" s="10" t="s">
        <v>217</v>
      </c>
      <c r="W24" s="10" t="s">
        <v>217</v>
      </c>
      <c r="X24" s="10" t="s">
        <v>217</v>
      </c>
      <c r="Y24" s="15"/>
      <c r="AD24" s="15"/>
      <c r="AI24" s="15"/>
    </row>
    <row r="25" spans="1:35" ht="25.5" x14ac:dyDescent="0.2">
      <c r="A25" s="10"/>
      <c r="B25" s="60" t="s">
        <v>108</v>
      </c>
      <c r="C25" s="10" t="s">
        <v>40</v>
      </c>
      <c r="D25" s="10" t="s">
        <v>61</v>
      </c>
      <c r="E25" s="10" t="s">
        <v>96</v>
      </c>
      <c r="F25" s="10" t="s">
        <v>122</v>
      </c>
      <c r="G25" s="10" t="s">
        <v>124</v>
      </c>
      <c r="H25" s="10" t="s">
        <v>129</v>
      </c>
      <c r="I25" s="46"/>
      <c r="J25" s="10">
        <v>559</v>
      </c>
      <c r="K25" s="10">
        <v>529</v>
      </c>
      <c r="L25" s="10">
        <v>858</v>
      </c>
      <c r="M25" s="10">
        <v>461</v>
      </c>
      <c r="N25" s="10">
        <v>417</v>
      </c>
      <c r="O25" s="46"/>
      <c r="P25" s="10">
        <v>379</v>
      </c>
      <c r="Q25" s="10">
        <v>373</v>
      </c>
      <c r="R25" s="10">
        <v>1437</v>
      </c>
      <c r="S25" s="10">
        <v>1437</v>
      </c>
      <c r="T25" s="10">
        <v>1022</v>
      </c>
      <c r="U25" s="10">
        <v>270</v>
      </c>
      <c r="V25" s="10">
        <v>244</v>
      </c>
      <c r="W25" s="10" t="s">
        <v>217</v>
      </c>
      <c r="X25" s="10">
        <v>133</v>
      </c>
      <c r="Y25" s="15"/>
      <c r="AD25" s="15"/>
      <c r="AI25" s="15"/>
    </row>
    <row r="26" spans="1:35" ht="25.5" x14ac:dyDescent="0.2">
      <c r="A26" s="10"/>
      <c r="B26" s="60" t="s">
        <v>119</v>
      </c>
      <c r="C26" s="10"/>
      <c r="D26" s="10"/>
      <c r="E26" s="10"/>
      <c r="F26" s="10"/>
      <c r="G26" s="10"/>
      <c r="H26" s="10"/>
      <c r="I26" s="46"/>
      <c r="J26" s="10"/>
      <c r="K26" s="10"/>
      <c r="L26" s="10"/>
      <c r="M26" s="10"/>
      <c r="N26" s="10"/>
      <c r="O26" s="46"/>
      <c r="P26" s="10"/>
      <c r="Q26" s="10"/>
      <c r="R26" s="10"/>
      <c r="S26" s="10"/>
      <c r="T26" s="10"/>
      <c r="U26" s="10"/>
      <c r="V26" s="10"/>
      <c r="W26" s="10"/>
      <c r="X26" s="10"/>
      <c r="Y26" s="15"/>
      <c r="AD26" s="15"/>
      <c r="AI26" s="15"/>
    </row>
    <row r="27" spans="1:35" ht="25.5" x14ac:dyDescent="0.2">
      <c r="A27" s="10" t="s">
        <v>150</v>
      </c>
      <c r="B27" s="10" t="s">
        <v>150</v>
      </c>
      <c r="C27" s="10"/>
      <c r="D27" s="10"/>
      <c r="E27" s="10"/>
      <c r="F27" s="10"/>
      <c r="G27" s="10"/>
      <c r="H27" s="10"/>
      <c r="I27" s="46"/>
      <c r="J27" s="10" t="s">
        <v>149</v>
      </c>
      <c r="K27" s="10" t="s">
        <v>164</v>
      </c>
      <c r="L27" s="10" t="s">
        <v>168</v>
      </c>
      <c r="M27" s="10" t="s">
        <v>172</v>
      </c>
      <c r="N27" s="9" t="s">
        <v>175</v>
      </c>
      <c r="O27" s="46"/>
      <c r="P27" s="10"/>
      <c r="Q27" s="10"/>
      <c r="R27" s="10"/>
      <c r="S27" s="10"/>
      <c r="T27" s="10"/>
      <c r="U27" s="10"/>
      <c r="V27" s="10"/>
      <c r="W27" s="10"/>
      <c r="X27" s="10"/>
      <c r="Y27" s="15"/>
      <c r="AD27" s="15"/>
      <c r="AI27" s="15"/>
    </row>
    <row r="28" spans="1:35" ht="38.25" x14ac:dyDescent="0.2">
      <c r="A28" s="10"/>
      <c r="B28" s="10" t="s">
        <v>22</v>
      </c>
      <c r="C28" s="9" t="s">
        <v>52</v>
      </c>
      <c r="D28" s="10" t="s">
        <v>60</v>
      </c>
      <c r="E28" s="10" t="s">
        <v>60</v>
      </c>
      <c r="F28" s="10" t="s">
        <v>60</v>
      </c>
      <c r="G28" s="10"/>
      <c r="H28" s="10" t="s">
        <v>4</v>
      </c>
      <c r="I28" s="46"/>
      <c r="J28" s="10"/>
      <c r="K28" s="10"/>
      <c r="L28" s="10"/>
      <c r="M28" s="10"/>
      <c r="N28" s="10"/>
      <c r="O28" s="46"/>
      <c r="P28" s="10"/>
      <c r="Q28" s="9" t="s">
        <v>247</v>
      </c>
      <c r="R28" s="9" t="s">
        <v>248</v>
      </c>
      <c r="S28" s="9" t="s">
        <v>248</v>
      </c>
      <c r="T28" s="9" t="s">
        <v>263</v>
      </c>
      <c r="U28" s="10"/>
      <c r="V28" s="10"/>
      <c r="W28" s="9" t="s">
        <v>285</v>
      </c>
      <c r="X28" s="9" t="s">
        <v>288</v>
      </c>
      <c r="Y28" s="15"/>
      <c r="AD28" s="15"/>
      <c r="AI28" s="15"/>
    </row>
    <row r="29" spans="1:35" x14ac:dyDescent="0.2">
      <c r="A29" s="10"/>
      <c r="B29" s="61" t="s">
        <v>39</v>
      </c>
      <c r="C29" s="10">
        <v>2016</v>
      </c>
      <c r="D29" s="10">
        <v>2016</v>
      </c>
      <c r="E29" s="10">
        <v>2016</v>
      </c>
      <c r="F29" s="10">
        <v>2016</v>
      </c>
      <c r="G29" s="10">
        <v>2016</v>
      </c>
      <c r="H29" s="10">
        <v>2016</v>
      </c>
      <c r="I29" s="46"/>
      <c r="J29" s="10">
        <v>2016</v>
      </c>
      <c r="K29" s="10">
        <v>2016</v>
      </c>
      <c r="L29" s="10">
        <v>2016</v>
      </c>
      <c r="M29" s="10">
        <v>2016</v>
      </c>
      <c r="N29" s="10">
        <v>2016</v>
      </c>
      <c r="O29" s="46"/>
      <c r="P29" s="10"/>
      <c r="Q29" s="10"/>
      <c r="R29" s="10"/>
      <c r="S29" s="10"/>
      <c r="T29" s="10"/>
      <c r="U29" s="10"/>
      <c r="V29" s="10"/>
      <c r="W29" s="10"/>
      <c r="X29" s="10"/>
      <c r="Y29" s="15"/>
      <c r="AD29" s="15"/>
      <c r="AI29" s="15"/>
    </row>
    <row r="30" spans="1:35" ht="42.75" customHeight="1" x14ac:dyDescent="0.2">
      <c r="A30" s="10"/>
      <c r="B30" s="46" t="s">
        <v>53</v>
      </c>
      <c r="C30" s="9" t="s">
        <v>49</v>
      </c>
      <c r="D30" s="9" t="s">
        <v>97</v>
      </c>
      <c r="E30" s="9" t="s">
        <v>97</v>
      </c>
      <c r="F30" s="9" t="s">
        <v>97</v>
      </c>
      <c r="G30" s="9" t="s">
        <v>97</v>
      </c>
      <c r="H30" s="9" t="s">
        <v>97</v>
      </c>
      <c r="I30" s="57"/>
      <c r="J30" s="9" t="s">
        <v>148</v>
      </c>
      <c r="K30" s="9" t="s">
        <v>148</v>
      </c>
      <c r="L30" s="9" t="s">
        <v>148</v>
      </c>
      <c r="M30" s="9" t="s">
        <v>148</v>
      </c>
      <c r="N30" s="9" t="s">
        <v>161</v>
      </c>
      <c r="O30" s="46"/>
      <c r="P30" s="10" t="str">
        <f>CONCATENATE(P31,",",P34)</f>
        <v>Seametrics,Flange Magnetic Meter</v>
      </c>
      <c r="Q30" s="10" t="str">
        <f t="shared" ref="Q30:S30" si="0">CONCATENATE(Q31,",",Q34)</f>
        <v>McCrometer  ,Insertion Magnetic Meter</v>
      </c>
      <c r="R30" s="10" t="str">
        <f t="shared" si="0"/>
        <v>Mace  ,Insertion Ultrasonic Meter</v>
      </c>
      <c r="S30" s="9" t="str">
        <f t="shared" si="0"/>
        <v>Seametrics,Insertion Magnetic Meter</v>
      </c>
      <c r="T30" s="10" t="s">
        <v>269</v>
      </c>
      <c r="U30" s="9" t="s">
        <v>270</v>
      </c>
      <c r="V30" s="9" t="s">
        <v>277</v>
      </c>
      <c r="W30" s="9" t="s">
        <v>281</v>
      </c>
      <c r="X30" s="9" t="s">
        <v>289</v>
      </c>
      <c r="Y30" s="15"/>
      <c r="AD30" s="15"/>
      <c r="AI30" s="15"/>
    </row>
    <row r="31" spans="1:35" x14ac:dyDescent="0.2">
      <c r="A31" s="10" t="s">
        <v>113</v>
      </c>
      <c r="B31" s="10" t="s">
        <v>24</v>
      </c>
      <c r="C31" s="10" t="s">
        <v>41</v>
      </c>
      <c r="D31" s="9" t="s">
        <v>66</v>
      </c>
      <c r="E31" s="9" t="s">
        <v>66</v>
      </c>
      <c r="F31" s="9" t="s">
        <v>66</v>
      </c>
      <c r="G31" s="9" t="s">
        <v>126</v>
      </c>
      <c r="H31" s="10"/>
      <c r="I31" s="46"/>
      <c r="J31" s="10"/>
      <c r="K31" s="10"/>
      <c r="L31" s="10"/>
      <c r="M31" s="10" t="s">
        <v>4</v>
      </c>
      <c r="N31" s="10" t="s">
        <v>162</v>
      </c>
      <c r="O31" s="46"/>
      <c r="P31" s="10" t="s">
        <v>198</v>
      </c>
      <c r="Q31" s="10" t="s">
        <v>203</v>
      </c>
      <c r="R31" s="10" t="s">
        <v>204</v>
      </c>
      <c r="S31" s="10" t="s">
        <v>198</v>
      </c>
      <c r="T31" s="10" t="s">
        <v>202</v>
      </c>
      <c r="U31" s="10" t="s">
        <v>198</v>
      </c>
      <c r="V31" s="10" t="s">
        <v>203</v>
      </c>
      <c r="W31" s="10" t="s">
        <v>282</v>
      </c>
      <c r="X31" s="10" t="s">
        <v>290</v>
      </c>
      <c r="Y31" s="15"/>
      <c r="AD31" s="15"/>
      <c r="AI31" s="15"/>
    </row>
    <row r="32" spans="1:35" x14ac:dyDescent="0.2">
      <c r="A32" s="10" t="s">
        <v>117</v>
      </c>
      <c r="B32" s="10" t="s">
        <v>241</v>
      </c>
      <c r="C32" s="10" t="s">
        <v>42</v>
      </c>
      <c r="D32" s="10" t="s">
        <v>123</v>
      </c>
      <c r="E32" s="10" t="s">
        <v>123</v>
      </c>
      <c r="F32" s="10" t="s">
        <v>67</v>
      </c>
      <c r="G32" s="10" t="s">
        <v>125</v>
      </c>
      <c r="H32" s="10"/>
      <c r="I32" s="46"/>
      <c r="J32" s="10"/>
      <c r="K32" s="10"/>
      <c r="L32" s="10"/>
      <c r="M32" s="10" t="s">
        <v>4</v>
      </c>
      <c r="N32" s="10" t="s">
        <v>163</v>
      </c>
      <c r="O32" s="46"/>
      <c r="P32" s="10" t="s">
        <v>199</v>
      </c>
      <c r="Q32" s="10" t="s">
        <v>200</v>
      </c>
      <c r="R32" s="10" t="s">
        <v>201</v>
      </c>
      <c r="S32" s="10" t="s">
        <v>205</v>
      </c>
      <c r="T32" s="10" t="s">
        <v>201</v>
      </c>
      <c r="U32" s="10" t="s">
        <v>205</v>
      </c>
      <c r="V32" s="10" t="s">
        <v>278</v>
      </c>
      <c r="W32" s="10" t="s">
        <v>200</v>
      </c>
      <c r="X32" s="10" t="s">
        <v>291</v>
      </c>
      <c r="Y32" s="15"/>
      <c r="AD32" s="15"/>
      <c r="AI32" s="15"/>
    </row>
    <row r="33" spans="1:35" x14ac:dyDescent="0.2">
      <c r="A33" s="10" t="s">
        <v>114</v>
      </c>
      <c r="B33" s="10" t="s">
        <v>26</v>
      </c>
      <c r="C33" s="10">
        <v>32017001576</v>
      </c>
      <c r="D33" s="10" t="s">
        <v>60</v>
      </c>
      <c r="E33" s="10" t="s">
        <v>60</v>
      </c>
      <c r="F33" s="10" t="s">
        <v>60</v>
      </c>
      <c r="G33" s="10" t="s">
        <v>60</v>
      </c>
      <c r="H33" s="10" t="s">
        <v>60</v>
      </c>
      <c r="I33" s="46"/>
      <c r="J33" s="10"/>
      <c r="K33" s="10"/>
      <c r="L33" s="10"/>
      <c r="M33" s="10"/>
      <c r="N33" s="10"/>
      <c r="O33" s="46"/>
      <c r="P33" s="10">
        <v>52017000724</v>
      </c>
      <c r="Q33" s="10" t="s">
        <v>206</v>
      </c>
      <c r="R33" s="10">
        <v>53865</v>
      </c>
      <c r="S33" s="10">
        <v>92017002266</v>
      </c>
      <c r="T33" s="10">
        <v>53858</v>
      </c>
      <c r="U33" s="59" t="s">
        <v>271</v>
      </c>
      <c r="V33" s="10" t="s">
        <v>279</v>
      </c>
      <c r="W33" s="10" t="s">
        <v>283</v>
      </c>
      <c r="X33" s="10">
        <v>2017677</v>
      </c>
      <c r="Y33" s="15"/>
      <c r="AD33" s="15"/>
      <c r="AI33" s="15"/>
    </row>
    <row r="34" spans="1:35" x14ac:dyDescent="0.2">
      <c r="A34" s="8" t="s">
        <v>219</v>
      </c>
      <c r="B34" s="10" t="s">
        <v>27</v>
      </c>
      <c r="C34" s="10" t="s">
        <v>43</v>
      </c>
      <c r="D34" s="10" t="s">
        <v>63</v>
      </c>
      <c r="E34" s="10" t="s">
        <v>63</v>
      </c>
      <c r="F34" s="10" t="s">
        <v>63</v>
      </c>
      <c r="G34" s="10" t="s">
        <v>63</v>
      </c>
      <c r="H34" s="10" t="s">
        <v>63</v>
      </c>
      <c r="I34" s="46"/>
      <c r="J34" s="10"/>
      <c r="K34" s="10"/>
      <c r="L34" s="10"/>
      <c r="M34" s="10"/>
      <c r="N34" s="10"/>
      <c r="O34" s="46"/>
      <c r="P34" s="10" t="s">
        <v>207</v>
      </c>
      <c r="Q34" s="10" t="s">
        <v>208</v>
      </c>
      <c r="R34" s="10" t="s">
        <v>209</v>
      </c>
      <c r="S34" s="10" t="s">
        <v>208</v>
      </c>
      <c r="T34" s="10" t="s">
        <v>209</v>
      </c>
      <c r="U34" s="10" t="s">
        <v>208</v>
      </c>
      <c r="V34" s="10" t="s">
        <v>265</v>
      </c>
      <c r="W34" s="10" t="s">
        <v>208</v>
      </c>
      <c r="X34" s="10" t="s">
        <v>266</v>
      </c>
      <c r="Y34" s="15"/>
      <c r="AD34" s="15"/>
      <c r="AI34" s="15"/>
    </row>
    <row r="35" spans="1:35" ht="25.5" x14ac:dyDescent="0.2">
      <c r="A35" s="9" t="s">
        <v>116</v>
      </c>
      <c r="B35" s="10" t="s">
        <v>103</v>
      </c>
      <c r="C35" s="62">
        <v>42887</v>
      </c>
      <c r="D35" s="63" t="s">
        <v>60</v>
      </c>
      <c r="E35" s="63" t="s">
        <v>60</v>
      </c>
      <c r="F35" s="63" t="s">
        <v>60</v>
      </c>
      <c r="G35" s="63" t="s">
        <v>60</v>
      </c>
      <c r="H35" s="10" t="s">
        <v>60</v>
      </c>
      <c r="I35" s="46"/>
      <c r="J35" s="64" t="s">
        <v>295</v>
      </c>
      <c r="K35" s="64" t="s">
        <v>295</v>
      </c>
      <c r="L35" s="64" t="s">
        <v>295</v>
      </c>
      <c r="M35" s="64" t="s">
        <v>295</v>
      </c>
      <c r="N35" s="64" t="s">
        <v>295</v>
      </c>
      <c r="O35" s="65"/>
      <c r="P35" s="63"/>
      <c r="Q35" s="63"/>
      <c r="R35" s="63"/>
      <c r="S35" s="10"/>
      <c r="T35" s="10"/>
      <c r="U35" s="66">
        <v>43178</v>
      </c>
      <c r="V35" s="66">
        <v>43061</v>
      </c>
      <c r="W35" s="10"/>
      <c r="X35" s="10"/>
      <c r="Y35" s="15"/>
      <c r="AD35" s="15"/>
      <c r="AI35" s="15"/>
    </row>
    <row r="36" spans="1:35" x14ac:dyDescent="0.2">
      <c r="A36" s="10"/>
      <c r="B36" s="10" t="s">
        <v>28</v>
      </c>
      <c r="C36" s="10" t="s">
        <v>60</v>
      </c>
      <c r="D36" s="62">
        <v>43221</v>
      </c>
      <c r="E36" s="62">
        <v>43221</v>
      </c>
      <c r="F36" s="62">
        <v>43221</v>
      </c>
      <c r="G36" s="62">
        <v>43221</v>
      </c>
      <c r="H36" s="62">
        <v>43221</v>
      </c>
      <c r="I36" s="67"/>
      <c r="J36" s="64" t="s">
        <v>4</v>
      </c>
      <c r="K36" s="64" t="s">
        <v>4</v>
      </c>
      <c r="L36" s="64" t="s">
        <v>4</v>
      </c>
      <c r="M36" s="64" t="s">
        <v>4</v>
      </c>
      <c r="N36" s="64" t="s">
        <v>4</v>
      </c>
      <c r="O36" s="46"/>
      <c r="P36" s="66">
        <v>43046</v>
      </c>
      <c r="Q36" s="66">
        <v>43069</v>
      </c>
      <c r="R36" s="66">
        <v>43046</v>
      </c>
      <c r="S36" s="66">
        <v>43069</v>
      </c>
      <c r="T36" s="62">
        <v>43191</v>
      </c>
      <c r="U36" s="10"/>
      <c r="V36" s="62">
        <v>116088</v>
      </c>
      <c r="W36" s="62">
        <v>43191</v>
      </c>
      <c r="X36" s="62">
        <v>43191</v>
      </c>
      <c r="Y36" s="15"/>
      <c r="AD36" s="15"/>
      <c r="AI36" s="15"/>
    </row>
    <row r="37" spans="1:35" x14ac:dyDescent="0.2">
      <c r="A37" s="10" t="s">
        <v>118</v>
      </c>
      <c r="B37" s="10" t="s">
        <v>77</v>
      </c>
      <c r="C37" s="10" t="s">
        <v>44</v>
      </c>
      <c r="D37" s="10" t="s">
        <v>44</v>
      </c>
      <c r="E37" s="10" t="s">
        <v>44</v>
      </c>
      <c r="F37" s="10" t="s">
        <v>44</v>
      </c>
      <c r="G37" s="10" t="s">
        <v>44</v>
      </c>
      <c r="H37" s="10" t="s">
        <v>44</v>
      </c>
      <c r="I37" s="46"/>
      <c r="J37" s="10" t="s">
        <v>165</v>
      </c>
      <c r="K37" s="10" t="s">
        <v>44</v>
      </c>
      <c r="L37" s="10" t="s">
        <v>44</v>
      </c>
      <c r="M37" s="10" t="s">
        <v>165</v>
      </c>
      <c r="N37" s="10" t="s">
        <v>165</v>
      </c>
      <c r="O37" s="46"/>
      <c r="P37" s="10" t="s">
        <v>165</v>
      </c>
      <c r="Q37" s="10" t="s">
        <v>165</v>
      </c>
      <c r="R37" s="10" t="s">
        <v>165</v>
      </c>
      <c r="S37" s="10" t="s">
        <v>165</v>
      </c>
      <c r="T37" s="10" t="s">
        <v>261</v>
      </c>
      <c r="U37" s="66" t="s">
        <v>267</v>
      </c>
      <c r="V37" s="10" t="s">
        <v>268</v>
      </c>
      <c r="W37" s="10" t="s">
        <v>261</v>
      </c>
      <c r="X37" s="10" t="s">
        <v>261</v>
      </c>
      <c r="Y37" s="15"/>
      <c r="AD37" s="15"/>
      <c r="AI37" s="15"/>
    </row>
    <row r="38" spans="1:35" x14ac:dyDescent="0.2">
      <c r="A38" s="10" t="s">
        <v>224</v>
      </c>
      <c r="B38" s="10" t="s">
        <v>229</v>
      </c>
      <c r="C38" s="68"/>
      <c r="D38" s="68"/>
      <c r="E38" s="68"/>
      <c r="F38" s="68"/>
      <c r="G38" s="68"/>
      <c r="H38" s="68"/>
      <c r="I38" s="68"/>
      <c r="J38" s="68"/>
      <c r="K38" s="68"/>
      <c r="L38" s="68"/>
      <c r="M38" s="68"/>
      <c r="N38" s="68"/>
      <c r="O38" s="46"/>
      <c r="P38" s="69"/>
      <c r="Q38" s="68"/>
      <c r="R38" s="68"/>
      <c r="S38" s="68"/>
      <c r="T38" s="68"/>
      <c r="U38" s="68"/>
      <c r="V38" s="68"/>
      <c r="W38" s="68"/>
      <c r="X38" s="68"/>
      <c r="Y38" s="15"/>
      <c r="AD38" s="15"/>
      <c r="AI38" s="15"/>
    </row>
    <row r="39" spans="1:35" x14ac:dyDescent="0.2">
      <c r="A39" s="10" t="s">
        <v>218</v>
      </c>
      <c r="B39" s="10" t="s">
        <v>226</v>
      </c>
      <c r="C39" s="10"/>
      <c r="D39" s="10"/>
      <c r="E39" s="10"/>
      <c r="F39" s="10"/>
      <c r="G39" s="10"/>
      <c r="H39" s="10"/>
      <c r="I39" s="46"/>
      <c r="J39" s="10"/>
      <c r="K39" s="10"/>
      <c r="L39" s="10"/>
      <c r="M39" s="10"/>
      <c r="N39" s="10"/>
      <c r="O39" s="46"/>
      <c r="P39" s="9" t="s">
        <v>232</v>
      </c>
      <c r="Q39" s="10" t="s">
        <v>232</v>
      </c>
      <c r="R39" s="10" t="s">
        <v>225</v>
      </c>
      <c r="S39" s="10" t="s">
        <v>232</v>
      </c>
      <c r="T39" s="10" t="s">
        <v>232</v>
      </c>
      <c r="U39" s="10" t="s">
        <v>232</v>
      </c>
      <c r="V39" s="10" t="s">
        <v>232</v>
      </c>
      <c r="W39" s="10" t="s">
        <v>232</v>
      </c>
      <c r="X39" s="10" t="s">
        <v>225</v>
      </c>
      <c r="Y39" s="15"/>
      <c r="AD39" s="15"/>
      <c r="AI39" s="15"/>
    </row>
    <row r="40" spans="1:35" ht="25.5" x14ac:dyDescent="0.2">
      <c r="A40" s="10" t="s">
        <v>220</v>
      </c>
      <c r="B40" s="10" t="s">
        <v>236</v>
      </c>
      <c r="C40" s="10"/>
      <c r="D40" s="10"/>
      <c r="E40" s="10"/>
      <c r="F40" s="10"/>
      <c r="G40" s="10"/>
      <c r="H40" s="10"/>
      <c r="I40" s="46"/>
      <c r="J40" s="10"/>
      <c r="K40" s="10"/>
      <c r="L40" s="10"/>
      <c r="M40" s="10"/>
      <c r="N40" s="10"/>
      <c r="O40" s="46"/>
      <c r="P40" s="9" t="s">
        <v>230</v>
      </c>
      <c r="Q40" s="10" t="s">
        <v>233</v>
      </c>
      <c r="R40" s="10" t="s">
        <v>202</v>
      </c>
      <c r="S40" s="10" t="s">
        <v>233</v>
      </c>
      <c r="T40" s="10" t="s">
        <v>202</v>
      </c>
      <c r="U40" s="10" t="s">
        <v>272</v>
      </c>
      <c r="V40" s="10" t="s">
        <v>233</v>
      </c>
      <c r="W40" s="10" t="s">
        <v>272</v>
      </c>
      <c r="X40" s="10" t="s">
        <v>198</v>
      </c>
      <c r="Y40" s="15"/>
      <c r="AD40" s="15"/>
      <c r="AI40" s="15"/>
    </row>
    <row r="41" spans="1:35" ht="25.5" x14ac:dyDescent="0.2">
      <c r="A41" s="10" t="s">
        <v>221</v>
      </c>
      <c r="B41" s="10" t="s">
        <v>227</v>
      </c>
      <c r="C41" s="10"/>
      <c r="D41" s="10"/>
      <c r="E41" s="10"/>
      <c r="F41" s="10"/>
      <c r="G41" s="10"/>
      <c r="H41" s="10"/>
      <c r="I41" s="46"/>
      <c r="J41" s="10"/>
      <c r="K41" s="10"/>
      <c r="L41" s="10"/>
      <c r="M41" s="10"/>
      <c r="N41" s="10"/>
      <c r="O41" s="46"/>
      <c r="P41" s="9" t="s">
        <v>230</v>
      </c>
      <c r="Q41" s="10">
        <v>17111002</v>
      </c>
      <c r="R41" s="10">
        <v>54828</v>
      </c>
      <c r="S41" s="10">
        <v>17111003</v>
      </c>
      <c r="T41" s="10">
        <v>54828</v>
      </c>
      <c r="U41" s="10" t="s">
        <v>274</v>
      </c>
      <c r="V41" s="10">
        <v>17111001</v>
      </c>
      <c r="W41" s="10" t="s">
        <v>284</v>
      </c>
      <c r="X41" s="59" t="s">
        <v>292</v>
      </c>
      <c r="Y41" s="15"/>
      <c r="AD41" s="15"/>
      <c r="AI41" s="15"/>
    </row>
    <row r="42" spans="1:35" ht="25.5" x14ac:dyDescent="0.2">
      <c r="A42" s="10" t="s">
        <v>222</v>
      </c>
      <c r="B42" s="10" t="s">
        <v>228</v>
      </c>
      <c r="C42" s="10"/>
      <c r="D42" s="10"/>
      <c r="E42" s="10"/>
      <c r="F42" s="10"/>
      <c r="G42" s="10"/>
      <c r="H42" s="10"/>
      <c r="I42" s="46"/>
      <c r="J42" s="10"/>
      <c r="K42" s="10"/>
      <c r="L42" s="10"/>
      <c r="M42" s="10"/>
      <c r="N42" s="10"/>
      <c r="O42" s="46"/>
      <c r="P42" s="9" t="s">
        <v>230</v>
      </c>
      <c r="Q42" s="10" t="s">
        <v>235</v>
      </c>
      <c r="R42" s="10" t="s">
        <v>234</v>
      </c>
      <c r="S42" s="10" t="s">
        <v>235</v>
      </c>
      <c r="T42" s="10" t="s">
        <v>234</v>
      </c>
      <c r="U42" s="10" t="s">
        <v>273</v>
      </c>
      <c r="V42" s="10" t="s">
        <v>235</v>
      </c>
      <c r="W42" s="10" t="s">
        <v>273</v>
      </c>
      <c r="X42" s="10" t="s">
        <v>293</v>
      </c>
      <c r="Y42" s="15"/>
      <c r="AD42" s="15"/>
      <c r="AI42" s="15"/>
    </row>
    <row r="43" spans="1:35" x14ac:dyDescent="0.2">
      <c r="A43" s="10"/>
      <c r="B43" s="10" t="s">
        <v>223</v>
      </c>
      <c r="C43" s="10"/>
      <c r="D43" s="10"/>
      <c r="E43" s="10"/>
      <c r="F43" s="10"/>
      <c r="G43" s="10"/>
      <c r="H43" s="10"/>
      <c r="I43" s="46"/>
      <c r="J43" s="10"/>
      <c r="K43" s="10"/>
      <c r="L43" s="10"/>
      <c r="M43" s="10"/>
      <c r="N43" s="10"/>
      <c r="O43" s="46"/>
      <c r="P43" s="10" t="s">
        <v>231</v>
      </c>
      <c r="Q43" s="10" t="s">
        <v>231</v>
      </c>
      <c r="R43" s="10" t="s">
        <v>237</v>
      </c>
      <c r="S43" s="10" t="s">
        <v>231</v>
      </c>
      <c r="T43" s="10" t="s">
        <v>237</v>
      </c>
      <c r="U43" s="10" t="s">
        <v>237</v>
      </c>
      <c r="V43" s="10" t="s">
        <v>231</v>
      </c>
      <c r="W43" s="10" t="s">
        <v>237</v>
      </c>
      <c r="X43" s="10" t="s">
        <v>231</v>
      </c>
      <c r="Y43" s="15"/>
      <c r="AD43" s="15"/>
      <c r="AI43" s="15"/>
    </row>
    <row r="44" spans="1:35" x14ac:dyDescent="0.2">
      <c r="A44" s="10"/>
      <c r="B44" s="70" t="s">
        <v>4</v>
      </c>
      <c r="C44" s="10"/>
      <c r="D44" s="10"/>
      <c r="E44" s="10"/>
      <c r="F44" s="10"/>
      <c r="G44" s="10"/>
      <c r="H44" s="10"/>
      <c r="I44" s="46"/>
      <c r="J44" s="10"/>
      <c r="K44" s="10"/>
      <c r="L44" s="10"/>
      <c r="M44" s="10"/>
      <c r="N44" s="10"/>
      <c r="O44" s="46"/>
      <c r="P44" s="10"/>
      <c r="Q44" s="10"/>
      <c r="R44" s="10"/>
      <c r="S44" s="10"/>
      <c r="T44" s="10"/>
      <c r="U44" s="10"/>
      <c r="V44" s="10"/>
      <c r="W44" s="10"/>
      <c r="X44" s="10"/>
      <c r="Y44" s="15"/>
      <c r="AD44" s="15"/>
      <c r="AI44" s="15"/>
    </row>
    <row r="45" spans="1:35" x14ac:dyDescent="0.2">
      <c r="A45" s="10"/>
      <c r="B45" s="47"/>
      <c r="C45" s="48"/>
      <c r="D45" s="48"/>
      <c r="E45" s="48"/>
      <c r="F45" s="48"/>
      <c r="G45" s="48"/>
      <c r="H45" s="48"/>
      <c r="I45" s="48"/>
      <c r="J45" s="48"/>
      <c r="K45" s="10"/>
      <c r="L45" s="10"/>
      <c r="M45" s="10"/>
      <c r="N45" s="10"/>
      <c r="O45" s="46"/>
      <c r="P45" s="10"/>
      <c r="Q45" s="10"/>
      <c r="R45" s="10"/>
      <c r="S45" s="10"/>
      <c r="T45" s="10"/>
      <c r="U45" s="10"/>
      <c r="V45" s="10"/>
      <c r="W45" s="10"/>
      <c r="X45" s="10"/>
      <c r="Y45" s="15"/>
      <c r="AD45" s="15"/>
      <c r="AI45" s="15"/>
    </row>
    <row r="46" spans="1:35" ht="32.25" customHeight="1" x14ac:dyDescent="0.2">
      <c r="A46" s="10"/>
      <c r="B46" s="46" t="s">
        <v>54</v>
      </c>
      <c r="C46" s="9" t="s">
        <v>65</v>
      </c>
      <c r="D46" s="10"/>
      <c r="E46" s="10"/>
      <c r="F46" s="10"/>
      <c r="G46" s="10"/>
      <c r="H46" s="10" t="s">
        <v>4</v>
      </c>
      <c r="I46" s="10"/>
      <c r="J46" s="10"/>
      <c r="K46" s="10"/>
      <c r="L46" s="10"/>
      <c r="M46" s="10"/>
      <c r="N46" s="10"/>
      <c r="O46" s="46"/>
      <c r="P46" s="10" t="s">
        <v>246</v>
      </c>
      <c r="Q46" s="10" t="s">
        <v>246</v>
      </c>
      <c r="R46" s="10" t="s">
        <v>246</v>
      </c>
      <c r="S46" s="10" t="s">
        <v>246</v>
      </c>
      <c r="T46" s="10" t="s">
        <v>246</v>
      </c>
      <c r="U46" s="10" t="s">
        <v>246</v>
      </c>
      <c r="V46" s="10" t="s">
        <v>246</v>
      </c>
      <c r="W46" s="10" t="s">
        <v>246</v>
      </c>
      <c r="X46" s="10" t="s">
        <v>246</v>
      </c>
      <c r="Y46" s="15"/>
      <c r="AD46" s="15"/>
      <c r="AI46" s="15"/>
    </row>
    <row r="47" spans="1:35" x14ac:dyDescent="0.2">
      <c r="A47" s="10" t="s">
        <v>113</v>
      </c>
      <c r="B47" s="10" t="s">
        <v>24</v>
      </c>
      <c r="C47" s="10" t="s">
        <v>41</v>
      </c>
      <c r="D47" s="10"/>
      <c r="E47" s="10"/>
      <c r="F47" s="10"/>
      <c r="G47" s="10"/>
      <c r="H47" s="10" t="s">
        <v>4</v>
      </c>
      <c r="I47" s="10"/>
      <c r="J47" s="10"/>
      <c r="K47" s="10"/>
      <c r="L47" s="10"/>
      <c r="M47" s="10"/>
      <c r="N47" s="10"/>
      <c r="O47" s="46"/>
      <c r="P47" s="10" t="s">
        <v>238</v>
      </c>
      <c r="Q47" s="10" t="s">
        <v>239</v>
      </c>
      <c r="R47" s="10" t="s">
        <v>240</v>
      </c>
      <c r="S47" s="10" t="s">
        <v>240</v>
      </c>
      <c r="T47" s="10" t="s">
        <v>240</v>
      </c>
      <c r="U47" s="10" t="s">
        <v>262</v>
      </c>
      <c r="V47" s="10" t="s">
        <v>239</v>
      </c>
      <c r="W47" s="10" t="s">
        <v>262</v>
      </c>
      <c r="X47" s="10" t="s">
        <v>262</v>
      </c>
      <c r="Y47" s="15"/>
      <c r="AD47" s="15"/>
      <c r="AI47" s="15"/>
    </row>
    <row r="48" spans="1:35" x14ac:dyDescent="0.2">
      <c r="A48" s="10" t="s">
        <v>117</v>
      </c>
      <c r="B48" s="10" t="s">
        <v>241</v>
      </c>
      <c r="C48" s="10" t="s">
        <v>47</v>
      </c>
      <c r="D48" s="10"/>
      <c r="E48" s="10"/>
      <c r="F48" s="10"/>
      <c r="G48" s="10"/>
      <c r="H48" s="10" t="s">
        <v>4</v>
      </c>
      <c r="I48" s="10"/>
      <c r="J48" s="10"/>
      <c r="K48" s="10"/>
      <c r="L48" s="10"/>
      <c r="M48" s="10"/>
      <c r="N48" s="10"/>
      <c r="O48" s="46"/>
      <c r="P48" s="10" t="s">
        <v>242</v>
      </c>
      <c r="Q48" s="10" t="s">
        <v>243</v>
      </c>
      <c r="R48" s="10" t="s">
        <v>244</v>
      </c>
      <c r="S48" s="10" t="s">
        <v>244</v>
      </c>
      <c r="T48" s="10" t="s">
        <v>244</v>
      </c>
      <c r="U48" s="10" t="s">
        <v>275</v>
      </c>
      <c r="V48" s="10" t="s">
        <v>280</v>
      </c>
      <c r="W48" s="10" t="s">
        <v>275</v>
      </c>
      <c r="X48" s="10" t="s">
        <v>275</v>
      </c>
      <c r="Y48" s="15"/>
      <c r="AD48" s="15"/>
      <c r="AI48" s="15"/>
    </row>
    <row r="49" spans="1:35" x14ac:dyDescent="0.2">
      <c r="A49" s="10" t="s">
        <v>114</v>
      </c>
      <c r="B49" s="10" t="s">
        <v>26</v>
      </c>
      <c r="C49" s="10">
        <v>92016002332</v>
      </c>
      <c r="D49" s="10"/>
      <c r="E49" s="10"/>
      <c r="F49" s="10"/>
      <c r="G49" s="10"/>
      <c r="H49" s="10" t="s">
        <v>4</v>
      </c>
      <c r="I49" s="10"/>
      <c r="J49" s="10"/>
      <c r="K49" s="10"/>
      <c r="L49" s="10"/>
      <c r="M49" s="10"/>
      <c r="N49" s="10"/>
      <c r="O49" s="46"/>
      <c r="P49" s="10">
        <v>1640005254</v>
      </c>
      <c r="Q49" s="10">
        <v>530665</v>
      </c>
      <c r="R49" s="10" t="s">
        <v>245</v>
      </c>
      <c r="S49" s="10" t="s">
        <v>245</v>
      </c>
      <c r="T49" s="10" t="s">
        <v>245</v>
      </c>
      <c r="U49" s="10" t="s">
        <v>245</v>
      </c>
      <c r="V49" s="10">
        <v>542927</v>
      </c>
      <c r="W49" s="10" t="s">
        <v>245</v>
      </c>
      <c r="X49" s="10" t="s">
        <v>245</v>
      </c>
      <c r="Y49" s="15"/>
      <c r="AD49" s="15"/>
      <c r="AI49" s="15"/>
    </row>
    <row r="50" spans="1:35" x14ac:dyDescent="0.2">
      <c r="A50" s="10" t="s">
        <v>115</v>
      </c>
      <c r="B50" s="10" t="s">
        <v>27</v>
      </c>
      <c r="C50" s="10" t="s">
        <v>48</v>
      </c>
      <c r="D50" s="10"/>
      <c r="E50" s="10"/>
      <c r="F50" s="10"/>
      <c r="G50" s="10"/>
      <c r="H50" s="10" t="s">
        <v>4</v>
      </c>
      <c r="I50" s="10"/>
      <c r="J50" s="10"/>
      <c r="K50" s="10"/>
      <c r="L50" s="10"/>
      <c r="M50" s="10"/>
      <c r="N50" s="10"/>
      <c r="O50" s="46"/>
      <c r="P50" s="10"/>
      <c r="Q50" s="10"/>
      <c r="R50" s="10"/>
      <c r="S50" s="10"/>
      <c r="T50" s="10"/>
      <c r="U50" s="10"/>
      <c r="V50" s="10"/>
      <c r="W50" s="10"/>
      <c r="X50" s="10"/>
      <c r="Y50" s="15"/>
      <c r="AD50" s="15"/>
      <c r="AI50" s="15"/>
    </row>
    <row r="51" spans="1:35" ht="25.5" x14ac:dyDescent="0.2">
      <c r="A51" s="9" t="s">
        <v>116</v>
      </c>
      <c r="B51" s="10" t="s">
        <v>29</v>
      </c>
      <c r="C51" s="63">
        <v>42887</v>
      </c>
      <c r="D51" s="10"/>
      <c r="E51" s="10"/>
      <c r="F51" s="10"/>
      <c r="G51" s="10"/>
      <c r="H51" s="10" t="s">
        <v>4</v>
      </c>
      <c r="I51" s="10"/>
      <c r="J51" s="10"/>
      <c r="K51" s="10"/>
      <c r="L51" s="10"/>
      <c r="M51" s="10"/>
      <c r="N51" s="10"/>
      <c r="O51" s="46"/>
      <c r="P51" s="10"/>
      <c r="Q51" s="10"/>
      <c r="R51" s="10"/>
      <c r="S51" s="10"/>
      <c r="T51" s="10"/>
      <c r="U51" s="66">
        <v>43178</v>
      </c>
      <c r="V51" s="10"/>
      <c r="W51" s="10"/>
      <c r="X51" s="10"/>
      <c r="Y51" s="15"/>
      <c r="AD51" s="15"/>
      <c r="AI51" s="15"/>
    </row>
    <row r="52" spans="1:35" x14ac:dyDescent="0.2">
      <c r="A52" s="10"/>
      <c r="B52" s="10" t="s">
        <v>28</v>
      </c>
      <c r="C52" s="66" t="s">
        <v>60</v>
      </c>
      <c r="D52" s="10"/>
      <c r="E52" s="10"/>
      <c r="F52" s="10"/>
      <c r="G52" s="10"/>
      <c r="H52" s="10" t="s">
        <v>4</v>
      </c>
      <c r="I52" s="10"/>
      <c r="J52" s="10"/>
      <c r="K52" s="10"/>
      <c r="L52" s="10"/>
      <c r="M52" s="10"/>
      <c r="N52" s="10"/>
      <c r="O52" s="46"/>
      <c r="P52" s="62">
        <v>43191</v>
      </c>
      <c r="Q52" s="62">
        <v>43191</v>
      </c>
      <c r="R52" s="62">
        <v>43191</v>
      </c>
      <c r="S52" s="62">
        <v>43191</v>
      </c>
      <c r="T52" s="62">
        <v>43191</v>
      </c>
      <c r="U52" s="66" t="s">
        <v>4</v>
      </c>
      <c r="V52" s="62">
        <v>43191</v>
      </c>
      <c r="W52" s="62">
        <v>43191</v>
      </c>
      <c r="X52" s="62">
        <v>43191</v>
      </c>
      <c r="Y52" s="15"/>
      <c r="AD52" s="15"/>
      <c r="AI52" s="15"/>
    </row>
    <row r="53" spans="1:35" x14ac:dyDescent="0.2">
      <c r="A53" s="10" t="s">
        <v>118</v>
      </c>
      <c r="B53" s="10" t="s">
        <v>30</v>
      </c>
      <c r="C53" s="10" t="s">
        <v>44</v>
      </c>
      <c r="D53" s="10"/>
      <c r="E53" s="10"/>
      <c r="F53" s="10"/>
      <c r="G53" s="10"/>
      <c r="H53" s="10" t="s">
        <v>4</v>
      </c>
      <c r="I53" s="10"/>
      <c r="J53" s="10"/>
      <c r="K53" s="10"/>
      <c r="L53" s="10"/>
      <c r="M53" s="10"/>
      <c r="N53" s="10"/>
      <c r="O53" s="10"/>
      <c r="P53" s="10"/>
      <c r="Q53" s="10"/>
      <c r="R53" s="10"/>
      <c r="S53" s="10"/>
      <c r="T53" s="10" t="s">
        <v>268</v>
      </c>
      <c r="U53" s="10" t="s">
        <v>268</v>
      </c>
      <c r="V53" s="10" t="s">
        <v>268</v>
      </c>
      <c r="W53" s="10" t="s">
        <v>286</v>
      </c>
      <c r="X53" s="10" t="s">
        <v>286</v>
      </c>
      <c r="Y53" s="15"/>
      <c r="AI53" s="15"/>
    </row>
    <row r="54" spans="1:35" x14ac:dyDescent="0.2">
      <c r="A54" s="10"/>
      <c r="B54" s="10"/>
      <c r="C54" s="10"/>
      <c r="D54" s="10"/>
      <c r="E54" s="10"/>
      <c r="F54" s="10"/>
      <c r="G54" s="10"/>
      <c r="H54" s="10" t="s">
        <v>4</v>
      </c>
      <c r="I54" s="10"/>
      <c r="J54" s="10"/>
      <c r="K54" s="10"/>
      <c r="L54" s="10"/>
      <c r="M54" s="10"/>
      <c r="N54" s="10"/>
      <c r="O54" s="10"/>
      <c r="P54" s="10"/>
      <c r="Q54" s="10"/>
      <c r="R54" s="10"/>
      <c r="S54" s="10"/>
      <c r="T54" s="10"/>
      <c r="U54" s="10"/>
      <c r="V54" s="10"/>
      <c r="W54" s="10"/>
      <c r="X54" s="10"/>
    </row>
    <row r="55" spans="1:35" ht="25.5" x14ac:dyDescent="0.2">
      <c r="A55" s="10"/>
      <c r="B55" s="46" t="s">
        <v>55</v>
      </c>
      <c r="C55" s="9" t="s">
        <v>62</v>
      </c>
      <c r="D55" s="10"/>
      <c r="E55" s="10"/>
      <c r="F55" s="10"/>
      <c r="G55" s="10"/>
      <c r="H55" s="10"/>
      <c r="I55" s="10"/>
      <c r="J55" s="10"/>
      <c r="K55" s="10"/>
      <c r="L55" s="10"/>
      <c r="M55" s="10"/>
      <c r="N55" s="10"/>
      <c r="O55" s="10"/>
      <c r="P55" s="10"/>
      <c r="Q55" s="10"/>
      <c r="R55" s="10"/>
      <c r="S55" s="10"/>
      <c r="T55" s="10"/>
      <c r="U55" s="10"/>
      <c r="V55" s="10"/>
      <c r="W55" s="10"/>
      <c r="X55" s="10"/>
    </row>
    <row r="56" spans="1:35" x14ac:dyDescent="0.2">
      <c r="A56" s="10" t="s">
        <v>113</v>
      </c>
      <c r="B56" s="10" t="s">
        <v>24</v>
      </c>
      <c r="C56" s="10" t="s">
        <v>66</v>
      </c>
      <c r="D56" s="10"/>
      <c r="E56" s="10"/>
      <c r="F56" s="10"/>
      <c r="G56" s="10"/>
      <c r="H56" s="10"/>
      <c r="I56" s="10"/>
      <c r="J56" s="10"/>
      <c r="K56" s="10"/>
      <c r="L56" s="10"/>
      <c r="M56" s="10"/>
      <c r="N56" s="10"/>
      <c r="O56" s="10"/>
      <c r="P56" s="10"/>
      <c r="Q56" s="10"/>
      <c r="R56" s="10"/>
      <c r="S56" s="10"/>
      <c r="T56" s="10"/>
      <c r="U56" s="10"/>
      <c r="V56" s="10"/>
      <c r="W56" s="10"/>
      <c r="X56" s="10"/>
    </row>
    <row r="57" spans="1:35" x14ac:dyDescent="0.2">
      <c r="A57" s="10" t="s">
        <v>117</v>
      </c>
      <c r="B57" s="10" t="s">
        <v>25</v>
      </c>
      <c r="C57" s="10" t="s">
        <v>67</v>
      </c>
      <c r="D57" s="10"/>
      <c r="E57" s="10"/>
      <c r="F57" s="10"/>
      <c r="G57" s="10"/>
      <c r="H57" s="10"/>
      <c r="I57" s="10"/>
      <c r="J57" s="10"/>
      <c r="K57" s="10"/>
      <c r="L57" s="10"/>
      <c r="M57" s="10"/>
      <c r="N57" s="10"/>
      <c r="O57" s="10"/>
      <c r="P57" s="10"/>
      <c r="Q57" s="10"/>
      <c r="R57" s="10"/>
      <c r="S57" s="10"/>
      <c r="T57" s="10"/>
      <c r="U57" s="10"/>
      <c r="V57" s="10"/>
      <c r="W57" s="10"/>
      <c r="X57" s="10"/>
    </row>
    <row r="58" spans="1:35" x14ac:dyDescent="0.2">
      <c r="A58" s="10" t="s">
        <v>114</v>
      </c>
      <c r="B58" s="10" t="s">
        <v>26</v>
      </c>
      <c r="C58" s="10" t="s">
        <v>60</v>
      </c>
      <c r="D58" s="10"/>
      <c r="E58" s="10"/>
      <c r="F58" s="10"/>
      <c r="G58" s="10"/>
      <c r="H58" s="10"/>
      <c r="I58" s="10"/>
      <c r="J58" s="10"/>
      <c r="K58" s="10"/>
      <c r="L58" s="10"/>
      <c r="M58" s="10"/>
      <c r="N58" s="10"/>
      <c r="O58" s="10"/>
      <c r="P58" s="10"/>
      <c r="Q58" s="10"/>
      <c r="R58" s="10"/>
      <c r="S58" s="10"/>
      <c r="T58" s="10"/>
      <c r="U58" s="10"/>
      <c r="V58" s="10"/>
      <c r="W58" s="10"/>
      <c r="X58" s="10"/>
    </row>
    <row r="59" spans="1:35" x14ac:dyDescent="0.2">
      <c r="A59" s="10" t="s">
        <v>115</v>
      </c>
      <c r="B59" s="10" t="s">
        <v>27</v>
      </c>
      <c r="C59" s="10" t="s">
        <v>63</v>
      </c>
      <c r="D59" s="10"/>
      <c r="E59" s="10"/>
      <c r="F59" s="10"/>
      <c r="G59" s="10"/>
      <c r="H59" s="10"/>
      <c r="I59" s="10"/>
      <c r="J59" s="10"/>
      <c r="K59" s="10"/>
      <c r="L59" s="10"/>
      <c r="M59" s="10"/>
      <c r="N59" s="10"/>
      <c r="O59" s="10"/>
      <c r="P59" s="10"/>
      <c r="Q59" s="10"/>
      <c r="R59" s="10"/>
      <c r="S59" s="10"/>
      <c r="T59" s="10"/>
      <c r="U59" s="10"/>
      <c r="V59" s="10"/>
      <c r="W59" s="10"/>
      <c r="X59" s="10"/>
    </row>
    <row r="60" spans="1:35" ht="25.5" x14ac:dyDescent="0.2">
      <c r="A60" s="9" t="s">
        <v>116</v>
      </c>
      <c r="B60" s="10" t="s">
        <v>29</v>
      </c>
      <c r="C60" s="63">
        <v>43070</v>
      </c>
      <c r="D60" s="10"/>
      <c r="E60" s="10"/>
      <c r="F60" s="10"/>
      <c r="G60" s="10"/>
      <c r="H60" s="10"/>
      <c r="I60" s="10"/>
      <c r="J60" s="10"/>
      <c r="K60" s="10"/>
      <c r="L60" s="10"/>
      <c r="M60" s="10"/>
      <c r="N60" s="10"/>
      <c r="O60" s="10"/>
      <c r="P60" s="10"/>
      <c r="Q60" s="10"/>
      <c r="R60" s="10"/>
      <c r="S60" s="10"/>
      <c r="T60" s="10"/>
      <c r="U60" s="10"/>
      <c r="V60" s="10"/>
      <c r="W60" s="10"/>
      <c r="X60" s="10"/>
    </row>
    <row r="61" spans="1:35" x14ac:dyDescent="0.2">
      <c r="A61" s="10"/>
      <c r="B61" s="10" t="s">
        <v>28</v>
      </c>
      <c r="C61" s="66" t="s">
        <v>60</v>
      </c>
      <c r="D61" s="10"/>
      <c r="E61" s="10"/>
      <c r="F61" s="10"/>
      <c r="G61" s="10"/>
      <c r="H61" s="10"/>
      <c r="I61" s="10"/>
      <c r="J61" s="10"/>
      <c r="K61" s="10"/>
      <c r="L61" s="10"/>
      <c r="M61" s="10"/>
      <c r="N61" s="10"/>
      <c r="O61" s="10"/>
      <c r="P61" s="10"/>
      <c r="Q61" s="10"/>
      <c r="R61" s="10"/>
      <c r="S61" s="10"/>
      <c r="T61" s="10"/>
      <c r="U61" s="10"/>
      <c r="V61" s="10"/>
      <c r="W61" s="10"/>
      <c r="X61" s="10"/>
    </row>
    <row r="62" spans="1:35" x14ac:dyDescent="0.2">
      <c r="A62" s="10" t="s">
        <v>118</v>
      </c>
      <c r="B62" s="10" t="s">
        <v>30</v>
      </c>
      <c r="C62" s="66" t="s">
        <v>44</v>
      </c>
      <c r="D62" s="10"/>
      <c r="E62" s="10"/>
      <c r="F62" s="10"/>
      <c r="G62" s="10"/>
      <c r="H62" s="10"/>
      <c r="I62" s="10"/>
      <c r="J62" s="10"/>
      <c r="K62" s="10"/>
      <c r="L62" s="10"/>
      <c r="M62" s="10"/>
      <c r="N62" s="10"/>
      <c r="O62" s="10"/>
      <c r="P62" s="10"/>
      <c r="Q62" s="10"/>
      <c r="R62" s="10"/>
      <c r="S62" s="10"/>
      <c r="T62" s="10"/>
      <c r="U62" s="10"/>
      <c r="V62" s="10"/>
      <c r="W62" s="10"/>
      <c r="X62" s="10"/>
    </row>
    <row r="63" spans="1:35" x14ac:dyDescent="0.2">
      <c r="A63" s="10"/>
      <c r="B63" s="10"/>
      <c r="C63" s="66"/>
      <c r="D63" s="10"/>
      <c r="E63" s="10"/>
      <c r="F63" s="10"/>
      <c r="G63" s="10"/>
      <c r="H63" s="10"/>
      <c r="I63" s="10"/>
      <c r="J63" s="10"/>
      <c r="K63" s="10"/>
      <c r="L63" s="10"/>
      <c r="M63" s="10"/>
      <c r="N63" s="10"/>
      <c r="O63" s="10"/>
      <c r="P63" s="10"/>
      <c r="Q63" s="10"/>
      <c r="R63" s="10"/>
      <c r="S63" s="10"/>
      <c r="T63" s="10"/>
      <c r="U63" s="10"/>
      <c r="V63" s="10"/>
      <c r="W63" s="10"/>
      <c r="X63" s="10"/>
    </row>
    <row r="64" spans="1:35" ht="25.5" x14ac:dyDescent="0.2">
      <c r="A64" s="10"/>
      <c r="B64" s="46" t="s">
        <v>56</v>
      </c>
      <c r="C64" s="71" t="s">
        <v>68</v>
      </c>
      <c r="D64" s="10"/>
      <c r="E64" s="10"/>
      <c r="F64" s="10"/>
      <c r="G64" s="10"/>
      <c r="H64" s="10"/>
      <c r="I64" s="10"/>
      <c r="J64" s="10"/>
      <c r="K64" s="10"/>
      <c r="L64" s="10"/>
      <c r="M64" s="10"/>
      <c r="N64" s="10"/>
      <c r="O64" s="10"/>
      <c r="P64" s="10"/>
      <c r="Q64" s="10"/>
      <c r="R64" s="10"/>
      <c r="S64" s="10"/>
      <c r="T64" s="10"/>
      <c r="U64" s="10"/>
      <c r="V64" s="10"/>
      <c r="W64" s="10"/>
      <c r="X64" s="10"/>
    </row>
    <row r="65" spans="1:40" x14ac:dyDescent="0.2">
      <c r="A65" s="10" t="s">
        <v>113</v>
      </c>
      <c r="B65" s="10" t="s">
        <v>24</v>
      </c>
      <c r="C65" s="71" t="s">
        <v>69</v>
      </c>
      <c r="D65" s="10"/>
      <c r="E65" s="10"/>
      <c r="F65" s="10"/>
      <c r="G65" s="10"/>
      <c r="H65" s="10"/>
      <c r="I65" s="10"/>
      <c r="J65" s="10"/>
      <c r="K65" s="10"/>
      <c r="L65" s="10"/>
      <c r="M65" s="10"/>
      <c r="N65" s="10"/>
      <c r="O65" s="10"/>
      <c r="P65" s="10"/>
      <c r="Q65" s="10"/>
      <c r="R65" s="10"/>
      <c r="S65" s="10"/>
      <c r="T65" s="10"/>
      <c r="U65" s="10"/>
      <c r="V65" s="10"/>
      <c r="W65" s="10"/>
      <c r="X65" s="10"/>
    </row>
    <row r="66" spans="1:40" x14ac:dyDescent="0.2">
      <c r="A66" s="10" t="s">
        <v>117</v>
      </c>
      <c r="B66" s="10" t="s">
        <v>25</v>
      </c>
      <c r="C66" s="66" t="s">
        <v>70</v>
      </c>
      <c r="D66" s="10"/>
      <c r="E66" s="10"/>
      <c r="F66" s="10"/>
      <c r="G66" s="10"/>
      <c r="H66" s="10"/>
      <c r="I66" s="10"/>
      <c r="J66" s="10"/>
      <c r="K66" s="10"/>
      <c r="L66" s="10"/>
      <c r="M66" s="10"/>
      <c r="N66" s="10"/>
      <c r="O66" s="10"/>
      <c r="P66" s="10"/>
      <c r="Q66" s="10"/>
      <c r="R66" s="10"/>
      <c r="S66" s="10"/>
      <c r="T66" s="10"/>
      <c r="U66" s="10"/>
      <c r="V66" s="10"/>
      <c r="W66" s="10"/>
      <c r="X66" s="10"/>
    </row>
    <row r="67" spans="1:40" x14ac:dyDescent="0.2">
      <c r="A67" s="10" t="s">
        <v>114</v>
      </c>
      <c r="B67" s="10" t="s">
        <v>26</v>
      </c>
      <c r="C67" s="10" t="s">
        <v>60</v>
      </c>
      <c r="D67" s="10"/>
      <c r="E67" s="10"/>
      <c r="F67" s="10"/>
      <c r="G67" s="10"/>
      <c r="H67" s="10"/>
      <c r="I67" s="10"/>
      <c r="J67" s="10"/>
      <c r="K67" s="10"/>
      <c r="L67" s="10"/>
      <c r="M67" s="10"/>
      <c r="N67" s="10"/>
      <c r="O67" s="10"/>
      <c r="P67" s="10"/>
      <c r="Q67" s="10"/>
      <c r="R67" s="10"/>
      <c r="S67" s="10"/>
      <c r="T67" s="10"/>
      <c r="U67" s="10"/>
      <c r="V67" s="10"/>
      <c r="W67" s="10"/>
      <c r="X67" s="10"/>
    </row>
    <row r="68" spans="1:40" x14ac:dyDescent="0.2">
      <c r="A68" s="10" t="s">
        <v>115</v>
      </c>
      <c r="B68" s="10" t="s">
        <v>27</v>
      </c>
      <c r="C68" s="10" t="s">
        <v>71</v>
      </c>
      <c r="D68" s="10"/>
      <c r="E68" s="10"/>
      <c r="F68" s="10"/>
      <c r="G68" s="10"/>
      <c r="H68" s="10"/>
      <c r="I68" s="10"/>
      <c r="J68" s="10"/>
      <c r="K68" s="10"/>
      <c r="L68" s="10"/>
      <c r="M68" s="10"/>
      <c r="N68" s="10"/>
      <c r="O68" s="10"/>
      <c r="P68" s="10"/>
      <c r="Q68" s="10"/>
      <c r="R68" s="10"/>
      <c r="S68" s="10"/>
      <c r="T68" s="10"/>
      <c r="U68" s="10"/>
      <c r="V68" s="10"/>
      <c r="W68" s="10"/>
      <c r="X68" s="10"/>
    </row>
    <row r="69" spans="1:40" ht="25.5" x14ac:dyDescent="0.2">
      <c r="A69" s="9" t="s">
        <v>116</v>
      </c>
      <c r="B69" s="10" t="s">
        <v>29</v>
      </c>
      <c r="C69" s="62">
        <v>43070</v>
      </c>
      <c r="D69" s="10"/>
      <c r="E69" s="10"/>
      <c r="F69" s="10"/>
      <c r="G69" s="10"/>
      <c r="H69" s="10"/>
      <c r="I69" s="10"/>
      <c r="J69" s="10"/>
      <c r="K69" s="10"/>
      <c r="L69" s="10"/>
      <c r="M69" s="10"/>
      <c r="N69" s="10"/>
      <c r="O69" s="10"/>
      <c r="P69" s="10"/>
      <c r="Q69" s="10"/>
      <c r="R69" s="10"/>
      <c r="S69" s="10"/>
      <c r="T69" s="10"/>
      <c r="U69" s="10"/>
      <c r="V69" s="10"/>
      <c r="W69" s="10"/>
      <c r="X69" s="10"/>
    </row>
    <row r="70" spans="1:40" x14ac:dyDescent="0.2">
      <c r="A70" s="10"/>
      <c r="B70" s="10" t="s">
        <v>28</v>
      </c>
      <c r="C70" s="10" t="s">
        <v>60</v>
      </c>
      <c r="D70" s="10"/>
      <c r="E70" s="10"/>
      <c r="F70" s="10"/>
      <c r="G70" s="10"/>
      <c r="H70" s="10"/>
      <c r="I70" s="10"/>
      <c r="J70" s="10"/>
      <c r="K70" s="10"/>
      <c r="L70" s="10"/>
      <c r="M70" s="10"/>
      <c r="N70" s="10"/>
      <c r="O70" s="10"/>
      <c r="P70" s="10"/>
      <c r="Q70" s="10"/>
      <c r="R70" s="10"/>
      <c r="S70" s="10"/>
      <c r="T70" s="10"/>
      <c r="U70" s="10"/>
      <c r="V70" s="10"/>
      <c r="W70" s="10"/>
      <c r="X70" s="10"/>
    </row>
    <row r="71" spans="1:40" x14ac:dyDescent="0.2">
      <c r="A71" s="10" t="s">
        <v>118</v>
      </c>
      <c r="B71" s="10" t="s">
        <v>30</v>
      </c>
      <c r="C71" s="10" t="s">
        <v>72</v>
      </c>
      <c r="D71" s="10"/>
      <c r="E71" s="10"/>
      <c r="F71" s="10"/>
      <c r="G71" s="10"/>
      <c r="H71" s="10"/>
      <c r="I71" s="10"/>
      <c r="J71" s="10"/>
      <c r="K71" s="10"/>
      <c r="L71" s="10"/>
      <c r="M71" s="10"/>
      <c r="N71" s="10"/>
      <c r="O71" s="10"/>
      <c r="P71" s="10"/>
      <c r="Q71" s="10"/>
      <c r="R71" s="10"/>
      <c r="S71" s="10"/>
      <c r="T71" s="10"/>
      <c r="U71" s="10"/>
      <c r="V71" s="10"/>
      <c r="W71" s="10"/>
      <c r="X71" s="10"/>
    </row>
    <row r="72" spans="1:40" x14ac:dyDescent="0.2">
      <c r="A72" s="10"/>
      <c r="B72" s="70" t="s">
        <v>4</v>
      </c>
      <c r="C72" s="10"/>
      <c r="D72" s="10"/>
      <c r="E72" s="10"/>
      <c r="F72" s="10"/>
      <c r="G72" s="10"/>
      <c r="H72" s="10"/>
      <c r="I72" s="10"/>
      <c r="J72" s="10"/>
      <c r="K72" s="10"/>
      <c r="L72" s="10"/>
      <c r="M72" s="10"/>
      <c r="N72" s="10"/>
      <c r="O72" s="10"/>
      <c r="P72" s="10"/>
      <c r="Q72" s="10"/>
      <c r="R72" s="10"/>
      <c r="S72" s="10"/>
      <c r="T72" s="10"/>
      <c r="U72" s="10"/>
      <c r="V72" s="10"/>
      <c r="W72" s="10"/>
      <c r="X72" s="10"/>
    </row>
    <row r="73" spans="1:40" ht="18.75" customHeight="1" x14ac:dyDescent="0.2">
      <c r="A73" s="10"/>
      <c r="B73" s="72" t="s">
        <v>31</v>
      </c>
      <c r="C73" s="10"/>
      <c r="D73" s="10"/>
      <c r="E73" s="10"/>
      <c r="F73" s="10"/>
      <c r="G73" s="10"/>
      <c r="H73" s="10"/>
      <c r="I73" s="10"/>
      <c r="J73" s="72" t="s">
        <v>31</v>
      </c>
      <c r="K73" s="10"/>
      <c r="L73" s="10"/>
      <c r="M73" s="10"/>
      <c r="N73" s="10"/>
      <c r="O73" s="10"/>
      <c r="P73" s="72" t="s">
        <v>31</v>
      </c>
      <c r="Q73" s="10"/>
      <c r="R73" s="10"/>
      <c r="S73" s="10"/>
      <c r="T73" s="10"/>
      <c r="U73" s="10"/>
      <c r="V73" s="10"/>
      <c r="W73" s="10"/>
      <c r="X73" s="10"/>
      <c r="Z73" s="72" t="s">
        <v>31</v>
      </c>
      <c r="AE73" s="72" t="s">
        <v>31</v>
      </c>
      <c r="AJ73" s="72" t="s">
        <v>31</v>
      </c>
    </row>
    <row r="74" spans="1:40" ht="175.5" customHeight="1" x14ac:dyDescent="0.25">
      <c r="A74" s="10"/>
      <c r="B74" s="124" t="s">
        <v>45</v>
      </c>
      <c r="C74" s="125"/>
      <c r="D74" s="125"/>
      <c r="E74" s="10"/>
      <c r="F74" s="10"/>
      <c r="G74" s="10"/>
      <c r="H74" s="10"/>
      <c r="I74" s="10"/>
      <c r="J74" s="124" t="s">
        <v>177</v>
      </c>
      <c r="K74" s="124"/>
      <c r="L74" s="124"/>
      <c r="M74" s="10"/>
      <c r="N74" s="10"/>
      <c r="O74" s="10"/>
      <c r="P74" s="124" t="s">
        <v>334</v>
      </c>
      <c r="Q74" s="123"/>
      <c r="R74" s="10"/>
      <c r="S74" s="10"/>
      <c r="T74" s="10"/>
      <c r="U74" s="10"/>
      <c r="V74" s="10"/>
      <c r="W74" s="10"/>
      <c r="X74" s="10"/>
      <c r="Z74" s="122" t="s">
        <v>305</v>
      </c>
      <c r="AA74" s="126"/>
      <c r="AB74" s="126"/>
      <c r="AE74" s="122" t="s">
        <v>320</v>
      </c>
      <c r="AF74" s="126"/>
      <c r="AG74" s="126"/>
      <c r="AJ74" s="122" t="s">
        <v>335</v>
      </c>
      <c r="AK74" s="123"/>
      <c r="AM74" s="122" t="s">
        <v>337</v>
      </c>
      <c r="AN74" s="123"/>
    </row>
    <row r="75" spans="1:40" x14ac:dyDescent="0.2">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9"/>
      <c r="Z75" s="119"/>
      <c r="AA75" s="119"/>
      <c r="AB75" s="119"/>
      <c r="AC75" s="119"/>
      <c r="AD75" s="119"/>
      <c r="AE75" s="119"/>
      <c r="AF75" s="119"/>
      <c r="AG75" s="119"/>
      <c r="AH75" s="119"/>
      <c r="AI75" s="119"/>
      <c r="AJ75" s="119"/>
      <c r="AK75" s="119"/>
      <c r="AL75" s="119"/>
      <c r="AM75" s="119"/>
    </row>
    <row r="76" spans="1:40" x14ac:dyDescent="0.2">
      <c r="A76" s="47" t="s">
        <v>104</v>
      </c>
      <c r="B76" s="10"/>
      <c r="C76" s="10"/>
      <c r="D76" s="10"/>
      <c r="E76" s="10"/>
      <c r="F76" s="10"/>
      <c r="G76" s="10"/>
      <c r="H76" s="10"/>
      <c r="I76" s="10"/>
      <c r="J76" s="10"/>
      <c r="K76" s="10"/>
      <c r="L76" s="10"/>
      <c r="M76" s="10"/>
      <c r="N76" s="10"/>
      <c r="O76" s="10"/>
      <c r="P76" s="10"/>
      <c r="Q76" s="10"/>
      <c r="R76" s="10"/>
      <c r="S76" s="10"/>
      <c r="T76" s="10"/>
      <c r="U76" s="10"/>
      <c r="V76" s="10"/>
      <c r="W76" s="10"/>
      <c r="X76" s="10"/>
    </row>
    <row r="77" spans="1:40" x14ac:dyDescent="0.2">
      <c r="A77" s="10" t="s">
        <v>112</v>
      </c>
      <c r="B77" s="10"/>
      <c r="C77" s="10"/>
      <c r="D77" s="10"/>
      <c r="E77" s="10"/>
      <c r="F77" s="10"/>
      <c r="G77" s="10"/>
      <c r="H77" s="10"/>
      <c r="I77" s="10"/>
      <c r="J77" s="10"/>
      <c r="K77" s="10"/>
      <c r="L77" s="10"/>
      <c r="M77" s="10"/>
      <c r="N77" s="10"/>
      <c r="O77" s="10"/>
      <c r="P77" s="10"/>
      <c r="Q77" s="10"/>
      <c r="R77" s="10"/>
      <c r="S77" s="10"/>
      <c r="T77" s="10"/>
      <c r="U77" s="10"/>
      <c r="V77" s="10"/>
      <c r="W77" s="10"/>
      <c r="X77" s="10"/>
    </row>
    <row r="78" spans="1:40" x14ac:dyDescent="0.2">
      <c r="A78" s="10" t="s">
        <v>109</v>
      </c>
      <c r="B78" s="10"/>
      <c r="C78" s="10"/>
      <c r="D78" s="10"/>
      <c r="E78" s="10"/>
      <c r="F78" s="10"/>
      <c r="G78" s="10"/>
      <c r="H78" s="10"/>
      <c r="I78" s="10"/>
      <c r="J78" s="10"/>
      <c r="K78" s="10"/>
      <c r="L78" s="10"/>
      <c r="M78" s="10"/>
      <c r="N78" s="10"/>
      <c r="O78" s="10"/>
      <c r="P78" s="10"/>
      <c r="Q78" s="10"/>
      <c r="R78" s="10"/>
      <c r="S78" s="10"/>
      <c r="T78" s="10"/>
      <c r="U78" s="10"/>
      <c r="V78" s="10"/>
      <c r="W78" s="10"/>
      <c r="X78" s="10"/>
    </row>
    <row r="79" spans="1:40" x14ac:dyDescent="0.2">
      <c r="A79" s="10" t="s">
        <v>110</v>
      </c>
      <c r="B79" s="10"/>
      <c r="C79" s="10"/>
      <c r="D79" s="10"/>
      <c r="E79" s="10"/>
      <c r="F79" s="10"/>
      <c r="G79" s="10"/>
      <c r="H79" s="10"/>
      <c r="I79" s="10"/>
      <c r="J79" s="10"/>
      <c r="K79" s="10"/>
      <c r="L79" s="10"/>
      <c r="M79" s="10"/>
      <c r="N79" s="10"/>
      <c r="O79" s="10"/>
      <c r="P79" s="10"/>
      <c r="Q79" s="10"/>
      <c r="R79" s="10"/>
      <c r="S79" s="10"/>
      <c r="T79" s="10"/>
      <c r="U79" s="10"/>
      <c r="V79" s="10"/>
      <c r="W79" s="10"/>
      <c r="X79" s="10"/>
    </row>
    <row r="80" spans="1:40" x14ac:dyDescent="0.2">
      <c r="A80" s="10" t="s">
        <v>111</v>
      </c>
      <c r="B80" s="10"/>
      <c r="C80" s="10"/>
      <c r="D80" s="10"/>
      <c r="E80" s="10"/>
      <c r="F80" s="10"/>
      <c r="G80" s="10"/>
      <c r="H80" s="10"/>
      <c r="I80" s="10"/>
      <c r="J80" s="10"/>
      <c r="K80" s="10"/>
      <c r="L80" s="10"/>
      <c r="M80" s="10"/>
      <c r="N80" s="10"/>
      <c r="O80" s="10"/>
      <c r="P80" s="10"/>
      <c r="Q80" s="10"/>
      <c r="R80" s="10"/>
      <c r="S80" s="10"/>
      <c r="T80" s="10"/>
      <c r="U80" s="10"/>
      <c r="V80" s="10"/>
      <c r="W80" s="10"/>
      <c r="X80" s="10"/>
    </row>
  </sheetData>
  <mergeCells count="7">
    <mergeCell ref="AM74:AN74"/>
    <mergeCell ref="AJ74:AK74"/>
    <mergeCell ref="B74:D74"/>
    <mergeCell ref="J74:L74"/>
    <mergeCell ref="Z74:AB74"/>
    <mergeCell ref="AE74:AG74"/>
    <mergeCell ref="P74:Q74"/>
  </mergeCells>
  <hyperlinks>
    <hyperlink ref="D3" r:id="rId1"/>
    <hyperlink ref="D5" r:id="rId2"/>
    <hyperlink ref="D4" r:id="rId3"/>
    <hyperlink ref="AF4" r:id="rId4"/>
  </hyperlinks>
  <printOptions gridLines="1"/>
  <pageMargins left="0.7" right="0.7" top="0.75" bottom="0.75" header="0.3" footer="0.3"/>
  <pageSetup paperSize="5" scale="51" orientation="landscape" r:id="rId5"/>
  <headerFooter>
    <oddHeader>&amp;L&amp;"Arial,Regular"Delta Measurement Experimentation Consortium&amp;C&amp;"Arial,Bold"2018 Test Plan Summary
&amp;R&amp;"Arial,Regular"March 28, 2018</oddHeader>
    <oddFooter>&amp;R&amp;P</oddFooter>
  </headerFooter>
  <rowBreaks count="2" manualBreakCount="2">
    <brk id="54" max="16383" man="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showZeros="0" view="pageLayout" zoomScaleNormal="100" workbookViewId="0">
      <selection activeCell="D40" sqref="D40:D42"/>
    </sheetView>
  </sheetViews>
  <sheetFormatPr defaultRowHeight="15" x14ac:dyDescent="0.25"/>
  <cols>
    <col min="1" max="1" width="24.140625" style="6" customWidth="1"/>
    <col min="2" max="2" width="41.28515625" style="6" customWidth="1"/>
    <col min="3" max="3" width="33.140625" style="6" customWidth="1"/>
    <col min="4" max="4" width="33" style="6" customWidth="1"/>
    <col min="5" max="5" width="29.140625" style="6" customWidth="1"/>
    <col min="6" max="6" width="28.7109375" style="6" customWidth="1"/>
    <col min="7" max="7" width="26.140625" style="6" customWidth="1"/>
    <col min="8" max="8" width="26.85546875" style="6" customWidth="1"/>
  </cols>
  <sheetData>
    <row r="1" spans="1:8" ht="66" thickTop="1" thickBot="1" x14ac:dyDescent="0.3">
      <c r="A1" s="86" t="str">
        <f>'Combined Plans'!A1</f>
        <v>Note: Because of multiple links within this spreadsheet, edits should be made only to the "Combined Plans" worksheet.</v>
      </c>
      <c r="B1" s="11" t="str">
        <f>'Combined Plans'!B1</f>
        <v>Consortium Member:</v>
      </c>
      <c r="C1" s="96" t="str">
        <f>'Combined Plans'!B:H</f>
        <v>The Nature Conservancy</v>
      </c>
      <c r="D1" s="13">
        <f>'Combined Plans'!C:I</f>
        <v>0</v>
      </c>
      <c r="E1" s="14" t="str">
        <f>'Combined Plans'!D:J</f>
        <v xml:space="preserve"> </v>
      </c>
      <c r="F1" s="13">
        <f>'Combined Plans'!E:K</f>
        <v>0</v>
      </c>
      <c r="G1" s="6">
        <f>'Combined Plans'!F:L</f>
        <v>0</v>
      </c>
      <c r="H1" s="6">
        <f>'Combined Plans'!G:M</f>
        <v>0</v>
      </c>
    </row>
    <row r="2" spans="1:8" ht="15.75" thickTop="1" x14ac:dyDescent="0.25">
      <c r="A2" s="6">
        <f>'Combined Plans'!A2</f>
        <v>0</v>
      </c>
      <c r="B2" s="17" t="str">
        <f>'Combined Plans'!B2</f>
        <v>Contact information</v>
      </c>
      <c r="C2" s="18" t="str">
        <f>'Combined Plans'!B:H</f>
        <v>Name</v>
      </c>
      <c r="D2" s="18" t="str">
        <f>'Combined Plans'!C:I</f>
        <v>Email</v>
      </c>
      <c r="E2" s="18" t="str">
        <f>'Combined Plans'!D:J</f>
        <v>Office Phone</v>
      </c>
      <c r="F2" s="19" t="str">
        <f>'Combined Plans'!E:K</f>
        <v>Cell Phone</v>
      </c>
      <c r="G2" s="6">
        <f>'Combined Plans'!F:L</f>
        <v>0</v>
      </c>
      <c r="H2" s="6">
        <f>'Combined Plans'!G:M</f>
        <v>0</v>
      </c>
    </row>
    <row r="3" spans="1:8" x14ac:dyDescent="0.25">
      <c r="A3" s="6">
        <f>'Combined Plans'!A3</f>
        <v>0</v>
      </c>
      <c r="B3" s="20" t="str">
        <f>'Combined Plans'!B3</f>
        <v>Primary Contact</v>
      </c>
      <c r="C3" s="21" t="str">
        <f>'Combined Plans'!B:H</f>
        <v>Dawit Zaleke</v>
      </c>
      <c r="D3" s="22" t="str">
        <f>'Combined Plans'!C:I</f>
        <v>dzeleke@tnc.org</v>
      </c>
      <c r="E3" s="21" t="str">
        <f>'Combined Plans'!D:J</f>
        <v>530-518-7244</v>
      </c>
      <c r="F3" s="23">
        <f>'Combined Plans'!E:K</f>
        <v>0</v>
      </c>
      <c r="G3" s="6">
        <f>'Combined Plans'!F:L</f>
        <v>0</v>
      </c>
      <c r="H3" s="6">
        <f>'Combined Plans'!G:M</f>
        <v>0</v>
      </c>
    </row>
    <row r="4" spans="1:8" x14ac:dyDescent="0.25">
      <c r="A4" s="6">
        <f>'Combined Plans'!A4</f>
        <v>0</v>
      </c>
      <c r="B4" s="20" t="str">
        <f>'Combined Plans'!B4</f>
        <v>Primary Contact</v>
      </c>
      <c r="C4" s="21" t="str">
        <f>'Combined Plans'!B:H</f>
        <v>Kirk Klausmeyer</v>
      </c>
      <c r="D4" s="22" t="str">
        <f>'Combined Plans'!C:I</f>
        <v>kklausmeyer@tnc.org</v>
      </c>
      <c r="E4" s="21" t="str">
        <f>'Combined Plans'!D:J</f>
        <v>415-281-0434</v>
      </c>
      <c r="F4" s="23" t="str">
        <f>'Combined Plans'!E:K</f>
        <v>510-684-4538</v>
      </c>
      <c r="G4" s="6">
        <f>'Combined Plans'!F:L</f>
        <v>0</v>
      </c>
      <c r="H4" s="6">
        <f>'Combined Plans'!G:M</f>
        <v>0</v>
      </c>
    </row>
    <row r="5" spans="1:8" ht="15.75" thickBot="1" x14ac:dyDescent="0.3">
      <c r="A5" s="6">
        <f>'Combined Plans'!A5</f>
        <v>0</v>
      </c>
      <c r="B5" s="24" t="str">
        <f>'Combined Plans'!B5</f>
        <v>Engineering Contact</v>
      </c>
      <c r="C5" s="13" t="str">
        <f>'Combined Plans'!B:H</f>
        <v>Farm Data Systems, Jack Coots</v>
      </c>
      <c r="D5" s="25" t="str">
        <f>'Combined Plans'!C:I</f>
        <v>jack@farmdatasystems.com</v>
      </c>
      <c r="E5" s="13" t="str">
        <f>'Combined Plans'!D:J</f>
        <v>530-228-0846</v>
      </c>
      <c r="F5" s="26">
        <f>'Combined Plans'!E:K</f>
        <v>0</v>
      </c>
      <c r="G5" s="6">
        <f>'Combined Plans'!F:L</f>
        <v>0</v>
      </c>
      <c r="H5" s="6">
        <f>'Combined Plans'!G:M</f>
        <v>0</v>
      </c>
    </row>
    <row r="6" spans="1:8" x14ac:dyDescent="0.25">
      <c r="A6" s="6">
        <f>'Combined Plans'!A6</f>
        <v>0</v>
      </c>
      <c r="B6" s="32" t="str">
        <f>'Combined Plans'!B6</f>
        <v xml:space="preserve"> </v>
      </c>
      <c r="C6" s="33">
        <f>'Combined Plans'!B:H</f>
        <v>0</v>
      </c>
      <c r="D6" s="34">
        <f>'Combined Plans'!C:I</f>
        <v>0</v>
      </c>
      <c r="E6" s="33">
        <f>'Combined Plans'!D:J</f>
        <v>0</v>
      </c>
      <c r="F6" s="33">
        <f>'Combined Plans'!E:K</f>
        <v>0</v>
      </c>
      <c r="G6" s="6">
        <f>'Combined Plans'!F:L</f>
        <v>0</v>
      </c>
      <c r="H6" s="6">
        <f>'Combined Plans'!G:M</f>
        <v>0</v>
      </c>
    </row>
    <row r="7" spans="1:8" x14ac:dyDescent="0.25">
      <c r="A7" s="6">
        <f>'Combined Plans'!A7</f>
        <v>0</v>
      </c>
      <c r="B7" s="37" t="str">
        <f>'Combined Plans'!B7</f>
        <v xml:space="preserve"> </v>
      </c>
      <c r="C7" s="10">
        <f>'Combined Plans'!B:H</f>
        <v>0</v>
      </c>
      <c r="D7" s="10">
        <f>'Combined Plans'!C:I</f>
        <v>0</v>
      </c>
      <c r="E7" s="10">
        <f>'Combined Plans'!D:J</f>
        <v>0</v>
      </c>
      <c r="F7" s="10">
        <f>'Combined Plans'!E:K</f>
        <v>0</v>
      </c>
      <c r="G7" s="6">
        <f>'Combined Plans'!F:L</f>
        <v>0</v>
      </c>
      <c r="H7" s="6">
        <f>'Combined Plans'!G:M</f>
        <v>0</v>
      </c>
    </row>
    <row r="8" spans="1:8" ht="18" x14ac:dyDescent="0.25">
      <c r="A8" s="38" t="str">
        <f>'Combined Plans'!A8</f>
        <v>eWRIMS</v>
      </c>
      <c r="B8" s="39">
        <f>'Combined Plans'!B8</f>
        <v>0</v>
      </c>
      <c r="C8" s="1" t="str">
        <f>'Combined Plans'!B:H</f>
        <v>2018 Test Plan Summary</v>
      </c>
      <c r="D8" s="10">
        <f>'Combined Plans'!C:I</f>
        <v>0</v>
      </c>
      <c r="E8" s="10">
        <f>'Combined Plans'!D:J</f>
        <v>0</v>
      </c>
      <c r="F8" s="10">
        <f>'Combined Plans'!E:K</f>
        <v>0</v>
      </c>
      <c r="G8" s="6">
        <f>'Combined Plans'!F:L</f>
        <v>0</v>
      </c>
      <c r="H8" s="6">
        <f>'Combined Plans'!G:M</f>
        <v>0</v>
      </c>
    </row>
    <row r="9" spans="1:8" x14ac:dyDescent="0.25">
      <c r="A9" s="6">
        <f>'Combined Plans'!A9</f>
        <v>0</v>
      </c>
      <c r="B9" s="41">
        <f>'Combined Plans'!B9</f>
        <v>0</v>
      </c>
      <c r="C9" s="41" t="str">
        <f>'Combined Plans'!B:H</f>
        <v>Date Submitted: March 21, 2018</v>
      </c>
      <c r="D9" s="10">
        <f>'Combined Plans'!C:I</f>
        <v>0</v>
      </c>
      <c r="E9" s="10">
        <f>'Combined Plans'!D:J</f>
        <v>0</v>
      </c>
      <c r="F9" s="10">
        <f>'Combined Plans'!E:K</f>
        <v>0</v>
      </c>
      <c r="G9" s="6">
        <f>'Combined Plans'!F:L</f>
        <v>0</v>
      </c>
      <c r="H9" s="6">
        <f>'Combined Plans'!G:M</f>
        <v>0</v>
      </c>
    </row>
    <row r="10" spans="1:8" ht="25.5" x14ac:dyDescent="0.25">
      <c r="A10" s="6">
        <f>'Combined Plans'!A10</f>
        <v>0</v>
      </c>
      <c r="B10" s="80">
        <f>'Combined Plans'!B10</f>
        <v>0</v>
      </c>
      <c r="C10" s="80" t="str">
        <f>'Combined Plans'!B:H</f>
        <v>Submitted by: Dawit Zaleke,
The Nature Conservancy (TNC)</v>
      </c>
      <c r="D10" s="43">
        <f>'Combined Plans'!C:I</f>
        <v>0</v>
      </c>
      <c r="E10" s="43">
        <f>'Combined Plans'!D:J</f>
        <v>0</v>
      </c>
      <c r="F10" s="43">
        <f>'Combined Plans'!E:K</f>
        <v>0</v>
      </c>
      <c r="G10" s="43">
        <f>'Combined Plans'!F:L</f>
        <v>0</v>
      </c>
      <c r="H10" s="43">
        <f>'Combined Plans'!G:M</f>
        <v>0</v>
      </c>
    </row>
    <row r="11" spans="1:8" ht="38.25" x14ac:dyDescent="0.25">
      <c r="A11" s="6">
        <f>'Combined Plans'!A11</f>
        <v>0</v>
      </c>
      <c r="B11" s="80">
        <f>'Combined Plans'!B11</f>
        <v>0</v>
      </c>
      <c r="C11" s="80" t="str">
        <f>'Combined Plans'!B:H</f>
        <v>Total number of Statements and Licenses participating in the experimentation plan:</v>
      </c>
      <c r="D11" s="91">
        <f>'Combined Plans'!C:I</f>
        <v>55</v>
      </c>
      <c r="E11" s="43" t="str">
        <f>'Combined Plans'!D:J</f>
        <v>Source: eWRIMS January 2018</v>
      </c>
      <c r="F11" s="43">
        <f>'Combined Plans'!E:K</f>
        <v>0</v>
      </c>
      <c r="G11" s="43">
        <f>'Combined Plans'!F:L</f>
        <v>0</v>
      </c>
      <c r="H11" s="43">
        <f>'Combined Plans'!G:M</f>
        <v>0</v>
      </c>
    </row>
    <row r="12" spans="1:8" ht="25.5" x14ac:dyDescent="0.25">
      <c r="A12" s="81">
        <f>'Combined Plans'!A12</f>
        <v>0</v>
      </c>
      <c r="B12" s="82" t="str">
        <f>'Combined Plans'!B12</f>
        <v xml:space="preserve"> </v>
      </c>
      <c r="C12" s="82" t="str">
        <f>'Combined Plans'!B:H</f>
        <v>Expiration Date of Current Extension of Time (EOT):</v>
      </c>
      <c r="D12" s="88">
        <f>'Combined Plans'!C:I</f>
        <v>43465</v>
      </c>
      <c r="E12" s="83" t="s">
        <v>4</v>
      </c>
      <c r="F12" s="83" t="s">
        <v>4</v>
      </c>
      <c r="G12" s="83" t="s">
        <v>4</v>
      </c>
      <c r="H12" s="83" t="s">
        <v>4</v>
      </c>
    </row>
    <row r="13" spans="1:8" x14ac:dyDescent="0.25">
      <c r="A13" s="10">
        <f>'Combined Plans'!A13</f>
        <v>0</v>
      </c>
      <c r="B13" s="10">
        <f>'Combined Plans'!B13</f>
        <v>0</v>
      </c>
      <c r="C13" s="45" t="str">
        <f>'Combined Plans'!B:H</f>
        <v>TNC</v>
      </c>
      <c r="D13" s="45" t="str">
        <f>'Combined Plans'!C:I</f>
        <v>TNC</v>
      </c>
      <c r="E13" s="45" t="str">
        <f>'Combined Plans'!D:J</f>
        <v>TNC</v>
      </c>
      <c r="F13" s="45" t="str">
        <f>'Combined Plans'!E:K</f>
        <v>TNC</v>
      </c>
      <c r="G13" s="45" t="str">
        <f>'Combined Plans'!F:L</f>
        <v>TNC</v>
      </c>
      <c r="H13" s="45" t="str">
        <f>'Combined Plans'!G:M</f>
        <v>TNC</v>
      </c>
    </row>
    <row r="14" spans="1:8" x14ac:dyDescent="0.25">
      <c r="A14" s="10">
        <f>'Combined Plans'!A14</f>
        <v>0</v>
      </c>
      <c r="B14" s="47" t="str">
        <f>'Combined Plans'!B14</f>
        <v>Statement number</v>
      </c>
      <c r="C14" s="10" t="str">
        <f>'Combined Plans'!B:H</f>
        <v>S018557</v>
      </c>
      <c r="D14" s="10" t="str">
        <f>'Combined Plans'!C:I</f>
        <v>S018587</v>
      </c>
      <c r="E14" s="10" t="str">
        <f>'Combined Plans'!D:J</f>
        <v>S018530</v>
      </c>
      <c r="F14" s="10" t="str">
        <f>'Combined Plans'!E:K</f>
        <v>S018552</v>
      </c>
      <c r="G14" s="10" t="str">
        <f>'Combined Plans'!F:L</f>
        <v>S018531</v>
      </c>
      <c r="H14" s="10" t="str">
        <f>'Combined Plans'!G:M</f>
        <v>S018548</v>
      </c>
    </row>
    <row r="15" spans="1:8" x14ac:dyDescent="0.25">
      <c r="A15" s="10">
        <f>'Combined Plans'!A15</f>
        <v>0</v>
      </c>
      <c r="B15" s="47" t="str">
        <f>'Combined Plans'!B15</f>
        <v>Test Site Name</v>
      </c>
      <c r="C15" s="48" t="str">
        <f>'Combined Plans'!B:H</f>
        <v>Siphon 7</v>
      </c>
      <c r="D15" s="48" t="str">
        <f>'Combined Plans'!C:I</f>
        <v>Siphon 11</v>
      </c>
      <c r="E15" s="48" t="str">
        <f>'Combined Plans'!D:J</f>
        <v>Siphon 15</v>
      </c>
      <c r="F15" s="48" t="str">
        <f>'Combined Plans'!E:K</f>
        <v>Siphon 30</v>
      </c>
      <c r="G15" s="48" t="str">
        <f>'Combined Plans'!F:L</f>
        <v>Siphon 39</v>
      </c>
      <c r="H15" s="48" t="str">
        <f>'Combined Plans'!G:M</f>
        <v xml:space="preserve">Siphon 40 </v>
      </c>
    </row>
    <row r="16" spans="1:8" x14ac:dyDescent="0.25">
      <c r="A16" s="10">
        <f>'Combined Plans'!A16</f>
        <v>0</v>
      </c>
      <c r="B16" s="10" t="str">
        <f>'Combined Plans'!B16</f>
        <v>Address</v>
      </c>
      <c r="C16" s="10" t="str">
        <f>'Combined Plans'!B:H</f>
        <v>Staten Island</v>
      </c>
      <c r="D16" s="10" t="str">
        <f>'Combined Plans'!C:I</f>
        <v>Staten Island</v>
      </c>
      <c r="E16" s="10" t="str">
        <f>'Combined Plans'!D:J</f>
        <v>Staten Island</v>
      </c>
      <c r="F16" s="10" t="str">
        <f>'Combined Plans'!E:K</f>
        <v>Staten Island</v>
      </c>
      <c r="G16" s="10" t="str">
        <f>'Combined Plans'!F:L</f>
        <v>Staten Island</v>
      </c>
      <c r="H16" s="10" t="str">
        <f>'Combined Plans'!G:M</f>
        <v>Staten Island</v>
      </c>
    </row>
    <row r="17" spans="1:8" x14ac:dyDescent="0.25">
      <c r="A17" s="10">
        <f>'Combined Plans'!A17</f>
        <v>0</v>
      </c>
      <c r="B17" s="10" t="str">
        <f>'Combined Plans'!B17</f>
        <v>Latitude</v>
      </c>
      <c r="C17" s="49">
        <f>'Combined Plans'!B:H</f>
        <v>38.169800340000002</v>
      </c>
      <c r="D17" s="49">
        <f>'Combined Plans'!C:I</f>
        <v>38.150791740000003</v>
      </c>
      <c r="E17" s="49">
        <f>'Combined Plans'!D:J</f>
        <v>38.13765197</v>
      </c>
      <c r="F17" s="49">
        <f>'Combined Plans'!E:K</f>
        <v>38.164902750000003</v>
      </c>
      <c r="G17" s="49">
        <f>'Combined Plans'!F:L</f>
        <v>38.201567709999999</v>
      </c>
      <c r="H17" s="49">
        <f>'Combined Plans'!G:M</f>
        <v>38.205510940000003</v>
      </c>
    </row>
    <row r="18" spans="1:8" x14ac:dyDescent="0.25">
      <c r="A18" s="10">
        <f>'Combined Plans'!A18</f>
        <v>0</v>
      </c>
      <c r="B18" s="10" t="str">
        <f>'Combined Plans'!B18</f>
        <v>Longitude</v>
      </c>
      <c r="C18" s="52">
        <f>'Combined Plans'!B:H</f>
        <v>-121.52737492999999</v>
      </c>
      <c r="D18" s="52">
        <f>'Combined Plans'!C:I</f>
        <v>-121.53706583</v>
      </c>
      <c r="E18" s="52">
        <f>'Combined Plans'!D:J</f>
        <v>-121.55668359000001</v>
      </c>
      <c r="F18" s="52">
        <f>'Combined Plans'!E:K</f>
        <v>-121.49360163999999</v>
      </c>
      <c r="G18" s="52">
        <f>'Combined Plans'!F:L</f>
        <v>-121.4776394</v>
      </c>
      <c r="H18" s="52">
        <f>'Combined Plans'!G:M</f>
        <v>-121.48010610999999</v>
      </c>
    </row>
    <row r="19" spans="1:8" x14ac:dyDescent="0.25">
      <c r="A19" s="10">
        <f>'Combined Plans'!A19</f>
        <v>0</v>
      </c>
      <c r="B19" s="56" t="str">
        <f>'Combined Plans'!B19</f>
        <v>Location Owner</v>
      </c>
      <c r="C19" s="10" t="str">
        <f>'Combined Plans'!B:H</f>
        <v>The Nature Conservancy</v>
      </c>
      <c r="D19" s="10" t="str">
        <f>'Combined Plans'!C:I</f>
        <v>The Nature Conservancy</v>
      </c>
      <c r="E19" s="10" t="str">
        <f>'Combined Plans'!D:J</f>
        <v>The Nature Conservancy</v>
      </c>
      <c r="F19" s="10" t="str">
        <f>'Combined Plans'!E:K</f>
        <v>The Nature Conservancy</v>
      </c>
      <c r="G19" s="10" t="str">
        <f>'Combined Plans'!F:L</f>
        <v>The Nature Conservancy</v>
      </c>
      <c r="H19" s="10" t="str">
        <f>'Combined Plans'!G:M</f>
        <v>The Nature Conservancy</v>
      </c>
    </row>
    <row r="20" spans="1:8" ht="26.25" x14ac:dyDescent="0.25">
      <c r="A20" s="10">
        <f>'Combined Plans'!A20</f>
        <v>0</v>
      </c>
      <c r="B20" s="10" t="str">
        <f>'Combined Plans'!B20</f>
        <v>Tenant/Operator (if different from owner)</v>
      </c>
      <c r="C20" s="78" t="str">
        <f>'Combined Plans'!B:H</f>
        <v>Conservation Farms and 
Ranches</v>
      </c>
      <c r="D20" s="78" t="str">
        <f>'Combined Plans'!C:I</f>
        <v>Conservation Farms and 
Ranches</v>
      </c>
      <c r="E20" s="78" t="str">
        <f>'Combined Plans'!D:J</f>
        <v>Conservation Farms and 
Ranches</v>
      </c>
      <c r="F20" s="78" t="str">
        <f>'Combined Plans'!E:K</f>
        <v>Conservation Farms and 
Ranches</v>
      </c>
      <c r="G20" s="78" t="str">
        <f>'Combined Plans'!F:L</f>
        <v>Conservation Farms and 
Ranches</v>
      </c>
      <c r="H20" s="78" t="str">
        <f>'Combined Plans'!G:M</f>
        <v>Conservation Farms and 
Ranches</v>
      </c>
    </row>
    <row r="21" spans="1:8" x14ac:dyDescent="0.25">
      <c r="A21" s="10">
        <f>'Combined Plans'!A21</f>
        <v>0</v>
      </c>
      <c r="B21" s="10" t="str">
        <f>'Combined Plans'!B21</f>
        <v>Type of Diversion</v>
      </c>
      <c r="C21" s="10" t="str">
        <f>'Combined Plans'!B:H</f>
        <v xml:space="preserve">Siphon </v>
      </c>
      <c r="D21" s="10" t="str">
        <f>'Combined Plans'!C:I</f>
        <v xml:space="preserve">Siphon </v>
      </c>
      <c r="E21" s="10" t="str">
        <f>'Combined Plans'!D:J</f>
        <v>Siphon</v>
      </c>
      <c r="F21" s="10" t="str">
        <f>'Combined Plans'!E:K</f>
        <v>Siphon</v>
      </c>
      <c r="G21" s="10" t="str">
        <f>'Combined Plans'!F:L</f>
        <v>Siphon</v>
      </c>
      <c r="H21" s="10" t="str">
        <f>'Combined Plans'!G:M</f>
        <v xml:space="preserve">Siphon </v>
      </c>
    </row>
    <row r="22" spans="1:8" x14ac:dyDescent="0.25">
      <c r="A22" s="10">
        <f>'Combined Plans'!A22</f>
        <v>0</v>
      </c>
      <c r="B22" s="59" t="str">
        <f>'Combined Plans'!B22</f>
        <v>- Age</v>
      </c>
      <c r="C22" s="10" t="str">
        <f>'Combined Plans'!B:H</f>
        <v>New (1 year old)</v>
      </c>
      <c r="D22" s="10" t="str">
        <f>'Combined Plans'!C:I</f>
        <v>New (1-2 years old)</v>
      </c>
      <c r="E22" s="10" t="str">
        <f>'Combined Plans'!D:J</f>
        <v>Old (age unknown)</v>
      </c>
      <c r="F22" s="10" t="str">
        <f>'Combined Plans'!E:K</f>
        <v>New (1-2 year old)</v>
      </c>
      <c r="G22" s="10" t="str">
        <f>'Combined Plans'!F:L</f>
        <v>Old (age unknown)</v>
      </c>
      <c r="H22" s="10" t="str">
        <f>'Combined Plans'!G:M</f>
        <v>New (1-2 year old)</v>
      </c>
    </row>
    <row r="23" spans="1:8" x14ac:dyDescent="0.25">
      <c r="A23" s="10">
        <f>'Combined Plans'!A23</f>
        <v>0</v>
      </c>
      <c r="B23" s="59" t="str">
        <f>'Combined Plans'!B23</f>
        <v>- Diameter (inches)</v>
      </c>
      <c r="C23" s="10">
        <f>'Combined Plans'!B:H</f>
        <v>12</v>
      </c>
      <c r="D23" s="10">
        <f>'Combined Plans'!C:I</f>
        <v>16</v>
      </c>
      <c r="E23" s="10">
        <f>'Combined Plans'!D:J</f>
        <v>14</v>
      </c>
      <c r="F23" s="10">
        <f>'Combined Plans'!E:K</f>
        <v>14</v>
      </c>
      <c r="G23" s="10">
        <f>'Combined Plans'!F:L</f>
        <v>12</v>
      </c>
      <c r="H23" s="10">
        <f>'Combined Plans'!G:M</f>
        <v>16</v>
      </c>
    </row>
    <row r="24" spans="1:8" x14ac:dyDescent="0.25">
      <c r="A24" s="10">
        <f>'Combined Plans'!A24</f>
        <v>0</v>
      </c>
      <c r="B24" s="59" t="str">
        <f>'Combined Plans'!B24</f>
        <v>- Length (feet)</v>
      </c>
      <c r="C24" s="10" t="str">
        <f>'Combined Plans'!B:H</f>
        <v>Unknown length</v>
      </c>
      <c r="D24" s="10" t="str">
        <f>'Combined Plans'!C:I</f>
        <v>Unknown length</v>
      </c>
      <c r="E24" s="10" t="str">
        <f>'Combined Plans'!D:J</f>
        <v>Unknown length</v>
      </c>
      <c r="F24" s="10" t="str">
        <f>'Combined Plans'!E:K</f>
        <v>Unknown length</v>
      </c>
      <c r="G24" s="10" t="str">
        <f>'Combined Plans'!F:L</f>
        <v>Unknown length</v>
      </c>
      <c r="H24" s="10" t="str">
        <f>'Combined Plans'!G:M</f>
        <v>Unknown length</v>
      </c>
    </row>
    <row r="25" spans="1:8" ht="26.25" x14ac:dyDescent="0.25">
      <c r="A25" s="10">
        <f>'Combined Plans'!A25</f>
        <v>0</v>
      </c>
      <c r="B25" s="60" t="str">
        <f>'Combined Plans'!B25</f>
        <v>- Amount of use reported by Consortium member (ac-ft/yr)</v>
      </c>
      <c r="C25" s="10" t="str">
        <f>'Combined Plans'!B:H</f>
        <v>732.6 af/year</v>
      </c>
      <c r="D25" s="10" t="str">
        <f>'Combined Plans'!C:I</f>
        <v>910.8 af/year</v>
      </c>
      <c r="E25" s="10" t="str">
        <f>'Combined Plans'!D:J</f>
        <v xml:space="preserve">891 af/year </v>
      </c>
      <c r="F25" s="10" t="str">
        <f>'Combined Plans'!E:K</f>
        <v>118.8 af/yr</v>
      </c>
      <c r="G25" s="10" t="str">
        <f>'Combined Plans'!F:L</f>
        <v>316.8 af/yr</v>
      </c>
      <c r="H25" s="10" t="str">
        <f>'Combined Plans'!G:M</f>
        <v>435.6 af/yr</v>
      </c>
    </row>
    <row r="26" spans="1:8" ht="26.25" x14ac:dyDescent="0.25">
      <c r="A26" s="10">
        <f>'Combined Plans'!A26</f>
        <v>0</v>
      </c>
      <c r="B26" s="60" t="str">
        <f>'Combined Plans'!B26</f>
        <v>- Amount of use reported in eWRIMS 
(ac-ft/yr)</v>
      </c>
      <c r="C26" s="10">
        <f>'Combined Plans'!B:H</f>
        <v>0</v>
      </c>
      <c r="D26" s="10">
        <f>'Combined Plans'!C:I</f>
        <v>0</v>
      </c>
      <c r="E26" s="10">
        <f>'Combined Plans'!D:J</f>
        <v>0</v>
      </c>
      <c r="F26" s="10">
        <f>'Combined Plans'!E:K</f>
        <v>0</v>
      </c>
      <c r="G26" s="10">
        <f>'Combined Plans'!F:L</f>
        <v>0</v>
      </c>
      <c r="H26" s="10">
        <f>'Combined Plans'!G:M</f>
        <v>0</v>
      </c>
    </row>
    <row r="27" spans="1:8" x14ac:dyDescent="0.25">
      <c r="A27" s="10" t="str">
        <f>'Combined Plans'!A27</f>
        <v>Primary Irrigation Method</v>
      </c>
      <c r="B27" s="10" t="str">
        <f>'Combined Plans'!B27</f>
        <v>Primary Irrigation Method</v>
      </c>
      <c r="C27" s="10">
        <f>'Combined Plans'!B:H</f>
        <v>0</v>
      </c>
      <c r="D27" s="10">
        <f>'Combined Plans'!C:I</f>
        <v>0</v>
      </c>
      <c r="E27" s="10">
        <f>'Combined Plans'!D:J</f>
        <v>0</v>
      </c>
      <c r="F27" s="10">
        <f>'Combined Plans'!E:K</f>
        <v>0</v>
      </c>
      <c r="G27" s="10">
        <f>'Combined Plans'!F:L</f>
        <v>0</v>
      </c>
      <c r="H27" s="10">
        <f>'Combined Plans'!G:M</f>
        <v>0</v>
      </c>
    </row>
    <row r="28" spans="1:8" ht="26.25" x14ac:dyDescent="0.25">
      <c r="A28" s="10">
        <f>'Combined Plans'!A28</f>
        <v>0</v>
      </c>
      <c r="B28" s="10" t="str">
        <f>'Combined Plans'!B28</f>
        <v>Peculiarities or other information</v>
      </c>
      <c r="C28" s="78" t="str">
        <f>'Combined Plans'!B:H</f>
        <v>Multiple meters (4) installed on siphon. (All 4 listed below)</v>
      </c>
      <c r="D28" s="10" t="str">
        <f>'Combined Plans'!C:I</f>
        <v>N/A</v>
      </c>
      <c r="E28" s="10" t="str">
        <f>'Combined Plans'!D:J</f>
        <v>N/A</v>
      </c>
      <c r="F28" s="10" t="str">
        <f>'Combined Plans'!E:K</f>
        <v>N/A</v>
      </c>
      <c r="G28" s="10">
        <f>'Combined Plans'!F:L</f>
        <v>0</v>
      </c>
      <c r="H28" s="10" t="str">
        <f>'Combined Plans'!G:M</f>
        <v xml:space="preserve"> </v>
      </c>
    </row>
    <row r="29" spans="1:8" x14ac:dyDescent="0.25">
      <c r="A29" s="10">
        <f>'Combined Plans'!A29</f>
        <v>0</v>
      </c>
      <c r="B29" s="61" t="str">
        <f>'Combined Plans'!B29</f>
        <v>Year of Reported Use</v>
      </c>
      <c r="C29" s="10">
        <f>'Combined Plans'!B:H</f>
        <v>2016</v>
      </c>
      <c r="D29" s="10">
        <f>'Combined Plans'!C:I</f>
        <v>2016</v>
      </c>
      <c r="E29" s="10">
        <f>'Combined Plans'!D:J</f>
        <v>2016</v>
      </c>
      <c r="F29" s="10">
        <f>'Combined Plans'!E:K</f>
        <v>2016</v>
      </c>
      <c r="G29" s="10">
        <f>'Combined Plans'!F:L</f>
        <v>2016</v>
      </c>
      <c r="H29" s="10">
        <f>'Combined Plans'!G:M</f>
        <v>2016</v>
      </c>
    </row>
    <row r="30" spans="1:8" ht="39" x14ac:dyDescent="0.25">
      <c r="A30" s="10">
        <f>'Combined Plans'!A30</f>
        <v>0</v>
      </c>
      <c r="B30" s="46" t="str">
        <f>'Combined Plans'!B30</f>
        <v>1) Measuring Device Deployed at Site</v>
      </c>
      <c r="C30" s="78" t="str">
        <f>'Combined Plans'!B:H</f>
        <v>Seametrics AG3000 
Magnetic Flanged</v>
      </c>
      <c r="D30" s="78" t="str">
        <f>'Combined Plans'!C:I</f>
        <v>Sierra Instruments InnovaSonic
203 Ultrasonic Strap-on</v>
      </c>
      <c r="E30" s="78" t="str">
        <f>'Combined Plans'!D:J</f>
        <v>Sierra Instruments InnovaSonic
203 Ultrasonic Strap-on</v>
      </c>
      <c r="F30" s="78" t="str">
        <f>'Combined Plans'!E:K</f>
        <v>Sierra Instruments InnovaSonic
203 Ultrasonic Strap-on</v>
      </c>
      <c r="G30" s="78" t="str">
        <f>'Combined Plans'!F:L</f>
        <v>Sierra Instruments InnovaSonic
203 Ultrasonic Strap-on</v>
      </c>
      <c r="H30" s="78" t="str">
        <f>'Combined Plans'!G:M</f>
        <v>Sierra Instruments InnovaSonic
203 Ultrasonic Strap-on</v>
      </c>
    </row>
    <row r="31" spans="1:8" x14ac:dyDescent="0.25">
      <c r="A31" s="10" t="str">
        <f>'Combined Plans'!A31</f>
        <v>M4. Device make</v>
      </c>
      <c r="B31" s="10" t="str">
        <f>'Combined Plans'!B31</f>
        <v>Manufacturer</v>
      </c>
      <c r="C31" s="10" t="str">
        <f>'Combined Plans'!B:H</f>
        <v xml:space="preserve">Seametrics  </v>
      </c>
      <c r="D31" s="78" t="str">
        <f>'Combined Plans'!C:I</f>
        <v>Sierra Instruments</v>
      </c>
      <c r="E31" s="78" t="str">
        <f>'Combined Plans'!D:J</f>
        <v>Sierra Instruments</v>
      </c>
      <c r="F31" s="78" t="str">
        <f>'Combined Plans'!E:K</f>
        <v>Sierra Instruments</v>
      </c>
      <c r="G31" s="78" t="str">
        <f>'Combined Plans'!F:L</f>
        <v xml:space="preserve">Sierra Instruments </v>
      </c>
      <c r="H31" s="10">
        <f>'Combined Plans'!G:M</f>
        <v>0</v>
      </c>
    </row>
    <row r="32" spans="1:8" x14ac:dyDescent="0.25">
      <c r="A32" s="10" t="str">
        <f>'Combined Plans'!A32</f>
        <v>M6. Model number</v>
      </c>
      <c r="B32" s="10" t="str">
        <f>'Combined Plans'!B32</f>
        <v>Model Number</v>
      </c>
      <c r="C32" s="10" t="str">
        <f>'Combined Plans'!B:H</f>
        <v>AG3000</v>
      </c>
      <c r="D32" s="10" t="str">
        <f>'Combined Plans'!C:I</f>
        <v>Innova Sonic 203</v>
      </c>
      <c r="E32" s="10" t="str">
        <f>'Combined Plans'!D:J</f>
        <v>Innova Sonic 203</v>
      </c>
      <c r="F32" s="10" t="str">
        <f>'Combined Plans'!E:K</f>
        <v>InnovaSonic 203</v>
      </c>
      <c r="G32" s="10" t="str">
        <f>'Combined Plans'!F:L</f>
        <v>InnovaSonic 2013</v>
      </c>
      <c r="H32" s="10">
        <f>'Combined Plans'!G:M</f>
        <v>0</v>
      </c>
    </row>
    <row r="33" spans="1:8" x14ac:dyDescent="0.25">
      <c r="A33" s="10" t="str">
        <f>'Combined Plans'!A33</f>
        <v>M5. Serial number</v>
      </c>
      <c r="B33" s="10" t="str">
        <f>'Combined Plans'!B33</f>
        <v>Serial Number</v>
      </c>
      <c r="C33" s="10">
        <f>'Combined Plans'!B:H</f>
        <v>32017001576</v>
      </c>
      <c r="D33" s="10" t="str">
        <f>'Combined Plans'!C:I</f>
        <v>N/A</v>
      </c>
      <c r="E33" s="10" t="str">
        <f>'Combined Plans'!D:J</f>
        <v>N/A</v>
      </c>
      <c r="F33" s="10" t="str">
        <f>'Combined Plans'!E:K</f>
        <v>N/A</v>
      </c>
      <c r="G33" s="10" t="str">
        <f>'Combined Plans'!F:L</f>
        <v>N/A</v>
      </c>
      <c r="H33" s="10" t="str">
        <f>'Combined Plans'!G:M</f>
        <v>N/A</v>
      </c>
    </row>
    <row r="34" spans="1:8" x14ac:dyDescent="0.25">
      <c r="A34" s="79" t="str">
        <f>'Combined Plans'!A34</f>
        <v>M3. Type of device / method</v>
      </c>
      <c r="B34" s="10" t="str">
        <f>'Combined Plans'!B34</f>
        <v>General Type (acoustic, Doppler, etc.)</v>
      </c>
      <c r="C34" s="10" t="str">
        <f>'Combined Plans'!B:H</f>
        <v>Flanged inline magnetic meter</v>
      </c>
      <c r="D34" s="10" t="str">
        <f>'Combined Plans'!C:I</f>
        <v>Ultrasonic Strap-on</v>
      </c>
      <c r="E34" s="10" t="str">
        <f>'Combined Plans'!D:J</f>
        <v>Ultrasonic Strap-on</v>
      </c>
      <c r="F34" s="10" t="str">
        <f>'Combined Plans'!E:K</f>
        <v>Ultrasonic Strap-on</v>
      </c>
      <c r="G34" s="10" t="str">
        <f>'Combined Plans'!F:L</f>
        <v>Ultrasonic Strap-on</v>
      </c>
      <c r="H34" s="10" t="str">
        <f>'Combined Plans'!G:M</f>
        <v>Ultrasonic Strap-on</v>
      </c>
    </row>
    <row r="35" spans="1:8" ht="26.25" x14ac:dyDescent="0.25">
      <c r="A35" s="78" t="str">
        <f>'Combined Plans'!A35</f>
        <v>M7. Approximate date of installation</v>
      </c>
      <c r="B35" s="10" t="str">
        <f>'Combined Plans'!B35</f>
        <v>Date Installed (Mark "N/A if not yet installed)</v>
      </c>
      <c r="C35" s="62">
        <f>'Combined Plans'!B:H</f>
        <v>42887</v>
      </c>
      <c r="D35" s="63" t="str">
        <f>'Combined Plans'!C:I</f>
        <v>N/A</v>
      </c>
      <c r="E35" s="63" t="str">
        <f>'Combined Plans'!D:J</f>
        <v>N/A</v>
      </c>
      <c r="F35" s="63" t="str">
        <f>'Combined Plans'!E:K</f>
        <v>N/A</v>
      </c>
      <c r="G35" s="63" t="str">
        <f>'Combined Plans'!F:L</f>
        <v>N/A</v>
      </c>
      <c r="H35" s="10" t="str">
        <f>'Combined Plans'!G:M</f>
        <v>N/A</v>
      </c>
    </row>
    <row r="36" spans="1:8" x14ac:dyDescent="0.25">
      <c r="A36" s="10">
        <f>'Combined Plans'!A36</f>
        <v>0</v>
      </c>
      <c r="B36" s="10" t="str">
        <f>'Combined Plans'!B36</f>
        <v>Date of Planned Installation</v>
      </c>
      <c r="C36" s="10" t="str">
        <f>'Combined Plans'!B:H</f>
        <v>N/A</v>
      </c>
      <c r="D36" s="62">
        <f>'Combined Plans'!C:I</f>
        <v>43221</v>
      </c>
      <c r="E36" s="62">
        <f>'Combined Plans'!D:J</f>
        <v>43221</v>
      </c>
      <c r="F36" s="62">
        <f>'Combined Plans'!E:K</f>
        <v>43221</v>
      </c>
      <c r="G36" s="62">
        <f>'Combined Plans'!F:L</f>
        <v>43221</v>
      </c>
      <c r="H36" s="62">
        <f>'Combined Plans'!G:M</f>
        <v>43221</v>
      </c>
    </row>
    <row r="37" spans="1:8" x14ac:dyDescent="0.25">
      <c r="A37" s="10" t="str">
        <f>'Combined Plans'!A37</f>
        <v>M8. Additional Info</v>
      </c>
      <c r="B37" s="10" t="str">
        <f>'Combined Plans'!B37</f>
        <v>Water Side and/or Land Side of Levee</v>
      </c>
      <c r="C37" s="10" t="str">
        <f>'Combined Plans'!B:H</f>
        <v>Water-side of levee</v>
      </c>
      <c r="D37" s="10" t="str">
        <f>'Combined Plans'!C:I</f>
        <v>Water-side of levee</v>
      </c>
      <c r="E37" s="10" t="str">
        <f>'Combined Plans'!D:J</f>
        <v>Water-side of levee</v>
      </c>
      <c r="F37" s="10" t="str">
        <f>'Combined Plans'!E:K</f>
        <v>Water-side of levee</v>
      </c>
      <c r="G37" s="10" t="str">
        <f>'Combined Plans'!F:L</f>
        <v>Water-side of levee</v>
      </c>
      <c r="H37" s="10" t="str">
        <f>'Combined Plans'!G:M</f>
        <v>Water-side of levee</v>
      </c>
    </row>
    <row r="38" spans="1:8" x14ac:dyDescent="0.25">
      <c r="A38" s="10" t="str">
        <f>'Combined Plans'!A38</f>
        <v>Data Recorder Information</v>
      </c>
      <c r="B38" s="10" t="str">
        <f>'Combined Plans'!B38</f>
        <v xml:space="preserve">Data Recorder Information </v>
      </c>
      <c r="C38" s="68">
        <f>'Combined Plans'!B:H</f>
        <v>0</v>
      </c>
      <c r="D38" s="68">
        <f>'Combined Plans'!C:I</f>
        <v>0</v>
      </c>
      <c r="E38" s="68">
        <f>'Combined Plans'!D:J</f>
        <v>0</v>
      </c>
      <c r="F38" s="68">
        <f>'Combined Plans'!E:K</f>
        <v>0</v>
      </c>
      <c r="G38" s="68">
        <f>'Combined Plans'!F:L</f>
        <v>0</v>
      </c>
      <c r="H38" s="68">
        <f>'Combined Plans'!G:M</f>
        <v>0</v>
      </c>
    </row>
    <row r="39" spans="1:8" x14ac:dyDescent="0.25">
      <c r="A39" s="10" t="str">
        <f>'Combined Plans'!A39</f>
        <v>M18. Type of device/method</v>
      </c>
      <c r="B39" s="10" t="str">
        <f>'Combined Plans'!B39</f>
        <v>Type of device/method</v>
      </c>
      <c r="C39" s="10">
        <f>'Combined Plans'!B:H</f>
        <v>0</v>
      </c>
      <c r="D39" s="10">
        <f>'Combined Plans'!C:I</f>
        <v>0</v>
      </c>
      <c r="E39" s="10">
        <f>'Combined Plans'!D:J</f>
        <v>0</v>
      </c>
      <c r="F39" s="10">
        <f>'Combined Plans'!E:K</f>
        <v>0</v>
      </c>
      <c r="G39" s="10">
        <f>'Combined Plans'!F:L</f>
        <v>0</v>
      </c>
      <c r="H39" s="10">
        <f>'Combined Plans'!G:M</f>
        <v>0</v>
      </c>
    </row>
    <row r="40" spans="1:8" x14ac:dyDescent="0.25">
      <c r="A40" s="10" t="str">
        <f>'Combined Plans'!A40</f>
        <v>M19. Device make</v>
      </c>
      <c r="B40" s="10" t="str">
        <f>'Combined Plans'!B40</f>
        <v>Device make/Manufacturer</v>
      </c>
      <c r="C40" s="10">
        <f>'Combined Plans'!B:H</f>
        <v>0</v>
      </c>
      <c r="D40" s="10">
        <f>'Combined Plans'!C:I</f>
        <v>0</v>
      </c>
      <c r="E40" s="10">
        <f>'Combined Plans'!D:J</f>
        <v>0</v>
      </c>
      <c r="F40" s="10">
        <f>'Combined Plans'!E:K</f>
        <v>0</v>
      </c>
      <c r="G40" s="10">
        <f>'Combined Plans'!F:L</f>
        <v>0</v>
      </c>
      <c r="H40" s="10">
        <f>'Combined Plans'!G:M</f>
        <v>0</v>
      </c>
    </row>
    <row r="41" spans="1:8" x14ac:dyDescent="0.25">
      <c r="A41" s="10" t="str">
        <f>'Combined Plans'!A41</f>
        <v>M20. Serial number</v>
      </c>
      <c r="B41" s="10" t="str">
        <f>'Combined Plans'!B41</f>
        <v>Serial number</v>
      </c>
      <c r="C41" s="10">
        <f>'Combined Plans'!B:H</f>
        <v>0</v>
      </c>
      <c r="D41" s="10">
        <f>'Combined Plans'!C:I</f>
        <v>0</v>
      </c>
      <c r="E41" s="10">
        <f>'Combined Plans'!D:J</f>
        <v>0</v>
      </c>
      <c r="F41" s="10">
        <f>'Combined Plans'!E:K</f>
        <v>0</v>
      </c>
      <c r="G41" s="10">
        <f>'Combined Plans'!F:L</f>
        <v>0</v>
      </c>
      <c r="H41" s="10">
        <f>'Combined Plans'!G:M</f>
        <v>0</v>
      </c>
    </row>
    <row r="42" spans="1:8" x14ac:dyDescent="0.25">
      <c r="A42" s="10" t="str">
        <f>'Combined Plans'!A42</f>
        <v>M21. Model number</v>
      </c>
      <c r="B42" s="10" t="str">
        <f>'Combined Plans'!B42</f>
        <v>Model number</v>
      </c>
      <c r="C42" s="10">
        <f>'Combined Plans'!B:H</f>
        <v>0</v>
      </c>
      <c r="D42" s="10">
        <f>'Combined Plans'!C:I</f>
        <v>0</v>
      </c>
      <c r="E42" s="10">
        <f>'Combined Plans'!D:J</f>
        <v>0</v>
      </c>
      <c r="F42" s="10">
        <f>'Combined Plans'!E:K</f>
        <v>0</v>
      </c>
      <c r="G42" s="10">
        <f>'Combined Plans'!F:L</f>
        <v>0</v>
      </c>
      <c r="H42" s="10">
        <f>'Combined Plans'!G:M</f>
        <v>0</v>
      </c>
    </row>
    <row r="43" spans="1:8" x14ac:dyDescent="0.25">
      <c r="A43" s="10">
        <f>'Combined Plans'!A43</f>
        <v>0</v>
      </c>
      <c r="B43" s="10" t="str">
        <f>'Combined Plans'!B43</f>
        <v>Telemetry Enabled (Y/N)</v>
      </c>
      <c r="C43" s="10">
        <f>'Combined Plans'!B:H</f>
        <v>0</v>
      </c>
      <c r="D43" s="10">
        <f>'Combined Plans'!C:I</f>
        <v>0</v>
      </c>
      <c r="E43" s="10">
        <f>'Combined Plans'!D:J</f>
        <v>0</v>
      </c>
      <c r="F43" s="10">
        <f>'Combined Plans'!E:K</f>
        <v>0</v>
      </c>
      <c r="G43" s="10">
        <f>'Combined Plans'!F:L</f>
        <v>0</v>
      </c>
      <c r="H43" s="10">
        <f>'Combined Plans'!G:M</f>
        <v>0</v>
      </c>
    </row>
    <row r="44" spans="1:8" x14ac:dyDescent="0.25">
      <c r="A44" s="10">
        <f>'Combined Plans'!A44</f>
        <v>0</v>
      </c>
      <c r="B44" s="70" t="str">
        <f>'Combined Plans'!B44</f>
        <v xml:space="preserve"> </v>
      </c>
      <c r="C44" s="10">
        <f>'Combined Plans'!B:H</f>
        <v>0</v>
      </c>
      <c r="D44" s="10">
        <f>'Combined Plans'!C:I</f>
        <v>0</v>
      </c>
      <c r="E44" s="10">
        <f>'Combined Plans'!D:J</f>
        <v>0</v>
      </c>
      <c r="F44" s="10">
        <f>'Combined Plans'!E:K</f>
        <v>0</v>
      </c>
      <c r="G44" s="10">
        <f>'Combined Plans'!F:L</f>
        <v>0</v>
      </c>
      <c r="H44" s="10">
        <f>'Combined Plans'!G:M</f>
        <v>0</v>
      </c>
    </row>
    <row r="45" spans="1:8" x14ac:dyDescent="0.25">
      <c r="A45" s="10">
        <f>'Combined Plans'!A45</f>
        <v>0</v>
      </c>
      <c r="B45" s="47">
        <f>'Combined Plans'!B45</f>
        <v>0</v>
      </c>
      <c r="C45" s="48">
        <f>'Combined Plans'!B:H</f>
        <v>0</v>
      </c>
      <c r="D45" s="48">
        <f>'Combined Plans'!C:I</f>
        <v>0</v>
      </c>
      <c r="E45" s="48">
        <f>'Combined Plans'!D:J</f>
        <v>0</v>
      </c>
      <c r="F45" s="48">
        <f>'Combined Plans'!E:K</f>
        <v>0</v>
      </c>
      <c r="G45" s="48">
        <f>'Combined Plans'!F:L</f>
        <v>0</v>
      </c>
      <c r="H45" s="48">
        <f>'Combined Plans'!G:M</f>
        <v>0</v>
      </c>
    </row>
    <row r="46" spans="1:8" ht="26.25" x14ac:dyDescent="0.25">
      <c r="A46" s="10">
        <f>'Combined Plans'!A46</f>
        <v>0</v>
      </c>
      <c r="B46" s="46" t="str">
        <f>'Combined Plans'!B46</f>
        <v>2) Measuring Device Deployed at Site</v>
      </c>
      <c r="C46" s="78" t="str">
        <f>'Combined Plans'!B:H</f>
        <v>Seametrics Ex250 
Magnetic Insertion</v>
      </c>
      <c r="D46" s="10">
        <f>'Combined Plans'!C:I</f>
        <v>0</v>
      </c>
      <c r="E46" s="10">
        <f>'Combined Plans'!D:J</f>
        <v>0</v>
      </c>
      <c r="F46" s="10">
        <f>'Combined Plans'!E:K</f>
        <v>0</v>
      </c>
      <c r="G46" s="10">
        <f>'Combined Plans'!F:L</f>
        <v>0</v>
      </c>
      <c r="H46" s="10" t="str">
        <f>'Combined Plans'!G:M</f>
        <v xml:space="preserve"> </v>
      </c>
    </row>
    <row r="47" spans="1:8" x14ac:dyDescent="0.25">
      <c r="A47" s="10" t="str">
        <f>'Combined Plans'!A47</f>
        <v>M4. Device make</v>
      </c>
      <c r="B47" s="10" t="str">
        <f>'Combined Plans'!B47</f>
        <v>Manufacturer</v>
      </c>
      <c r="C47" s="10" t="str">
        <f>'Combined Plans'!B:H</f>
        <v xml:space="preserve">Seametrics  </v>
      </c>
      <c r="D47" s="10">
        <f>'Combined Plans'!C:I</f>
        <v>0</v>
      </c>
      <c r="E47" s="10">
        <f>'Combined Plans'!D:J</f>
        <v>0</v>
      </c>
      <c r="F47" s="10">
        <f>'Combined Plans'!E:K</f>
        <v>0</v>
      </c>
      <c r="G47" s="10">
        <f>'Combined Plans'!F:L</f>
        <v>0</v>
      </c>
      <c r="H47" s="10" t="str">
        <f>'Combined Plans'!G:M</f>
        <v xml:space="preserve"> </v>
      </c>
    </row>
    <row r="48" spans="1:8" x14ac:dyDescent="0.25">
      <c r="A48" s="10" t="str">
        <f>'Combined Plans'!A48</f>
        <v>M6. Model number</v>
      </c>
      <c r="B48" s="10" t="str">
        <f>'Combined Plans'!B48</f>
        <v>Model Number</v>
      </c>
      <c r="C48" s="10" t="str">
        <f>'Combined Plans'!B:H</f>
        <v>Ex250</v>
      </c>
      <c r="D48" s="10">
        <f>'Combined Plans'!C:I</f>
        <v>0</v>
      </c>
      <c r="E48" s="10">
        <f>'Combined Plans'!D:J</f>
        <v>0</v>
      </c>
      <c r="F48" s="10">
        <f>'Combined Plans'!E:K</f>
        <v>0</v>
      </c>
      <c r="G48" s="10">
        <f>'Combined Plans'!F:L</f>
        <v>0</v>
      </c>
      <c r="H48" s="10" t="str">
        <f>'Combined Plans'!G:M</f>
        <v xml:space="preserve"> </v>
      </c>
    </row>
    <row r="49" spans="1:8" x14ac:dyDescent="0.25">
      <c r="A49" s="10" t="str">
        <f>'Combined Plans'!A49</f>
        <v>M5. Serial number</v>
      </c>
      <c r="B49" s="10" t="str">
        <f>'Combined Plans'!B49</f>
        <v>Serial Number</v>
      </c>
      <c r="C49" s="10">
        <f>'Combined Plans'!B:H</f>
        <v>92016002332</v>
      </c>
      <c r="D49" s="10">
        <f>'Combined Plans'!C:I</f>
        <v>0</v>
      </c>
      <c r="E49" s="10">
        <f>'Combined Plans'!D:J</f>
        <v>0</v>
      </c>
      <c r="F49" s="10">
        <f>'Combined Plans'!E:K</f>
        <v>0</v>
      </c>
      <c r="G49" s="10">
        <f>'Combined Plans'!F:L</f>
        <v>0</v>
      </c>
      <c r="H49" s="10" t="str">
        <f>'Combined Plans'!G:M</f>
        <v xml:space="preserve"> </v>
      </c>
    </row>
    <row r="50" spans="1:8" x14ac:dyDescent="0.25">
      <c r="A50" s="10" t="str">
        <f>'Combined Plans'!A50</f>
        <v>M3. Type of Device / method</v>
      </c>
      <c r="B50" s="10" t="str">
        <f>'Combined Plans'!B50</f>
        <v>General Type (acoustic, Doppler, etc.)</v>
      </c>
      <c r="C50" s="10" t="str">
        <f>'Combined Plans'!B:H</f>
        <v>Insertion magnetic meter</v>
      </c>
      <c r="D50" s="10">
        <f>'Combined Plans'!C:I</f>
        <v>0</v>
      </c>
      <c r="E50" s="10">
        <f>'Combined Plans'!D:J</f>
        <v>0</v>
      </c>
      <c r="F50" s="10">
        <f>'Combined Plans'!E:K</f>
        <v>0</v>
      </c>
      <c r="G50" s="10">
        <f>'Combined Plans'!F:L</f>
        <v>0</v>
      </c>
      <c r="H50" s="10" t="str">
        <f>'Combined Plans'!G:M</f>
        <v xml:space="preserve"> </v>
      </c>
    </row>
    <row r="51" spans="1:8" ht="26.25" x14ac:dyDescent="0.25">
      <c r="A51" s="78" t="str">
        <f>'Combined Plans'!A51</f>
        <v>M7. Approximate date of installation</v>
      </c>
      <c r="B51" s="10" t="str">
        <f>'Combined Plans'!B51</f>
        <v>Date Installed (Mark "N/A) if not yet installed</v>
      </c>
      <c r="C51" s="63">
        <f>'Combined Plans'!B:H</f>
        <v>42887</v>
      </c>
      <c r="D51" s="10">
        <f>'Combined Plans'!C:I</f>
        <v>0</v>
      </c>
      <c r="E51" s="10">
        <f>'Combined Plans'!D:J</f>
        <v>0</v>
      </c>
      <c r="F51" s="10">
        <f>'Combined Plans'!E:K</f>
        <v>0</v>
      </c>
      <c r="G51" s="10">
        <f>'Combined Plans'!F:L</f>
        <v>0</v>
      </c>
      <c r="H51" s="10" t="str">
        <f>'Combined Plans'!G:M</f>
        <v xml:space="preserve"> </v>
      </c>
    </row>
    <row r="52" spans="1:8" x14ac:dyDescent="0.25">
      <c r="A52" s="10">
        <f>'Combined Plans'!A52</f>
        <v>0</v>
      </c>
      <c r="B52" s="10" t="str">
        <f>'Combined Plans'!B52</f>
        <v>Date of Planned Installation</v>
      </c>
      <c r="C52" s="66" t="str">
        <f>'Combined Plans'!B:H</f>
        <v>N/A</v>
      </c>
      <c r="D52" s="10">
        <f>'Combined Plans'!C:I</f>
        <v>0</v>
      </c>
      <c r="E52" s="10">
        <f>'Combined Plans'!D:J</f>
        <v>0</v>
      </c>
      <c r="F52" s="10">
        <f>'Combined Plans'!E:K</f>
        <v>0</v>
      </c>
      <c r="G52" s="10">
        <f>'Combined Plans'!F:L</f>
        <v>0</v>
      </c>
      <c r="H52" s="10" t="str">
        <f>'Combined Plans'!G:M</f>
        <v xml:space="preserve"> </v>
      </c>
    </row>
    <row r="53" spans="1:8" x14ac:dyDescent="0.25">
      <c r="A53" s="10" t="str">
        <f>'Combined Plans'!A53</f>
        <v>M8. Additional Info</v>
      </c>
      <c r="B53" s="10" t="str">
        <f>'Combined Plans'!B53</f>
        <v>Water Side / Land Side of Levee</v>
      </c>
      <c r="C53" s="10" t="str">
        <f>'Combined Plans'!B:H</f>
        <v>Water-side of levee</v>
      </c>
      <c r="D53" s="10">
        <f>'Combined Plans'!C:I</f>
        <v>0</v>
      </c>
      <c r="E53" s="10">
        <f>'Combined Plans'!D:J</f>
        <v>0</v>
      </c>
      <c r="F53" s="10">
        <f>'Combined Plans'!E:K</f>
        <v>0</v>
      </c>
      <c r="G53" s="10">
        <f>'Combined Plans'!F:L</f>
        <v>0</v>
      </c>
      <c r="H53" s="10" t="str">
        <f>'Combined Plans'!G:M</f>
        <v xml:space="preserve"> </v>
      </c>
    </row>
    <row r="54" spans="1:8" x14ac:dyDescent="0.25">
      <c r="A54" s="10">
        <f>'Combined Plans'!A54</f>
        <v>0</v>
      </c>
      <c r="B54" s="10">
        <f>'Combined Plans'!B54</f>
        <v>0</v>
      </c>
      <c r="C54" s="10">
        <f>'Combined Plans'!B:H</f>
        <v>0</v>
      </c>
      <c r="D54" s="10">
        <f>'Combined Plans'!C:I</f>
        <v>0</v>
      </c>
      <c r="E54" s="10">
        <f>'Combined Plans'!D:J</f>
        <v>0</v>
      </c>
      <c r="F54" s="10">
        <f>'Combined Plans'!E:K</f>
        <v>0</v>
      </c>
      <c r="G54" s="10">
        <f>'Combined Plans'!F:L</f>
        <v>0</v>
      </c>
      <c r="H54" s="10" t="str">
        <f>'Combined Plans'!G:M</f>
        <v xml:space="preserve"> </v>
      </c>
    </row>
    <row r="55" spans="1:8" ht="26.25" x14ac:dyDescent="0.25">
      <c r="A55" s="10">
        <f>'Combined Plans'!A55</f>
        <v>0</v>
      </c>
      <c r="B55" s="46" t="str">
        <f>'Combined Plans'!B55</f>
        <v>3) Measuring Device Deployed at Site</v>
      </c>
      <c r="C55" s="78" t="str">
        <f>'Combined Plans'!B:H</f>
        <v>Sierra Insturments InnovaSonic
203 Ultrasonic Strap-on</v>
      </c>
      <c r="D55" s="10">
        <f>'Combined Plans'!C:I</f>
        <v>0</v>
      </c>
      <c r="E55" s="10">
        <f>'Combined Plans'!D:J</f>
        <v>0</v>
      </c>
      <c r="F55" s="10">
        <f>'Combined Plans'!E:K</f>
        <v>0</v>
      </c>
      <c r="G55" s="10">
        <f>'Combined Plans'!F:L</f>
        <v>0</v>
      </c>
      <c r="H55" s="10">
        <f>'Combined Plans'!G:M</f>
        <v>0</v>
      </c>
    </row>
    <row r="56" spans="1:8" x14ac:dyDescent="0.25">
      <c r="A56" s="10" t="str">
        <f>'Combined Plans'!A56</f>
        <v>M4. Device make</v>
      </c>
      <c r="B56" s="10" t="str">
        <f>'Combined Plans'!B56</f>
        <v>Manufacturer</v>
      </c>
      <c r="C56" s="10" t="str">
        <f>'Combined Plans'!B:H</f>
        <v>Sierra Instruments</v>
      </c>
      <c r="D56" s="10">
        <f>'Combined Plans'!C:I</f>
        <v>0</v>
      </c>
      <c r="E56" s="10">
        <f>'Combined Plans'!D:J</f>
        <v>0</v>
      </c>
      <c r="F56" s="10">
        <f>'Combined Plans'!E:K</f>
        <v>0</v>
      </c>
      <c r="G56" s="10">
        <f>'Combined Plans'!F:L</f>
        <v>0</v>
      </c>
      <c r="H56" s="10">
        <f>'Combined Plans'!G:M</f>
        <v>0</v>
      </c>
    </row>
    <row r="57" spans="1:8" x14ac:dyDescent="0.25">
      <c r="A57" s="10" t="str">
        <f>'Combined Plans'!A57</f>
        <v>M6. Model number</v>
      </c>
      <c r="B57" s="10" t="str">
        <f>'Combined Plans'!B57</f>
        <v>Model</v>
      </c>
      <c r="C57" s="10" t="str">
        <f>'Combined Plans'!B:H</f>
        <v>InnovaSonic 203</v>
      </c>
      <c r="D57" s="10">
        <f>'Combined Plans'!C:I</f>
        <v>0</v>
      </c>
      <c r="E57" s="10">
        <f>'Combined Plans'!D:J</f>
        <v>0</v>
      </c>
      <c r="F57" s="10">
        <f>'Combined Plans'!E:K</f>
        <v>0</v>
      </c>
      <c r="G57" s="10">
        <f>'Combined Plans'!F:L</f>
        <v>0</v>
      </c>
      <c r="H57" s="10">
        <f>'Combined Plans'!G:M</f>
        <v>0</v>
      </c>
    </row>
    <row r="58" spans="1:8" x14ac:dyDescent="0.25">
      <c r="A58" s="10" t="str">
        <f>'Combined Plans'!A58</f>
        <v>M5. Serial number</v>
      </c>
      <c r="B58" s="10" t="str">
        <f>'Combined Plans'!B58</f>
        <v>Serial Number</v>
      </c>
      <c r="C58" s="10" t="str">
        <f>'Combined Plans'!B:H</f>
        <v>N/A</v>
      </c>
      <c r="D58" s="10">
        <f>'Combined Plans'!C:I</f>
        <v>0</v>
      </c>
      <c r="E58" s="10">
        <f>'Combined Plans'!D:J</f>
        <v>0</v>
      </c>
      <c r="F58" s="10">
        <f>'Combined Plans'!E:K</f>
        <v>0</v>
      </c>
      <c r="G58" s="10">
        <f>'Combined Plans'!F:L</f>
        <v>0</v>
      </c>
      <c r="H58" s="10">
        <f>'Combined Plans'!G:M</f>
        <v>0</v>
      </c>
    </row>
    <row r="59" spans="1:8" x14ac:dyDescent="0.25">
      <c r="A59" s="10" t="str">
        <f>'Combined Plans'!A59</f>
        <v>M3. Type of Device / method</v>
      </c>
      <c r="B59" s="10" t="str">
        <f>'Combined Plans'!B59</f>
        <v>General Type (acoustic, Doppler, etc.)</v>
      </c>
      <c r="C59" s="10" t="str">
        <f>'Combined Plans'!B:H</f>
        <v>Ultrasonic Strap-on</v>
      </c>
      <c r="D59" s="10">
        <f>'Combined Plans'!C:I</f>
        <v>0</v>
      </c>
      <c r="E59" s="10">
        <f>'Combined Plans'!D:J</f>
        <v>0</v>
      </c>
      <c r="F59" s="10">
        <f>'Combined Plans'!E:K</f>
        <v>0</v>
      </c>
      <c r="G59" s="10">
        <f>'Combined Plans'!F:L</f>
        <v>0</v>
      </c>
      <c r="H59" s="10">
        <f>'Combined Plans'!G:M</f>
        <v>0</v>
      </c>
    </row>
    <row r="60" spans="1:8" ht="26.25" x14ac:dyDescent="0.25">
      <c r="A60" s="78" t="str">
        <f>'Combined Plans'!A60</f>
        <v>M7. Approximate date of installation</v>
      </c>
      <c r="B60" s="10" t="str">
        <f>'Combined Plans'!B60</f>
        <v>Date Installed (Mark "N/A) if not yet installed</v>
      </c>
      <c r="C60" s="63">
        <f>'Combined Plans'!B:H</f>
        <v>43070</v>
      </c>
      <c r="D60" s="10">
        <f>'Combined Plans'!C:I</f>
        <v>0</v>
      </c>
      <c r="E60" s="10">
        <f>'Combined Plans'!D:J</f>
        <v>0</v>
      </c>
      <c r="F60" s="10">
        <f>'Combined Plans'!E:K</f>
        <v>0</v>
      </c>
      <c r="G60" s="10">
        <f>'Combined Plans'!F:L</f>
        <v>0</v>
      </c>
      <c r="H60" s="10">
        <f>'Combined Plans'!G:M</f>
        <v>0</v>
      </c>
    </row>
    <row r="61" spans="1:8" x14ac:dyDescent="0.25">
      <c r="A61" s="10">
        <f>'Combined Plans'!A61</f>
        <v>0</v>
      </c>
      <c r="B61" s="10" t="str">
        <f>'Combined Plans'!B61</f>
        <v>Date of Planned Installation</v>
      </c>
      <c r="C61" s="66" t="str">
        <f>'Combined Plans'!B:H</f>
        <v>N/A</v>
      </c>
      <c r="D61" s="10">
        <f>'Combined Plans'!C:I</f>
        <v>0</v>
      </c>
      <c r="E61" s="10">
        <f>'Combined Plans'!D:J</f>
        <v>0</v>
      </c>
      <c r="F61" s="10">
        <f>'Combined Plans'!E:K</f>
        <v>0</v>
      </c>
      <c r="G61" s="10">
        <f>'Combined Plans'!F:L</f>
        <v>0</v>
      </c>
      <c r="H61" s="10">
        <f>'Combined Plans'!G:M</f>
        <v>0</v>
      </c>
    </row>
    <row r="62" spans="1:8" x14ac:dyDescent="0.25">
      <c r="A62" s="10" t="str">
        <f>'Combined Plans'!A62</f>
        <v>M8. Additional Info</v>
      </c>
      <c r="B62" s="10" t="str">
        <f>'Combined Plans'!B62</f>
        <v>Water Side / Land Side of Levee</v>
      </c>
      <c r="C62" s="66" t="str">
        <f>'Combined Plans'!B:H</f>
        <v>Water-side of levee</v>
      </c>
      <c r="D62" s="10">
        <f>'Combined Plans'!C:I</f>
        <v>0</v>
      </c>
      <c r="E62" s="10">
        <f>'Combined Plans'!D:J</f>
        <v>0</v>
      </c>
      <c r="F62" s="10">
        <f>'Combined Plans'!E:K</f>
        <v>0</v>
      </c>
      <c r="G62" s="10">
        <f>'Combined Plans'!F:L</f>
        <v>0</v>
      </c>
      <c r="H62" s="10">
        <f>'Combined Plans'!G:M</f>
        <v>0</v>
      </c>
    </row>
    <row r="63" spans="1:8" x14ac:dyDescent="0.25">
      <c r="A63" s="10">
        <f>'Combined Plans'!A63</f>
        <v>0</v>
      </c>
      <c r="B63" s="10">
        <f>'Combined Plans'!B63</f>
        <v>0</v>
      </c>
      <c r="C63" s="66">
        <f>'Combined Plans'!B:H</f>
        <v>0</v>
      </c>
      <c r="D63" s="10">
        <f>'Combined Plans'!C:I</f>
        <v>0</v>
      </c>
      <c r="E63" s="10">
        <f>'Combined Plans'!D:J</f>
        <v>0</v>
      </c>
      <c r="F63" s="10">
        <f>'Combined Plans'!E:K</f>
        <v>0</v>
      </c>
      <c r="G63" s="10">
        <f>'Combined Plans'!F:L</f>
        <v>0</v>
      </c>
      <c r="H63" s="10">
        <f>'Combined Plans'!G:M</f>
        <v>0</v>
      </c>
    </row>
    <row r="64" spans="1:8" ht="26.25" x14ac:dyDescent="0.25">
      <c r="A64" s="10">
        <f>'Combined Plans'!A64</f>
        <v>0</v>
      </c>
      <c r="B64" s="46" t="str">
        <f>'Combined Plans'!B64</f>
        <v>4) Measuring Device Deployed at Site</v>
      </c>
      <c r="C64" s="71" t="str">
        <f>'Combined Plans'!B:H</f>
        <v>PWA Mark 1 PS 
Pressure Insertion</v>
      </c>
      <c r="D64" s="10">
        <f>'Combined Plans'!C:I</f>
        <v>0</v>
      </c>
      <c r="E64" s="10">
        <f>'Combined Plans'!D:J</f>
        <v>0</v>
      </c>
      <c r="F64" s="10">
        <f>'Combined Plans'!E:K</f>
        <v>0</v>
      </c>
      <c r="G64" s="10">
        <f>'Combined Plans'!F:L</f>
        <v>0</v>
      </c>
      <c r="H64" s="10">
        <f>'Combined Plans'!G:M</f>
        <v>0</v>
      </c>
    </row>
    <row r="65" spans="1:8" x14ac:dyDescent="0.25">
      <c r="A65" s="10" t="str">
        <f>'Combined Plans'!A65</f>
        <v>M4. Device make</v>
      </c>
      <c r="B65" s="10" t="str">
        <f>'Combined Plans'!B65</f>
        <v>Manufacturer</v>
      </c>
      <c r="C65" s="71" t="str">
        <f>'Combined Plans'!B:H</f>
        <v xml:space="preserve">PWA </v>
      </c>
      <c r="D65" s="10">
        <f>'Combined Plans'!C:I</f>
        <v>0</v>
      </c>
      <c r="E65" s="10">
        <f>'Combined Plans'!D:J</f>
        <v>0</v>
      </c>
      <c r="F65" s="10">
        <f>'Combined Plans'!E:K</f>
        <v>0</v>
      </c>
      <c r="G65" s="10">
        <f>'Combined Plans'!F:L</f>
        <v>0</v>
      </c>
      <c r="H65" s="10">
        <f>'Combined Plans'!G:M</f>
        <v>0</v>
      </c>
    </row>
    <row r="66" spans="1:8" x14ac:dyDescent="0.25">
      <c r="A66" s="10" t="str">
        <f>'Combined Plans'!A66</f>
        <v>M6. Model number</v>
      </c>
      <c r="B66" s="10" t="str">
        <f>'Combined Plans'!B66</f>
        <v>Model</v>
      </c>
      <c r="C66" s="66" t="str">
        <f>'Combined Plans'!B:H</f>
        <v>Mark 1 PS (prototype)</v>
      </c>
      <c r="D66" s="10">
        <f>'Combined Plans'!C:I</f>
        <v>0</v>
      </c>
      <c r="E66" s="10">
        <f>'Combined Plans'!D:J</f>
        <v>0</v>
      </c>
      <c r="F66" s="10">
        <f>'Combined Plans'!E:K</f>
        <v>0</v>
      </c>
      <c r="G66" s="10">
        <f>'Combined Plans'!F:L</f>
        <v>0</v>
      </c>
      <c r="H66" s="10">
        <f>'Combined Plans'!G:M</f>
        <v>0</v>
      </c>
    </row>
    <row r="67" spans="1:8" x14ac:dyDescent="0.25">
      <c r="A67" s="10" t="str">
        <f>'Combined Plans'!A67</f>
        <v>M5. Serial number</v>
      </c>
      <c r="B67" s="10" t="str">
        <f>'Combined Plans'!B67</f>
        <v>Serial Number</v>
      </c>
      <c r="C67" s="10" t="str">
        <f>'Combined Plans'!B:H</f>
        <v>N/A</v>
      </c>
      <c r="D67" s="10">
        <f>'Combined Plans'!C:I</f>
        <v>0</v>
      </c>
      <c r="E67" s="10">
        <f>'Combined Plans'!D:J</f>
        <v>0</v>
      </c>
      <c r="F67" s="10">
        <f>'Combined Plans'!E:K</f>
        <v>0</v>
      </c>
      <c r="G67" s="10">
        <f>'Combined Plans'!F:L</f>
        <v>0</v>
      </c>
      <c r="H67" s="10">
        <f>'Combined Plans'!G:M</f>
        <v>0</v>
      </c>
    </row>
    <row r="68" spans="1:8" x14ac:dyDescent="0.25">
      <c r="A68" s="10" t="str">
        <f>'Combined Plans'!A68</f>
        <v>M3. Type of Device / method</v>
      </c>
      <c r="B68" s="10" t="str">
        <f>'Combined Plans'!B68</f>
        <v>General Type (acoustic, Doppler, etc.)</v>
      </c>
      <c r="C68" s="10" t="str">
        <f>'Combined Plans'!B:H</f>
        <v>Pressure tranducers</v>
      </c>
      <c r="D68" s="10">
        <f>'Combined Plans'!C:I</f>
        <v>0</v>
      </c>
      <c r="E68" s="10">
        <f>'Combined Plans'!D:J</f>
        <v>0</v>
      </c>
      <c r="F68" s="10">
        <f>'Combined Plans'!E:K</f>
        <v>0</v>
      </c>
      <c r="G68" s="10">
        <f>'Combined Plans'!F:L</f>
        <v>0</v>
      </c>
      <c r="H68" s="10">
        <f>'Combined Plans'!G:M</f>
        <v>0</v>
      </c>
    </row>
    <row r="69" spans="1:8" ht="26.25" x14ac:dyDescent="0.25">
      <c r="A69" s="78" t="str">
        <f>'Combined Plans'!A69</f>
        <v>M7. Approximate date of installation</v>
      </c>
      <c r="B69" s="10" t="str">
        <f>'Combined Plans'!B69</f>
        <v>Date Installed (Mark "N/A) if not yet installed</v>
      </c>
      <c r="C69" s="62">
        <f>'Combined Plans'!B:H</f>
        <v>43070</v>
      </c>
      <c r="D69" s="10">
        <f>'Combined Plans'!C:I</f>
        <v>0</v>
      </c>
      <c r="E69" s="10">
        <f>'Combined Plans'!D:J</f>
        <v>0</v>
      </c>
      <c r="F69" s="10">
        <f>'Combined Plans'!E:K</f>
        <v>0</v>
      </c>
      <c r="G69" s="10">
        <f>'Combined Plans'!F:L</f>
        <v>0</v>
      </c>
      <c r="H69" s="10">
        <f>'Combined Plans'!G:M</f>
        <v>0</v>
      </c>
    </row>
    <row r="70" spans="1:8" x14ac:dyDescent="0.25">
      <c r="A70" s="10">
        <f>'Combined Plans'!A70</f>
        <v>0</v>
      </c>
      <c r="B70" s="10" t="str">
        <f>'Combined Plans'!B70</f>
        <v>Date of Planned Installation</v>
      </c>
      <c r="C70" s="10" t="str">
        <f>'Combined Plans'!B:H</f>
        <v>N/A</v>
      </c>
      <c r="D70" s="10">
        <f>'Combined Plans'!C:I</f>
        <v>0</v>
      </c>
      <c r="E70" s="10">
        <f>'Combined Plans'!D:J</f>
        <v>0</v>
      </c>
      <c r="F70" s="10">
        <f>'Combined Plans'!E:K</f>
        <v>0</v>
      </c>
      <c r="G70" s="10">
        <f>'Combined Plans'!F:L</f>
        <v>0</v>
      </c>
      <c r="H70" s="10">
        <f>'Combined Plans'!G:M</f>
        <v>0</v>
      </c>
    </row>
    <row r="71" spans="1:8" x14ac:dyDescent="0.25">
      <c r="A71" s="10" t="str">
        <f>'Combined Plans'!A71</f>
        <v>M8. Additional Info</v>
      </c>
      <c r="B71" s="10" t="str">
        <f>'Combined Plans'!B71</f>
        <v>Water Side / Land Side of Levee</v>
      </c>
      <c r="C71" s="10" t="str">
        <f>'Combined Plans'!B:H</f>
        <v>Water-side and land-side of levee</v>
      </c>
      <c r="D71" s="10">
        <f>'Combined Plans'!C:I</f>
        <v>0</v>
      </c>
      <c r="E71" s="10">
        <f>'Combined Plans'!D:J</f>
        <v>0</v>
      </c>
      <c r="F71" s="10">
        <f>'Combined Plans'!E:K</f>
        <v>0</v>
      </c>
      <c r="G71" s="10">
        <f>'Combined Plans'!F:L</f>
        <v>0</v>
      </c>
      <c r="H71" s="10">
        <f>'Combined Plans'!G:M</f>
        <v>0</v>
      </c>
    </row>
    <row r="72" spans="1:8" x14ac:dyDescent="0.25">
      <c r="A72" s="10">
        <f>'Combined Plans'!A72</f>
        <v>0</v>
      </c>
      <c r="B72" s="70" t="str">
        <f>'Combined Plans'!B72</f>
        <v xml:space="preserve"> </v>
      </c>
      <c r="C72" s="10">
        <f>'Combined Plans'!B:H</f>
        <v>0</v>
      </c>
      <c r="D72" s="10">
        <f>'Combined Plans'!C:I</f>
        <v>0</v>
      </c>
      <c r="E72" s="10">
        <f>'Combined Plans'!D:J</f>
        <v>0</v>
      </c>
      <c r="F72" s="10">
        <f>'Combined Plans'!E:K</f>
        <v>0</v>
      </c>
      <c r="G72" s="10">
        <f>'Combined Plans'!F:L</f>
        <v>0</v>
      </c>
      <c r="H72" s="10">
        <f>'Combined Plans'!G:M</f>
        <v>0</v>
      </c>
    </row>
    <row r="73" spans="1:8" ht="27.75" customHeight="1" x14ac:dyDescent="0.25">
      <c r="A73" s="10">
        <f>'Combined Plans'!A73</f>
        <v>0</v>
      </c>
      <c r="B73" s="72" t="str">
        <f>'Combined Plans'!B73</f>
        <v>Brief Description of Test Plan</v>
      </c>
      <c r="C73" s="10">
        <f>'Combined Plans'!B:H</f>
        <v>0</v>
      </c>
      <c r="D73" s="10">
        <f>'Combined Plans'!C:I</f>
        <v>0</v>
      </c>
      <c r="E73" s="10">
        <f>'Combined Plans'!D:J</f>
        <v>0</v>
      </c>
      <c r="F73" s="10">
        <f>'Combined Plans'!E:K</f>
        <v>0</v>
      </c>
      <c r="G73" s="10">
        <f>'Combined Plans'!F:L</f>
        <v>0</v>
      </c>
      <c r="H73" s="10">
        <f>'Combined Plans'!G:M</f>
        <v>0</v>
      </c>
    </row>
    <row r="74" spans="1:8" ht="231" customHeight="1" x14ac:dyDescent="0.25">
      <c r="A74" s="10">
        <f>'Combined Plans'!A74</f>
        <v>0</v>
      </c>
      <c r="B74" s="127" t="str">
        <f>'Combined Plans'!B74</f>
        <v>The 2018 test plan involves building on the results from the testing conducted in 2017.  In 2017 we found that the Sierra Instruments InnovaSonic 203 Ultrasonic Strap-on was the most promising water meter for farm wide implementation in terms of reliability, cost, and accuracy at the StatenX testing facility.  In 2018 we will be testing the same meter at the StatenX siphon and at 5 new locations that represent the variety of siphons on Staten Island.  We will not have control devices installed at the 5 new locations, but we have enough data on what the flow should look like over time from StatenX to be able to determine if the meter is functioning properly on a variety of different siphon types and locations.  We will also be further testing the accuracy over time at StatenX by comparing the same meter we installed in 2017 against the control meter (the AG3000) to see if there is any change in accuracy over time.  Finally, we will be testing reliability and failure rate of the meters by having 6 run at the same time.  We will report our findings to the Consortium at the end of the 2018 irrigation season.  Note that the 5 test locations listed above are subject to change based on site conditions and installation feasibility.</v>
      </c>
      <c r="C74" s="127"/>
      <c r="D74" s="2">
        <f>'Combined Plans'!C:I</f>
        <v>0</v>
      </c>
      <c r="E74" s="10">
        <f>'Combined Plans'!D:J</f>
        <v>0</v>
      </c>
      <c r="F74" s="10">
        <f>'Combined Plans'!E:K</f>
        <v>0</v>
      </c>
      <c r="G74" s="10">
        <f>'Combined Plans'!F:L</f>
        <v>0</v>
      </c>
      <c r="H74" s="10">
        <f>'Combined Plans'!G:M</f>
        <v>0</v>
      </c>
    </row>
    <row r="75" spans="1:8" x14ac:dyDescent="0.25">
      <c r="A75" s="73">
        <f>'Combined Plans'!A75</f>
        <v>0</v>
      </c>
      <c r="B75" s="73">
        <f>'Combined Plans'!B75</f>
        <v>0</v>
      </c>
      <c r="C75" s="73">
        <f>'Combined Plans'!B:H</f>
        <v>0</v>
      </c>
      <c r="D75" s="10">
        <f>'Combined Plans'!C:I</f>
        <v>0</v>
      </c>
      <c r="E75" s="10">
        <f>'Combined Plans'!D:J</f>
        <v>0</v>
      </c>
      <c r="F75" s="10">
        <f>'Combined Plans'!E:K</f>
        <v>0</v>
      </c>
      <c r="G75" s="10">
        <f>'Combined Plans'!F:L</f>
        <v>0</v>
      </c>
      <c r="H75" s="10">
        <f>'Combined Plans'!G:M</f>
        <v>0</v>
      </c>
    </row>
    <row r="76" spans="1:8" x14ac:dyDescent="0.25">
      <c r="A76" s="47" t="str">
        <f>'Combined Plans'!A76</f>
        <v>Next Step</v>
      </c>
      <c r="B76" s="10">
        <f>'Combined Plans'!B76</f>
        <v>0</v>
      </c>
      <c r="C76" s="10">
        <f>'Combined Plans'!B:H</f>
        <v>0</v>
      </c>
      <c r="D76" s="10">
        <f>'Combined Plans'!C:I</f>
        <v>0</v>
      </c>
      <c r="E76" s="10">
        <f>'Combined Plans'!D:J</f>
        <v>0</v>
      </c>
      <c r="F76" s="10">
        <f>'Combined Plans'!E:K</f>
        <v>0</v>
      </c>
      <c r="G76" s="10">
        <f>'Combined Plans'!F:L</f>
        <v>0</v>
      </c>
      <c r="H76" s="10">
        <f>'Combined Plans'!G:M</f>
        <v>0</v>
      </c>
    </row>
    <row r="77" spans="1:8" ht="64.5" x14ac:dyDescent="0.25">
      <c r="A77" s="78" t="str">
        <f>'Combined Plans'!A77</f>
        <v>M9. Approximate date the measuring device was last calibrated or the measurement method was updated.</v>
      </c>
      <c r="B77" s="10">
        <f>'Combined Plans'!B77</f>
        <v>0</v>
      </c>
      <c r="C77" s="10">
        <f>'Combined Plans'!B:H</f>
        <v>0</v>
      </c>
      <c r="D77" s="10">
        <f>'Combined Plans'!C:I</f>
        <v>0</v>
      </c>
      <c r="E77" s="10">
        <f>'Combined Plans'!D:J</f>
        <v>0</v>
      </c>
      <c r="F77" s="10">
        <f>'Combined Plans'!E:K</f>
        <v>0</v>
      </c>
      <c r="G77" s="10">
        <f>'Combined Plans'!F:L</f>
        <v>0</v>
      </c>
      <c r="H77" s="10">
        <f>'Combined Plans'!G:M</f>
        <v>0</v>
      </c>
    </row>
    <row r="78" spans="1:8" ht="26.25" x14ac:dyDescent="0.25">
      <c r="A78" s="78" t="str">
        <f>'Combined Plans'!A78</f>
        <v>M10. Estimated Accuracy of measurement</v>
      </c>
      <c r="B78" s="10">
        <f>'Combined Plans'!B78</f>
        <v>0</v>
      </c>
      <c r="C78" s="10">
        <f>'Combined Plans'!B:H</f>
        <v>0</v>
      </c>
      <c r="D78" s="10">
        <f>'Combined Plans'!C:I</f>
        <v>0</v>
      </c>
      <c r="E78" s="10">
        <f>'Combined Plans'!D:J</f>
        <v>0</v>
      </c>
      <c r="F78" s="10">
        <f>'Combined Plans'!E:K</f>
        <v>0</v>
      </c>
      <c r="G78" s="10">
        <f>'Combined Plans'!F:L</f>
        <v>0</v>
      </c>
      <c r="H78" s="10">
        <f>'Combined Plans'!G:M</f>
        <v>0</v>
      </c>
    </row>
    <row r="79" spans="1:8" ht="26.25" x14ac:dyDescent="0.25">
      <c r="A79" s="78" t="str">
        <f>'Combined Plans'!A79</f>
        <v>M11. Description of calibration mehod</v>
      </c>
      <c r="B79" s="10">
        <f>'Combined Plans'!B79</f>
        <v>0</v>
      </c>
      <c r="C79" s="10">
        <f>'Combined Plans'!B:H</f>
        <v>0</v>
      </c>
      <c r="D79" s="10">
        <f>'Combined Plans'!C:I</f>
        <v>0</v>
      </c>
      <c r="E79" s="10">
        <f>'Combined Plans'!D:J</f>
        <v>0</v>
      </c>
      <c r="F79" s="10">
        <f>'Combined Plans'!E:K</f>
        <v>0</v>
      </c>
      <c r="G79" s="10">
        <f>'Combined Plans'!F:L</f>
        <v>0</v>
      </c>
      <c r="H79" s="10">
        <f>'Combined Plans'!G:M</f>
        <v>0</v>
      </c>
    </row>
    <row r="80" spans="1:8" ht="39" x14ac:dyDescent="0.25">
      <c r="A80" s="78" t="str">
        <f>'Combined Plans'!A80</f>
        <v>M12 Describe the maintenance schedule for the device/method</v>
      </c>
      <c r="B80" s="10">
        <f>'Combined Plans'!B80</f>
        <v>0</v>
      </c>
      <c r="C80" s="10">
        <f>'Combined Plans'!B:H</f>
        <v>0</v>
      </c>
      <c r="D80" s="10">
        <f>'Combined Plans'!C:I</f>
        <v>0</v>
      </c>
      <c r="E80" s="10">
        <f>'Combined Plans'!D:J</f>
        <v>0</v>
      </c>
      <c r="F80" s="10">
        <f>'Combined Plans'!E:K</f>
        <v>0</v>
      </c>
      <c r="G80" s="10">
        <f>'Combined Plans'!F:L</f>
        <v>0</v>
      </c>
      <c r="H80" s="10">
        <f>'Combined Plans'!G:M</f>
        <v>0</v>
      </c>
    </row>
    <row r="81" spans="1:8" x14ac:dyDescent="0.25">
      <c r="A81" s="6">
        <f>'Combined Plans'!A81</f>
        <v>0</v>
      </c>
      <c r="B81" s="6">
        <f>'Combined Plans'!B81</f>
        <v>0</v>
      </c>
      <c r="C81" s="6">
        <f>'Combined Plans'!B:H</f>
        <v>0</v>
      </c>
      <c r="D81" s="6">
        <f>'Combined Plans'!C:I</f>
        <v>0</v>
      </c>
      <c r="E81" s="6">
        <f>'Combined Plans'!D:J</f>
        <v>0</v>
      </c>
      <c r="F81" s="6">
        <f>'Combined Plans'!E:K</f>
        <v>0</v>
      </c>
      <c r="G81" s="6">
        <f>'Combined Plans'!F:L</f>
        <v>0</v>
      </c>
      <c r="H81" s="6">
        <f>'Combined Plans'!G:M</f>
        <v>0</v>
      </c>
    </row>
    <row r="82" spans="1:8" x14ac:dyDescent="0.25">
      <c r="A82" s="6">
        <f>'Combined Plans'!A82</f>
        <v>0</v>
      </c>
      <c r="B82" s="6">
        <f>'Combined Plans'!B82</f>
        <v>0</v>
      </c>
      <c r="C82" s="6">
        <f>'Combined Plans'!B:H</f>
        <v>0</v>
      </c>
      <c r="D82" s="6">
        <f>'Combined Plans'!C:I</f>
        <v>0</v>
      </c>
      <c r="E82" s="6">
        <f>'Combined Plans'!D:J</f>
        <v>0</v>
      </c>
      <c r="F82" s="6">
        <f>'Combined Plans'!E:K</f>
        <v>0</v>
      </c>
      <c r="G82" s="6">
        <f>'Combined Plans'!F:L</f>
        <v>0</v>
      </c>
      <c r="H82" s="6">
        <f>'Combined Plans'!G:M</f>
        <v>0</v>
      </c>
    </row>
    <row r="83" spans="1:8" x14ac:dyDescent="0.25">
      <c r="A83" s="6">
        <f>'Combined Plans'!A83</f>
        <v>0</v>
      </c>
      <c r="B83" s="6">
        <f>'Combined Plans'!B83</f>
        <v>0</v>
      </c>
      <c r="C83" s="6">
        <f>'Combined Plans'!B:H</f>
        <v>0</v>
      </c>
      <c r="D83" s="6">
        <f>'Combined Plans'!C:I</f>
        <v>0</v>
      </c>
      <c r="E83" s="6">
        <f>'Combined Plans'!D:J</f>
        <v>0</v>
      </c>
      <c r="F83" s="6">
        <f>'Combined Plans'!E:K</f>
        <v>0</v>
      </c>
      <c r="G83" s="6">
        <f>'Combined Plans'!F:L</f>
        <v>0</v>
      </c>
      <c r="H83" s="6">
        <f>'Combined Plans'!G:M</f>
        <v>0</v>
      </c>
    </row>
    <row r="84" spans="1:8" x14ac:dyDescent="0.25">
      <c r="A84" s="6">
        <f>'Combined Plans'!A84</f>
        <v>0</v>
      </c>
      <c r="B84" s="6">
        <f>'Combined Plans'!B84</f>
        <v>0</v>
      </c>
      <c r="C84" s="6">
        <f>'Combined Plans'!B:H</f>
        <v>0</v>
      </c>
      <c r="D84" s="6">
        <f>'Combined Plans'!C:I</f>
        <v>0</v>
      </c>
      <c r="E84" s="6">
        <f>'Combined Plans'!D:J</f>
        <v>0</v>
      </c>
      <c r="F84" s="6">
        <f>'Combined Plans'!E:K</f>
        <v>0</v>
      </c>
      <c r="G84" s="6">
        <f>'Combined Plans'!F:L</f>
        <v>0</v>
      </c>
      <c r="H84" s="6">
        <f>'Combined Plans'!G:M</f>
        <v>0</v>
      </c>
    </row>
    <row r="85" spans="1:8" x14ac:dyDescent="0.25">
      <c r="A85" s="6">
        <f>'Combined Plans'!A85</f>
        <v>0</v>
      </c>
      <c r="B85" s="6">
        <f>'Combined Plans'!B85</f>
        <v>0</v>
      </c>
      <c r="C85" s="6">
        <f>'Combined Plans'!B:H</f>
        <v>0</v>
      </c>
      <c r="D85" s="6">
        <f>'Combined Plans'!C:I</f>
        <v>0</v>
      </c>
      <c r="E85" s="6">
        <f>'Combined Plans'!D:J</f>
        <v>0</v>
      </c>
      <c r="F85" s="6">
        <f>'Combined Plans'!E:K</f>
        <v>0</v>
      </c>
      <c r="G85" s="6">
        <f>'Combined Plans'!F:L</f>
        <v>0</v>
      </c>
      <c r="H85" s="6">
        <f>'Combined Plans'!G:M</f>
        <v>0</v>
      </c>
    </row>
    <row r="86" spans="1:8" x14ac:dyDescent="0.25">
      <c r="A86" s="6">
        <f>'Combined Plans'!A86</f>
        <v>0</v>
      </c>
      <c r="B86" s="6">
        <f>'Combined Plans'!B86</f>
        <v>0</v>
      </c>
      <c r="C86" s="6">
        <f>'Combined Plans'!B:H</f>
        <v>0</v>
      </c>
      <c r="D86" s="6">
        <f>'Combined Plans'!C:I</f>
        <v>0</v>
      </c>
      <c r="E86" s="6">
        <f>'Combined Plans'!D:J</f>
        <v>0</v>
      </c>
      <c r="F86" s="6">
        <f>'Combined Plans'!E:K</f>
        <v>0</v>
      </c>
      <c r="G86" s="6">
        <f>'Combined Plans'!F:L</f>
        <v>0</v>
      </c>
      <c r="H86" s="6">
        <f>'Combined Plans'!G:M</f>
        <v>0</v>
      </c>
    </row>
    <row r="87" spans="1:8" x14ac:dyDescent="0.25">
      <c r="A87" s="6">
        <f>'Combined Plans'!A87</f>
        <v>0</v>
      </c>
      <c r="B87" s="6">
        <f>'Combined Plans'!B87</f>
        <v>0</v>
      </c>
      <c r="C87" s="6">
        <f>'Combined Plans'!B:H</f>
        <v>0</v>
      </c>
      <c r="D87" s="6">
        <f>'Combined Plans'!C:I</f>
        <v>0</v>
      </c>
      <c r="E87" s="6">
        <f>'Combined Plans'!D:J</f>
        <v>0</v>
      </c>
      <c r="F87" s="6">
        <f>'Combined Plans'!E:K</f>
        <v>0</v>
      </c>
      <c r="G87" s="6">
        <f>'Combined Plans'!F:L</f>
        <v>0</v>
      </c>
      <c r="H87" s="6">
        <f>'Combined Plans'!G:M</f>
        <v>0</v>
      </c>
    </row>
    <row r="88" spans="1:8" x14ac:dyDescent="0.25">
      <c r="A88" s="6">
        <f>'Combined Plans'!A88</f>
        <v>0</v>
      </c>
      <c r="B88" s="6">
        <f>'Combined Plans'!B88</f>
        <v>0</v>
      </c>
      <c r="C88" s="6">
        <f>'Combined Plans'!B:H</f>
        <v>0</v>
      </c>
      <c r="D88" s="6">
        <f>'Combined Plans'!C:I</f>
        <v>0</v>
      </c>
      <c r="E88" s="6">
        <f>'Combined Plans'!D:J</f>
        <v>0</v>
      </c>
      <c r="F88" s="6">
        <f>'Combined Plans'!E:K</f>
        <v>0</v>
      </c>
      <c r="G88" s="6">
        <f>'Combined Plans'!F:L</f>
        <v>0</v>
      </c>
      <c r="H88" s="6">
        <f>'Combined Plans'!G:M</f>
        <v>0</v>
      </c>
    </row>
    <row r="89" spans="1:8" x14ac:dyDescent="0.25">
      <c r="A89" s="6">
        <f>'Combined Plans'!A89</f>
        <v>0</v>
      </c>
      <c r="B89" s="6">
        <f>'Combined Plans'!B89</f>
        <v>0</v>
      </c>
      <c r="C89" s="6">
        <f>'Combined Plans'!B:H</f>
        <v>0</v>
      </c>
      <c r="D89" s="6">
        <f>'Combined Plans'!C:I</f>
        <v>0</v>
      </c>
      <c r="E89" s="6">
        <f>'Combined Plans'!D:J</f>
        <v>0</v>
      </c>
      <c r="F89" s="6">
        <f>'Combined Plans'!E:K</f>
        <v>0</v>
      </c>
      <c r="G89" s="6">
        <f>'Combined Plans'!F:L</f>
        <v>0</v>
      </c>
      <c r="H89" s="6">
        <f>'Combined Plans'!G:M</f>
        <v>0</v>
      </c>
    </row>
    <row r="90" spans="1:8" x14ac:dyDescent="0.25">
      <c r="A90" s="6">
        <f>'Combined Plans'!A90</f>
        <v>0</v>
      </c>
      <c r="B90" s="6">
        <f>'Combined Plans'!B90</f>
        <v>0</v>
      </c>
      <c r="C90" s="6">
        <f>'Combined Plans'!B:H</f>
        <v>0</v>
      </c>
      <c r="D90" s="6">
        <f>'Combined Plans'!C:I</f>
        <v>0</v>
      </c>
      <c r="E90" s="6">
        <f>'Combined Plans'!D:J</f>
        <v>0</v>
      </c>
      <c r="F90" s="6">
        <f>'Combined Plans'!E:K</f>
        <v>0</v>
      </c>
      <c r="G90" s="6">
        <f>'Combined Plans'!F:L</f>
        <v>0</v>
      </c>
      <c r="H90" s="6">
        <f>'Combined Plans'!G:M</f>
        <v>0</v>
      </c>
    </row>
    <row r="91" spans="1:8" x14ac:dyDescent="0.25">
      <c r="A91" s="6">
        <f>'Combined Plans'!A91</f>
        <v>0</v>
      </c>
      <c r="B91" s="6">
        <f>'Combined Plans'!B91</f>
        <v>0</v>
      </c>
      <c r="C91" s="6">
        <f>'Combined Plans'!B:H</f>
        <v>0</v>
      </c>
      <c r="D91" s="6">
        <f>'Combined Plans'!C:I</f>
        <v>0</v>
      </c>
      <c r="E91" s="6">
        <f>'Combined Plans'!D:J</f>
        <v>0</v>
      </c>
      <c r="F91" s="6">
        <f>'Combined Plans'!E:K</f>
        <v>0</v>
      </c>
      <c r="G91" s="6">
        <f>'Combined Plans'!F:L</f>
        <v>0</v>
      </c>
      <c r="H91" s="6">
        <f>'Combined Plans'!G:M</f>
        <v>0</v>
      </c>
    </row>
    <row r="92" spans="1:8" x14ac:dyDescent="0.25">
      <c r="A92" s="6">
        <f>'Combined Plans'!A92</f>
        <v>0</v>
      </c>
      <c r="B92" s="6">
        <f>'Combined Plans'!B92</f>
        <v>0</v>
      </c>
      <c r="C92" s="6">
        <f>'Combined Plans'!B:H</f>
        <v>0</v>
      </c>
      <c r="D92" s="6">
        <f>'Combined Plans'!C:I</f>
        <v>0</v>
      </c>
      <c r="E92" s="6">
        <f>'Combined Plans'!D:J</f>
        <v>0</v>
      </c>
      <c r="F92" s="6">
        <f>'Combined Plans'!E:K</f>
        <v>0</v>
      </c>
      <c r="G92" s="6">
        <f>'Combined Plans'!F:L</f>
        <v>0</v>
      </c>
      <c r="H92" s="6">
        <f>'Combined Plans'!G:M</f>
        <v>0</v>
      </c>
    </row>
    <row r="93" spans="1:8" x14ac:dyDescent="0.25">
      <c r="A93" s="6">
        <f>'Combined Plans'!A93</f>
        <v>0</v>
      </c>
      <c r="B93" s="6">
        <f>'Combined Plans'!B93</f>
        <v>0</v>
      </c>
      <c r="C93" s="6">
        <f>'Combined Plans'!B:H</f>
        <v>0</v>
      </c>
      <c r="D93" s="6">
        <f>'Combined Plans'!C:I</f>
        <v>0</v>
      </c>
      <c r="E93" s="6">
        <f>'Combined Plans'!D:J</f>
        <v>0</v>
      </c>
      <c r="F93" s="6">
        <f>'Combined Plans'!E:K</f>
        <v>0</v>
      </c>
      <c r="G93" s="6">
        <f>'Combined Plans'!F:L</f>
        <v>0</v>
      </c>
      <c r="H93" s="6">
        <f>'Combined Plans'!G:M</f>
        <v>0</v>
      </c>
    </row>
    <row r="94" spans="1:8" x14ac:dyDescent="0.25">
      <c r="A94" s="6">
        <f>'Combined Plans'!A94</f>
        <v>0</v>
      </c>
      <c r="B94" s="6">
        <f>'Combined Plans'!B94</f>
        <v>0</v>
      </c>
      <c r="C94" s="6">
        <f>'Combined Plans'!B:H</f>
        <v>0</v>
      </c>
      <c r="D94" s="6">
        <f>'Combined Plans'!C:I</f>
        <v>0</v>
      </c>
      <c r="E94" s="6">
        <f>'Combined Plans'!D:J</f>
        <v>0</v>
      </c>
      <c r="F94" s="6">
        <f>'Combined Plans'!E:K</f>
        <v>0</v>
      </c>
      <c r="G94" s="6">
        <f>'Combined Plans'!F:L</f>
        <v>0</v>
      </c>
      <c r="H94" s="6">
        <f>'Combined Plans'!G:M</f>
        <v>0</v>
      </c>
    </row>
    <row r="95" spans="1:8" x14ac:dyDescent="0.25">
      <c r="A95" s="6">
        <f>'Combined Plans'!A95</f>
        <v>0</v>
      </c>
      <c r="B95" s="6">
        <f>'Combined Plans'!B95</f>
        <v>0</v>
      </c>
      <c r="C95" s="6">
        <f>'Combined Plans'!B:H</f>
        <v>0</v>
      </c>
      <c r="D95" s="6">
        <f>'Combined Plans'!C:I</f>
        <v>0</v>
      </c>
      <c r="E95" s="6">
        <f>'Combined Plans'!D:J</f>
        <v>0</v>
      </c>
      <c r="F95" s="6">
        <f>'Combined Plans'!E:K</f>
        <v>0</v>
      </c>
      <c r="G95" s="6">
        <f>'Combined Plans'!F:L</f>
        <v>0</v>
      </c>
      <c r="H95" s="6">
        <f>'Combined Plans'!G:M</f>
        <v>0</v>
      </c>
    </row>
  </sheetData>
  <mergeCells count="1">
    <mergeCell ref="B74:C74"/>
  </mergeCells>
  <printOptions gridLines="1"/>
  <pageMargins left="0.7" right="0.7" top="0.75" bottom="0.75" header="0.3" footer="0.3"/>
  <pageSetup paperSize="5" scale="55" orientation="landscape" r:id="rId1"/>
  <headerFooter>
    <oddHeader>&amp;C&amp;"-,Bold"The Nature Conservancy&amp;"-,Regular"
2018 Test Plan Summary&amp;RApril 4, 2018</oddHeader>
  </headerFooter>
  <rowBreaks count="2" manualBreakCount="2">
    <brk id="44" max="16383" man="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8"/>
  <sheetViews>
    <sheetView showZeros="0" view="pageBreakPreview" zoomScale="60" zoomScaleNormal="100" workbookViewId="0">
      <selection activeCell="A9" sqref="A9"/>
    </sheetView>
  </sheetViews>
  <sheetFormatPr defaultRowHeight="15" x14ac:dyDescent="0.25"/>
  <cols>
    <col min="1" max="1" width="25.85546875" style="6" customWidth="1"/>
    <col min="2" max="2" width="41.28515625" style="6" customWidth="1"/>
    <col min="3" max="3" width="37.85546875" style="6" customWidth="1"/>
    <col min="4" max="4" width="33.42578125" style="6" customWidth="1"/>
    <col min="5" max="5" width="39.42578125" style="6" customWidth="1"/>
    <col min="6" max="6" width="29.42578125" style="6" customWidth="1"/>
    <col min="7" max="7" width="29.85546875" style="6" customWidth="1"/>
    <col min="8" max="8" width="30" customWidth="1"/>
  </cols>
  <sheetData>
    <row r="1" spans="1:17" ht="53.25" thickTop="1" thickBot="1" x14ac:dyDescent="0.3">
      <c r="A1" s="86" t="str">
        <f>'Combined Plans'!A1</f>
        <v>Note: Because of multiple links within this spreadsheet, edits should be made only to the "Combined Plans" worksheet.</v>
      </c>
      <c r="B1" s="11" t="str">
        <f>'Combined Plans'!B1</f>
        <v>Consortium Member:</v>
      </c>
      <c r="C1" s="11" t="str">
        <f>'Combined Plans'!J1</f>
        <v>Consortium Member:</v>
      </c>
      <c r="D1" s="16" t="str">
        <f>'Combined Plans'!K1</f>
        <v>Central Delta Water Agency and 
South Delta Water Agency (DAMMP)</v>
      </c>
      <c r="E1" s="13">
        <f>'Combined Plans'!L1</f>
        <v>0</v>
      </c>
      <c r="F1" s="14" t="str">
        <f>'Combined Plans'!M1</f>
        <v xml:space="preserve"> </v>
      </c>
      <c r="G1" s="13">
        <f>'Combined Plans'!N1</f>
        <v>0</v>
      </c>
      <c r="H1" s="2"/>
      <c r="I1" s="2"/>
      <c r="J1" s="2"/>
      <c r="K1" s="2"/>
      <c r="L1" s="2"/>
      <c r="M1" s="2"/>
      <c r="N1" s="2"/>
      <c r="O1" s="2"/>
      <c r="P1" s="2"/>
      <c r="Q1" s="2"/>
    </row>
    <row r="2" spans="1:17" ht="15.75" thickTop="1" x14ac:dyDescent="0.25">
      <c r="A2" s="6">
        <f>'Combined Plans'!A2</f>
        <v>0</v>
      </c>
      <c r="B2" s="17" t="str">
        <f>'Combined Plans'!B2</f>
        <v>Contact information</v>
      </c>
      <c r="C2" s="17" t="str">
        <f>'Combined Plans'!J2</f>
        <v>Contact information</v>
      </c>
      <c r="D2" s="18" t="str">
        <f>'Combined Plans'!K2</f>
        <v>Name</v>
      </c>
      <c r="E2" s="18" t="str">
        <f>'Combined Plans'!L2</f>
        <v>Email</v>
      </c>
      <c r="F2" s="18" t="str">
        <f>'Combined Plans'!M2</f>
        <v>Office Phone</v>
      </c>
      <c r="G2" s="19" t="str">
        <f>'Combined Plans'!N2</f>
        <v>Cell Phone</v>
      </c>
      <c r="H2" s="2"/>
      <c r="I2" s="2"/>
      <c r="J2" s="2"/>
      <c r="K2" s="2"/>
      <c r="L2" s="2"/>
      <c r="M2" s="2"/>
      <c r="N2" s="2"/>
      <c r="O2" s="2"/>
      <c r="P2" s="2"/>
      <c r="Q2" s="2"/>
    </row>
    <row r="3" spans="1:17" x14ac:dyDescent="0.25">
      <c r="A3" s="6">
        <f>'Combined Plans'!A3</f>
        <v>0</v>
      </c>
      <c r="B3" s="20" t="str">
        <f>'Combined Plans'!B3</f>
        <v>Primary Contact</v>
      </c>
      <c r="C3" s="20" t="str">
        <f>'Combined Plans'!J3</f>
        <v>Primary Contact</v>
      </c>
      <c r="D3" s="21" t="str">
        <f>'Combined Plans'!K3</f>
        <v>Dante John Nomellini, Sr.</v>
      </c>
      <c r="E3" s="6" t="str">
        <f>'Combined Plans'!L3</f>
        <v>ngmplcs@pacbell.net</v>
      </c>
      <c r="F3" s="21" t="str">
        <f>'Combined Plans'!M3</f>
        <v>209-465-5883</v>
      </c>
      <c r="G3" s="23" t="str">
        <f>'Combined Plans'!N3</f>
        <v>209-969-7755</v>
      </c>
      <c r="H3" s="2"/>
      <c r="I3" s="2"/>
      <c r="J3" s="2"/>
      <c r="K3" s="2"/>
      <c r="L3" s="2"/>
      <c r="M3" s="2"/>
      <c r="N3" s="2"/>
      <c r="O3" s="2"/>
      <c r="P3" s="2"/>
      <c r="Q3" s="2"/>
    </row>
    <row r="4" spans="1:17" x14ac:dyDescent="0.25">
      <c r="A4" s="6">
        <f>'Combined Plans'!A4</f>
        <v>0</v>
      </c>
      <c r="B4" s="20" t="str">
        <f>'Combined Plans'!B4</f>
        <v>Primary Contact</v>
      </c>
      <c r="C4" s="20" t="str">
        <f>'Combined Plans'!J4</f>
        <v>Primary/Alternate Contact</v>
      </c>
      <c r="D4" s="21" t="str">
        <f>'Combined Plans'!K4</f>
        <v>Brett Baker</v>
      </c>
      <c r="E4" s="6" t="str">
        <f>'Combined Plans'!L4</f>
        <v>brettbaker@gmail.com</v>
      </c>
      <c r="F4" s="21" t="str">
        <f>'Combined Plans'!M4</f>
        <v>209-465-5883</v>
      </c>
      <c r="G4" s="23" t="str">
        <f>'Combined Plans'!N4</f>
        <v>916-719-6586</v>
      </c>
      <c r="H4" s="2"/>
      <c r="I4" s="2"/>
      <c r="J4" s="2"/>
      <c r="K4" s="2"/>
      <c r="L4" s="2"/>
      <c r="M4" s="2"/>
      <c r="N4" s="2"/>
      <c r="O4" s="2"/>
      <c r="P4" s="2"/>
      <c r="Q4" s="2"/>
    </row>
    <row r="5" spans="1:17" ht="27" thickBot="1" x14ac:dyDescent="0.3">
      <c r="A5" s="6">
        <f>'Combined Plans'!A5</f>
        <v>0</v>
      </c>
      <c r="B5" s="24" t="str">
        <f>'Combined Plans'!B5</f>
        <v>Engineering Contact</v>
      </c>
      <c r="C5" s="24" t="str">
        <f>'Combined Plans'!J5</f>
        <v>Engineering Contact</v>
      </c>
      <c r="D5" s="27" t="str">
        <f>'Combined Plans'!K5</f>
        <v>Kjeldsen, Sinnock and Neudeck
Dave Carr</v>
      </c>
      <c r="E5" s="28" t="str">
        <f>'Combined Plans'!L5</f>
        <v>dcarr@ksninc.com</v>
      </c>
      <c r="F5" s="13" t="str">
        <f>'Combined Plans'!M5</f>
        <v>209-946-0268</v>
      </c>
      <c r="G5" s="26" t="str">
        <f>'Combined Plans'!N5</f>
        <v>209-217-7019</v>
      </c>
      <c r="H5" s="2"/>
      <c r="I5" s="2"/>
      <c r="J5" s="2"/>
      <c r="K5" s="2"/>
      <c r="L5" s="2"/>
      <c r="M5" s="2"/>
      <c r="N5" s="2"/>
      <c r="O5" s="2"/>
      <c r="P5" s="2"/>
      <c r="Q5" s="2"/>
    </row>
    <row r="6" spans="1:17" x14ac:dyDescent="0.25">
      <c r="A6" s="6">
        <f>'Combined Plans'!A6</f>
        <v>0</v>
      </c>
      <c r="B6" s="32" t="str">
        <f>'Combined Plans'!B6</f>
        <v xml:space="preserve"> </v>
      </c>
      <c r="C6" s="33">
        <f>'Combined Plans'!J6</f>
        <v>0</v>
      </c>
      <c r="D6" s="35">
        <f>'Combined Plans'!K6</f>
        <v>0</v>
      </c>
      <c r="E6" s="36">
        <f>'Combined Plans'!L6</f>
        <v>0</v>
      </c>
      <c r="F6" s="33">
        <f>'Combined Plans'!M6</f>
        <v>0</v>
      </c>
      <c r="G6" s="33">
        <f>'Combined Plans'!N6</f>
        <v>0</v>
      </c>
      <c r="H6" s="2"/>
      <c r="I6" s="2"/>
      <c r="J6" s="2"/>
      <c r="K6" s="2"/>
      <c r="L6" s="2"/>
      <c r="M6" s="2"/>
      <c r="N6" s="2"/>
      <c r="O6" s="2"/>
      <c r="P6" s="2"/>
      <c r="Q6" s="2"/>
    </row>
    <row r="7" spans="1:17" x14ac:dyDescent="0.25">
      <c r="A7" s="6">
        <f>'Combined Plans'!A7</f>
        <v>0</v>
      </c>
      <c r="B7" s="37" t="str">
        <f>'Combined Plans'!B7</f>
        <v xml:space="preserve"> </v>
      </c>
      <c r="C7" s="6">
        <f>'Combined Plans'!J7</f>
        <v>0</v>
      </c>
      <c r="D7" s="6">
        <f>'Combined Plans'!K7</f>
        <v>0</v>
      </c>
      <c r="E7" s="6">
        <f>'Combined Plans'!L7</f>
        <v>0</v>
      </c>
      <c r="F7" s="6">
        <f>'Combined Plans'!M7</f>
        <v>0</v>
      </c>
      <c r="G7" s="6">
        <f>'Combined Plans'!N7</f>
        <v>0</v>
      </c>
      <c r="H7" s="2"/>
      <c r="I7" s="2"/>
      <c r="J7" s="2"/>
      <c r="K7" s="2"/>
      <c r="L7" s="2"/>
      <c r="M7" s="2"/>
      <c r="N7" s="2"/>
      <c r="O7" s="2"/>
      <c r="P7" s="2"/>
      <c r="Q7" s="2"/>
    </row>
    <row r="8" spans="1:17" x14ac:dyDescent="0.25">
      <c r="A8" s="38" t="str">
        <f>'Combined Plans'!A8</f>
        <v>eWRIMS</v>
      </c>
      <c r="B8" s="39">
        <f>'Combined Plans'!B8</f>
        <v>0</v>
      </c>
      <c r="C8" s="40" t="str">
        <f>'Combined Plans'!J8</f>
        <v>2018 Test Plan Summary</v>
      </c>
      <c r="D8" s="6">
        <f>'Combined Plans'!K8</f>
        <v>0</v>
      </c>
      <c r="E8" s="6">
        <f>'Combined Plans'!L8</f>
        <v>0</v>
      </c>
      <c r="F8" s="6">
        <f>'Combined Plans'!M8</f>
        <v>0</v>
      </c>
      <c r="G8" s="6">
        <f>'Combined Plans'!N8</f>
        <v>0</v>
      </c>
      <c r="H8" s="2"/>
      <c r="I8" s="2"/>
      <c r="J8" s="2"/>
      <c r="K8" s="2"/>
      <c r="L8" s="2"/>
      <c r="M8" s="2"/>
      <c r="N8" s="2"/>
      <c r="O8" s="2"/>
      <c r="P8" s="2"/>
      <c r="Q8" s="2"/>
    </row>
    <row r="9" spans="1:17" x14ac:dyDescent="0.25">
      <c r="A9" s="6">
        <f>'Combined Plans'!A9</f>
        <v>0</v>
      </c>
      <c r="B9" s="41">
        <f>'Combined Plans'!B9</f>
        <v>0</v>
      </c>
      <c r="C9" s="41" t="str">
        <f>'Combined Plans'!J9</f>
        <v>Date Submitted: March 21, 2018</v>
      </c>
      <c r="D9" s="6">
        <f>'Combined Plans'!K9</f>
        <v>0</v>
      </c>
      <c r="E9" s="6">
        <f>'Combined Plans'!L9</f>
        <v>0</v>
      </c>
      <c r="F9" s="6">
        <f>'Combined Plans'!M9</f>
        <v>0</v>
      </c>
      <c r="G9" s="6">
        <f>'Combined Plans'!N9</f>
        <v>0</v>
      </c>
      <c r="H9" s="2"/>
      <c r="I9" s="2"/>
      <c r="J9" s="2"/>
      <c r="K9" s="2"/>
      <c r="L9" s="2"/>
      <c r="M9" s="2"/>
      <c r="N9" s="2"/>
      <c r="O9" s="2"/>
      <c r="P9" s="2"/>
      <c r="Q9" s="2"/>
    </row>
    <row r="10" spans="1:17" ht="38.25" x14ac:dyDescent="0.25">
      <c r="A10" s="6">
        <f>'Combined Plans'!A10</f>
        <v>0</v>
      </c>
      <c r="B10" s="80">
        <f>'Combined Plans'!B10</f>
        <v>0</v>
      </c>
      <c r="C10" s="80" t="str">
        <f>'Combined Plans'!J10</f>
        <v xml:space="preserve">Submitted by: Dante John Nomellini, Sr.
Central Delta Water Agency
</v>
      </c>
      <c r="D10" s="6">
        <f>'Combined Plans'!K10</f>
        <v>0</v>
      </c>
      <c r="E10" s="6">
        <f>'Combined Plans'!L10</f>
        <v>0</v>
      </c>
      <c r="F10" s="6">
        <f>'Combined Plans'!M10</f>
        <v>0</v>
      </c>
      <c r="G10" s="6">
        <f>'Combined Plans'!N10</f>
        <v>0</v>
      </c>
      <c r="H10" s="2"/>
      <c r="I10" s="2"/>
      <c r="J10" s="2"/>
      <c r="K10" s="2"/>
      <c r="L10" s="2"/>
      <c r="M10" s="2"/>
      <c r="N10" s="2"/>
      <c r="O10" s="2"/>
      <c r="P10" s="2"/>
      <c r="Q10" s="2"/>
    </row>
    <row r="11" spans="1:17" ht="26.25" x14ac:dyDescent="0.25">
      <c r="A11" s="6">
        <f>'Combined Plans'!A11</f>
        <v>0</v>
      </c>
      <c r="B11" s="80">
        <f>'Combined Plans'!B11</f>
        <v>0</v>
      </c>
      <c r="C11" s="80" t="str">
        <f>'Combined Plans'!J11</f>
        <v>Total number of Statements and Licenses participating in the experimentation plan:</v>
      </c>
      <c r="D11" s="10">
        <f>'Combined Plans'!K11</f>
        <v>2826</v>
      </c>
      <c r="E11" s="78" t="str">
        <f>'Combined Plans'!L11</f>
        <v>Source: DAMMP updates (Most recent 3/23/2018).</v>
      </c>
      <c r="F11" s="6">
        <f>'Combined Plans'!M11</f>
        <v>0</v>
      </c>
      <c r="G11" s="6">
        <f>'Combined Plans'!N11</f>
        <v>0</v>
      </c>
      <c r="H11" s="2"/>
      <c r="I11" s="2"/>
      <c r="J11" s="2"/>
      <c r="K11" s="2"/>
      <c r="L11" s="2"/>
      <c r="M11" s="2"/>
      <c r="N11" s="2"/>
      <c r="O11" s="2"/>
      <c r="P11" s="2"/>
      <c r="Q11" s="2"/>
    </row>
    <row r="12" spans="1:17" ht="25.5" x14ac:dyDescent="0.25">
      <c r="A12" s="81">
        <f>'Combined Plans'!A12</f>
        <v>0</v>
      </c>
      <c r="B12" s="82" t="str">
        <f>'Combined Plans'!B12</f>
        <v xml:space="preserve"> </v>
      </c>
      <c r="C12" s="82" t="str">
        <f>'Combined Plans'!J12</f>
        <v>Expiration Date of Current Extension of Time (EOT):</v>
      </c>
      <c r="D12" s="93">
        <f>'Combined Plans'!K12</f>
        <v>43465</v>
      </c>
      <c r="E12" s="93">
        <f>'Combined Plans'!L12</f>
        <v>0</v>
      </c>
      <c r="F12" s="81">
        <f>'Combined Plans'!M12</f>
        <v>0</v>
      </c>
      <c r="G12" s="81">
        <f>'Combined Plans'!N12</f>
        <v>0</v>
      </c>
      <c r="H12" s="2"/>
      <c r="I12" s="2"/>
      <c r="J12" s="2"/>
      <c r="K12" s="2"/>
      <c r="L12" s="2"/>
      <c r="M12" s="2"/>
      <c r="N12" s="2"/>
      <c r="O12" s="2"/>
      <c r="P12" s="2"/>
      <c r="Q12" s="2"/>
    </row>
    <row r="13" spans="1:17" x14ac:dyDescent="0.25">
      <c r="A13" s="10">
        <f>'Combined Plans'!A13</f>
        <v>0</v>
      </c>
      <c r="B13" s="10">
        <f>'Combined Plans'!B13</f>
        <v>0</v>
      </c>
      <c r="C13" s="45" t="str">
        <f>'Combined Plans'!J13</f>
        <v>CDWA / SDWA (DAMMP)</v>
      </c>
      <c r="D13" s="45" t="str">
        <f>'Combined Plans'!K13</f>
        <v>CDWA / SDWA (DAMMP)</v>
      </c>
      <c r="E13" s="45" t="str">
        <f>'Combined Plans'!L13</f>
        <v>CDWA / SDWA (DAMMP)</v>
      </c>
      <c r="F13" s="45" t="str">
        <f>'Combined Plans'!M13</f>
        <v>CDWA / SDWA (DAMMP)</v>
      </c>
      <c r="G13" s="45" t="str">
        <f>'Combined Plans'!N13</f>
        <v>CDWA / SDWA (DAMMP)</v>
      </c>
      <c r="H13" s="2"/>
      <c r="I13" s="2"/>
      <c r="J13" s="2"/>
      <c r="K13" s="2"/>
      <c r="L13" s="2"/>
      <c r="M13" s="2"/>
      <c r="N13" s="2"/>
      <c r="O13" s="2"/>
      <c r="P13" s="2"/>
      <c r="Q13" s="2"/>
    </row>
    <row r="14" spans="1:17" x14ac:dyDescent="0.25">
      <c r="A14" s="10">
        <f>'Combined Plans'!A14</f>
        <v>0</v>
      </c>
      <c r="B14" s="47" t="str">
        <f>'Combined Plans'!B14</f>
        <v>Statement number</v>
      </c>
      <c r="C14" s="10" t="str">
        <f>'Combined Plans'!J14</f>
        <v>S021275</v>
      </c>
      <c r="D14" s="10" t="str">
        <f>'Combined Plans'!K14</f>
        <v>S018646</v>
      </c>
      <c r="E14" s="10" t="str">
        <f>'Combined Plans'!L14</f>
        <v>S018637</v>
      </c>
      <c r="F14" s="10" t="str">
        <f>'Combined Plans'!M14</f>
        <v>S019261</v>
      </c>
      <c r="G14" s="10" t="str">
        <f>'Combined Plans'!N14</f>
        <v>S017960</v>
      </c>
      <c r="H14" s="2"/>
      <c r="I14" s="2"/>
      <c r="J14" s="2"/>
      <c r="K14" s="2"/>
      <c r="L14" s="2"/>
      <c r="M14" s="2"/>
      <c r="N14" s="2"/>
      <c r="O14" s="2"/>
      <c r="P14" s="2"/>
      <c r="Q14" s="2"/>
    </row>
    <row r="15" spans="1:17" x14ac:dyDescent="0.25">
      <c r="A15" s="10">
        <f>'Combined Plans'!A15</f>
        <v>0</v>
      </c>
      <c r="B15" s="47" t="str">
        <f>'Combined Plans'!B15</f>
        <v>Test Site Name</v>
      </c>
      <c r="C15" s="48" t="str">
        <f>'Combined Plans'!J15</f>
        <v>Victoria</v>
      </c>
      <c r="D15" s="48" t="str">
        <f>'Combined Plans'!K15</f>
        <v>Mussi #1</v>
      </c>
      <c r="E15" s="48" t="str">
        <f>'Combined Plans'!L15</f>
        <v>Mussi #2</v>
      </c>
      <c r="F15" s="48" t="str">
        <f>'Combined Plans'!M15</f>
        <v>Willow Tree</v>
      </c>
      <c r="G15" s="48" t="str">
        <f>'Combined Plans'!N15</f>
        <v>Tevelde</v>
      </c>
      <c r="H15" s="2"/>
      <c r="I15" s="2"/>
      <c r="J15" s="2"/>
      <c r="K15" s="2"/>
      <c r="L15" s="2"/>
      <c r="M15" s="2"/>
      <c r="N15" s="2"/>
      <c r="O15" s="2"/>
      <c r="P15" s="2"/>
      <c r="Q15" s="2"/>
    </row>
    <row r="16" spans="1:17" x14ac:dyDescent="0.25">
      <c r="A16" s="10">
        <f>'Combined Plans'!A16</f>
        <v>0</v>
      </c>
      <c r="B16" s="10" t="str">
        <f>'Combined Plans'!B16</f>
        <v>Address</v>
      </c>
      <c r="C16" s="10" t="str">
        <f>'Combined Plans'!J16</f>
        <v>Victoria Island</v>
      </c>
      <c r="D16" s="10" t="str">
        <f>'Combined Plans'!K16</f>
        <v>Union Island</v>
      </c>
      <c r="E16" s="10" t="str">
        <f>'Combined Plans'!L16</f>
        <v>Union Island</v>
      </c>
      <c r="F16" s="10" t="str">
        <f>'Combined Plans'!M16</f>
        <v>Lower Jones Tract</v>
      </c>
      <c r="G16" s="43" t="str">
        <f>'Combined Plans'!N16</f>
        <v>Lower Jones Tract</v>
      </c>
      <c r="H16" s="2"/>
      <c r="I16" s="2"/>
      <c r="J16" s="2"/>
      <c r="K16" s="2"/>
      <c r="L16" s="2"/>
      <c r="M16" s="2"/>
      <c r="N16" s="2"/>
      <c r="O16" s="2"/>
      <c r="P16" s="2"/>
      <c r="Q16" s="2"/>
    </row>
    <row r="17" spans="1:17" x14ac:dyDescent="0.25">
      <c r="A17" s="10">
        <f>'Combined Plans'!A17</f>
        <v>0</v>
      </c>
      <c r="B17" s="10" t="str">
        <f>'Combined Plans'!B17</f>
        <v>Latitude</v>
      </c>
      <c r="C17" s="49">
        <f>'Combined Plans'!J17</f>
        <v>37.898811000000002</v>
      </c>
      <c r="D17" s="49">
        <f>'Combined Plans'!K17</f>
        <v>37.881467000000001</v>
      </c>
      <c r="E17" s="49">
        <f>'Combined Plans'!L17</f>
        <v>37.886214000000002</v>
      </c>
      <c r="F17" s="49">
        <f>'Combined Plans'!M17</f>
        <v>37.970806000000003</v>
      </c>
      <c r="G17" s="49">
        <f>'Combined Plans'!N17</f>
        <v>37.970557999999997</v>
      </c>
      <c r="H17" s="2"/>
      <c r="I17" s="2"/>
      <c r="J17" s="2"/>
      <c r="K17" s="2"/>
      <c r="L17" s="2"/>
      <c r="M17" s="2"/>
      <c r="N17" s="2"/>
      <c r="O17" s="2"/>
      <c r="P17" s="2"/>
      <c r="Q17" s="2"/>
    </row>
    <row r="18" spans="1:17" x14ac:dyDescent="0.25">
      <c r="A18" s="10">
        <f>'Combined Plans'!A18</f>
        <v>0</v>
      </c>
      <c r="B18" s="10" t="str">
        <f>'Combined Plans'!B18</f>
        <v>Longitude</v>
      </c>
      <c r="C18" s="52">
        <f>'Combined Plans'!J18</f>
        <v>-121.49740300000001</v>
      </c>
      <c r="D18" s="52" t="str">
        <f>'Combined Plans'!K18</f>
        <v>-121.385933</v>
      </c>
      <c r="E18" s="52" t="str">
        <f>'Combined Plans'!L18</f>
        <v>-121.403017</v>
      </c>
      <c r="F18" s="52" t="str">
        <f>'Combined Plans'!M18</f>
        <v>-121.497742</v>
      </c>
      <c r="G18" s="52" t="str">
        <f>'Combined Plans'!N18</f>
        <v>-121.502744</v>
      </c>
      <c r="H18" s="2"/>
      <c r="I18" s="2"/>
      <c r="J18" s="2"/>
      <c r="K18" s="2"/>
      <c r="L18" s="2"/>
      <c r="M18" s="2"/>
      <c r="N18" s="2"/>
      <c r="O18" s="2"/>
      <c r="P18" s="2"/>
      <c r="Q18" s="2"/>
    </row>
    <row r="19" spans="1:17" x14ac:dyDescent="0.25">
      <c r="A19" s="10">
        <f>'Combined Plans'!A19</f>
        <v>0</v>
      </c>
      <c r="B19" s="56" t="str">
        <f>'Combined Plans'!B19</f>
        <v>Location Owner</v>
      </c>
      <c r="C19" s="10" t="str">
        <f>'Combined Plans'!J19</f>
        <v>Victoria Island, L.P.</v>
      </c>
      <c r="D19" s="10" t="str">
        <f>'Combined Plans'!K19</f>
        <v>Rudy M. Mussi Investment</v>
      </c>
      <c r="E19" s="10" t="str">
        <f>'Combined Plans'!L19</f>
        <v>Rudy M. Mussi Investment</v>
      </c>
      <c r="F19" s="10" t="str">
        <f>'Combined Plans'!M19</f>
        <v>Willow Tree Farms, Inc.</v>
      </c>
      <c r="G19" s="10" t="str">
        <f>'Combined Plans'!N19</f>
        <v>B&amp;R Tevelde Revocable Trust</v>
      </c>
      <c r="H19" s="2"/>
      <c r="I19" s="2"/>
      <c r="J19" s="2"/>
      <c r="K19" s="2"/>
      <c r="L19" s="2"/>
      <c r="M19" s="2"/>
      <c r="N19" s="2"/>
      <c r="O19" s="2"/>
      <c r="P19" s="2"/>
      <c r="Q19" s="2"/>
    </row>
    <row r="20" spans="1:17" x14ac:dyDescent="0.25">
      <c r="A20" s="10">
        <f>'Combined Plans'!A20</f>
        <v>0</v>
      </c>
      <c r="B20" s="10" t="str">
        <f>'Combined Plans'!B20</f>
        <v>Tenant/Operator (if different from owner)</v>
      </c>
      <c r="C20" s="58" t="str">
        <f>'Combined Plans'!J20</f>
        <v>Not listed</v>
      </c>
      <c r="D20" s="58" t="str">
        <f>'Combined Plans'!K20</f>
        <v>Not listed</v>
      </c>
      <c r="E20" s="58" t="str">
        <f>'Combined Plans'!L20</f>
        <v>Not listed</v>
      </c>
      <c r="F20" s="58" t="str">
        <f>'Combined Plans'!M20</f>
        <v>Not listed</v>
      </c>
      <c r="G20" s="58" t="str">
        <f>'Combined Plans'!N20</f>
        <v>Not listed</v>
      </c>
      <c r="H20" s="2"/>
      <c r="I20" s="2"/>
      <c r="J20" s="2"/>
      <c r="K20" s="2"/>
      <c r="L20" s="2"/>
      <c r="M20" s="2"/>
      <c r="N20" s="2"/>
      <c r="O20" s="2"/>
      <c r="P20" s="2"/>
      <c r="Q20" s="2"/>
    </row>
    <row r="21" spans="1:17" x14ac:dyDescent="0.25">
      <c r="A21" s="10">
        <f>'Combined Plans'!A21</f>
        <v>0</v>
      </c>
      <c r="B21" s="10" t="str">
        <f>'Combined Plans'!B21</f>
        <v>Type of Diversion</v>
      </c>
      <c r="C21" s="10" t="str">
        <f>'Combined Plans'!J21</f>
        <v xml:space="preserve">Siphon  </v>
      </c>
      <c r="D21" s="10" t="str">
        <f>'Combined Plans'!K21</f>
        <v>Pump</v>
      </c>
      <c r="E21" s="10" t="str">
        <f>'Combined Plans'!L21</f>
        <v>Pump</v>
      </c>
      <c r="F21" s="10" t="str">
        <f>'Combined Plans'!M21</f>
        <v xml:space="preserve">Siphon   </v>
      </c>
      <c r="G21" s="10" t="str">
        <f>'Combined Plans'!N21</f>
        <v>Siphon</v>
      </c>
      <c r="H21" s="2"/>
      <c r="I21" s="2"/>
      <c r="J21" s="2"/>
      <c r="K21" s="2"/>
      <c r="L21" s="2"/>
      <c r="M21" s="2"/>
      <c r="N21" s="2"/>
      <c r="O21" s="2"/>
      <c r="P21" s="2"/>
      <c r="Q21" s="2"/>
    </row>
    <row r="22" spans="1:17" x14ac:dyDescent="0.25">
      <c r="A22" s="10">
        <f>'Combined Plans'!A22</f>
        <v>0</v>
      </c>
      <c r="B22" s="59" t="str">
        <f>'Combined Plans'!B22</f>
        <v>- Age</v>
      </c>
      <c r="C22" s="10">
        <f>'Combined Plans'!J22</f>
        <v>0</v>
      </c>
      <c r="D22" s="10">
        <f>'Combined Plans'!K22</f>
        <v>0</v>
      </c>
      <c r="E22" s="10">
        <f>'Combined Plans'!L22</f>
        <v>0</v>
      </c>
      <c r="F22" s="10">
        <f>'Combined Plans'!M22</f>
        <v>0</v>
      </c>
      <c r="G22" s="10">
        <f>'Combined Plans'!N22</f>
        <v>0</v>
      </c>
      <c r="H22" s="2"/>
      <c r="I22" s="2"/>
      <c r="J22" s="2"/>
      <c r="K22" s="2"/>
      <c r="L22" s="2"/>
      <c r="M22" s="2"/>
      <c r="N22" s="2"/>
      <c r="O22" s="2"/>
      <c r="P22" s="2"/>
      <c r="Q22" s="2"/>
    </row>
    <row r="23" spans="1:17" x14ac:dyDescent="0.25">
      <c r="A23" s="10">
        <f>'Combined Plans'!A23</f>
        <v>0</v>
      </c>
      <c r="B23" s="59" t="str">
        <f>'Combined Plans'!B23</f>
        <v>- Diameter (inches)</v>
      </c>
      <c r="C23" s="10">
        <f>'Combined Plans'!J23</f>
        <v>16</v>
      </c>
      <c r="D23" s="10">
        <f>'Combined Plans'!K23</f>
        <v>14</v>
      </c>
      <c r="E23" s="10">
        <f>'Combined Plans'!L23</f>
        <v>14</v>
      </c>
      <c r="F23" s="10">
        <f>'Combined Plans'!M23</f>
        <v>18</v>
      </c>
      <c r="G23" s="10">
        <f>'Combined Plans'!N23</f>
        <v>12</v>
      </c>
      <c r="H23" s="2"/>
      <c r="I23" s="2"/>
      <c r="J23" s="2"/>
      <c r="K23" s="2"/>
      <c r="L23" s="2"/>
      <c r="M23" s="2"/>
      <c r="N23" s="2"/>
      <c r="O23" s="2"/>
      <c r="P23" s="2"/>
      <c r="Q23" s="2"/>
    </row>
    <row r="24" spans="1:17" x14ac:dyDescent="0.25">
      <c r="A24" s="10">
        <f>'Combined Plans'!A24</f>
        <v>0</v>
      </c>
      <c r="B24" s="59" t="str">
        <f>'Combined Plans'!B24</f>
        <v>- Length (feet)</v>
      </c>
      <c r="C24" s="10">
        <f>'Combined Plans'!J24</f>
        <v>0</v>
      </c>
      <c r="D24" s="10">
        <f>'Combined Plans'!K24</f>
        <v>0</v>
      </c>
      <c r="E24" s="10">
        <f>'Combined Plans'!L24</f>
        <v>0</v>
      </c>
      <c r="F24" s="10">
        <f>'Combined Plans'!M24</f>
        <v>0</v>
      </c>
      <c r="G24" s="10">
        <f>'Combined Plans'!N24</f>
        <v>0</v>
      </c>
      <c r="H24" s="2"/>
      <c r="I24" s="2"/>
      <c r="J24" s="2"/>
      <c r="K24" s="2"/>
      <c r="L24" s="2"/>
      <c r="M24" s="2"/>
      <c r="N24" s="2"/>
      <c r="O24" s="2"/>
      <c r="P24" s="2"/>
      <c r="Q24" s="2"/>
    </row>
    <row r="25" spans="1:17" ht="26.25" x14ac:dyDescent="0.25">
      <c r="A25" s="10">
        <f>'Combined Plans'!A25</f>
        <v>0</v>
      </c>
      <c r="B25" s="60" t="str">
        <f>'Combined Plans'!B25</f>
        <v>- Amount of use reported by Consortium member (ac-ft/yr)</v>
      </c>
      <c r="C25" s="10">
        <f>'Combined Plans'!J25</f>
        <v>559</v>
      </c>
      <c r="D25" s="10">
        <f>'Combined Plans'!K25</f>
        <v>529</v>
      </c>
      <c r="E25" s="10">
        <f>'Combined Plans'!L25</f>
        <v>858</v>
      </c>
      <c r="F25" s="10">
        <f>'Combined Plans'!M25</f>
        <v>461</v>
      </c>
      <c r="G25" s="10">
        <f>'Combined Plans'!N25</f>
        <v>417</v>
      </c>
      <c r="H25" s="2"/>
      <c r="I25" s="2"/>
      <c r="J25" s="2"/>
      <c r="K25" s="2"/>
      <c r="L25" s="2"/>
      <c r="M25" s="2"/>
      <c r="N25" s="2"/>
      <c r="O25" s="2"/>
      <c r="P25" s="2"/>
      <c r="Q25" s="2"/>
    </row>
    <row r="26" spans="1:17" ht="26.25" x14ac:dyDescent="0.25">
      <c r="A26" s="10">
        <f>'Combined Plans'!A26</f>
        <v>0</v>
      </c>
      <c r="B26" s="60" t="str">
        <f>'Combined Plans'!B26</f>
        <v>- Amount of use reported in eWRIMS 
(ac-ft/yr)</v>
      </c>
      <c r="C26" s="10">
        <f>'Combined Plans'!J26</f>
        <v>0</v>
      </c>
      <c r="D26" s="10">
        <f>'Combined Plans'!K26</f>
        <v>0</v>
      </c>
      <c r="E26" s="10">
        <f>'Combined Plans'!L26</f>
        <v>0</v>
      </c>
      <c r="F26" s="10">
        <f>'Combined Plans'!M26</f>
        <v>0</v>
      </c>
      <c r="G26" s="10">
        <f>'Combined Plans'!N26</f>
        <v>0</v>
      </c>
      <c r="H26" s="2"/>
      <c r="I26" s="2"/>
      <c r="J26" s="2"/>
      <c r="K26" s="2"/>
      <c r="L26" s="2"/>
      <c r="M26" s="2"/>
      <c r="N26" s="2"/>
      <c r="O26" s="2"/>
      <c r="P26" s="2"/>
      <c r="Q26" s="2"/>
    </row>
    <row r="27" spans="1:17" ht="26.25" x14ac:dyDescent="0.25">
      <c r="A27" s="10" t="str">
        <f>'Combined Plans'!A27</f>
        <v>Primary Irrigation Method</v>
      </c>
      <c r="B27" s="10" t="str">
        <f>'Combined Plans'!B27</f>
        <v>Primary Irrigation Method</v>
      </c>
      <c r="C27" s="10" t="str">
        <f>'Combined Plans'!J27</f>
        <v>Siphon to drip</v>
      </c>
      <c r="D27" s="10" t="str">
        <f>'Combined Plans'!K27</f>
        <v>Pump to ditch</v>
      </c>
      <c r="E27" s="10" t="str">
        <f>'Combined Plans'!L27</f>
        <v>Pump to micro sprinkler</v>
      </c>
      <c r="F27" s="10" t="str">
        <f>'Combined Plans'!M27</f>
        <v>Siphon to ditch</v>
      </c>
      <c r="G27" s="78" t="str">
        <f>'Combined Plans'!N27</f>
        <v>Siphon feed to standpipe then
 to open challen weir</v>
      </c>
      <c r="H27" s="2"/>
      <c r="I27" s="2"/>
      <c r="J27" s="2"/>
      <c r="K27" s="2"/>
      <c r="L27" s="2"/>
      <c r="M27" s="2"/>
      <c r="N27" s="2"/>
      <c r="O27" s="2"/>
      <c r="P27" s="2"/>
      <c r="Q27" s="2"/>
    </row>
    <row r="28" spans="1:17" x14ac:dyDescent="0.25">
      <c r="A28" s="10">
        <f>'Combined Plans'!A28</f>
        <v>0</v>
      </c>
      <c r="B28" s="10" t="str">
        <f>'Combined Plans'!B28</f>
        <v>Peculiarities or other information</v>
      </c>
      <c r="C28" s="10">
        <f>'Combined Plans'!J28</f>
        <v>0</v>
      </c>
      <c r="D28" s="10">
        <f>'Combined Plans'!K28</f>
        <v>0</v>
      </c>
      <c r="E28" s="10">
        <f>'Combined Plans'!L28</f>
        <v>0</v>
      </c>
      <c r="F28" s="10">
        <f>'Combined Plans'!M28</f>
        <v>0</v>
      </c>
      <c r="G28" s="10">
        <f>'Combined Plans'!N28</f>
        <v>0</v>
      </c>
      <c r="H28" s="2"/>
      <c r="I28" s="2"/>
      <c r="J28" s="2"/>
      <c r="K28" s="2"/>
      <c r="L28" s="2"/>
      <c r="M28" s="2"/>
      <c r="N28" s="2"/>
      <c r="O28" s="2"/>
      <c r="P28" s="2"/>
      <c r="Q28" s="2"/>
    </row>
    <row r="29" spans="1:17" x14ac:dyDescent="0.25">
      <c r="A29" s="10">
        <f>'Combined Plans'!A29</f>
        <v>0</v>
      </c>
      <c r="B29" s="61" t="str">
        <f>'Combined Plans'!B29</f>
        <v>Year of Reported Use</v>
      </c>
      <c r="C29" s="10">
        <f>'Combined Plans'!J29</f>
        <v>2016</v>
      </c>
      <c r="D29" s="10">
        <f>'Combined Plans'!K29</f>
        <v>2016</v>
      </c>
      <c r="E29" s="10">
        <f>'Combined Plans'!L29</f>
        <v>2016</v>
      </c>
      <c r="F29" s="10">
        <f>'Combined Plans'!M29</f>
        <v>2016</v>
      </c>
      <c r="G29" s="10">
        <f>'Combined Plans'!N29</f>
        <v>2016</v>
      </c>
      <c r="H29" s="2"/>
      <c r="I29" s="2"/>
      <c r="J29" s="2"/>
      <c r="K29" s="2"/>
      <c r="L29" s="2"/>
      <c r="M29" s="2"/>
      <c r="N29" s="2"/>
      <c r="O29" s="2"/>
      <c r="P29" s="2"/>
      <c r="Q29" s="2"/>
    </row>
    <row r="30" spans="1:17" x14ac:dyDescent="0.25">
      <c r="A30" s="10">
        <f>'Combined Plans'!A30</f>
        <v>0</v>
      </c>
      <c r="B30" s="46" t="str">
        <f>'Combined Plans'!B30</f>
        <v>1) Measuring Device Deployed at Site</v>
      </c>
      <c r="C30" s="78" t="str">
        <f>'Combined Plans'!J30</f>
        <v>Mace Doppler</v>
      </c>
      <c r="D30" s="78" t="str">
        <f>'Combined Plans'!K30</f>
        <v>Mace Doppler</v>
      </c>
      <c r="E30" s="78" t="str">
        <f>'Combined Plans'!L30</f>
        <v>Mace Doppler</v>
      </c>
      <c r="F30" s="78" t="str">
        <f>'Combined Plans'!M30</f>
        <v>Mace Doppler</v>
      </c>
      <c r="G30" s="78" t="str">
        <f>'Combined Plans'!N30</f>
        <v>Mark 1 Sonar with Cipoletti Weir</v>
      </c>
      <c r="H30" s="2"/>
      <c r="I30" s="2"/>
      <c r="J30" s="2"/>
      <c r="K30" s="2"/>
      <c r="L30" s="2"/>
      <c r="M30" s="2"/>
      <c r="N30" s="2"/>
      <c r="O30" s="2"/>
      <c r="P30" s="2"/>
      <c r="Q30" s="2"/>
    </row>
    <row r="31" spans="1:17" x14ac:dyDescent="0.25">
      <c r="A31" s="10" t="str">
        <f>'Combined Plans'!A31</f>
        <v>M4. Device make</v>
      </c>
      <c r="B31" s="10" t="str">
        <f>'Combined Plans'!B31</f>
        <v>Manufacturer</v>
      </c>
      <c r="C31" s="10">
        <f>'Combined Plans'!J31</f>
        <v>0</v>
      </c>
      <c r="D31" s="10">
        <f>'Combined Plans'!K31</f>
        <v>0</v>
      </c>
      <c r="E31" s="10">
        <f>'Combined Plans'!L31</f>
        <v>0</v>
      </c>
      <c r="F31" s="10" t="str">
        <f>'Combined Plans'!M31</f>
        <v xml:space="preserve"> </v>
      </c>
      <c r="G31" s="10" t="str">
        <f>'Combined Plans'!N31</f>
        <v xml:space="preserve">Mark 1 </v>
      </c>
      <c r="H31" s="2"/>
      <c r="I31" s="2"/>
      <c r="J31" s="2"/>
      <c r="K31" s="2"/>
      <c r="L31" s="2"/>
      <c r="M31" s="2"/>
      <c r="N31" s="2"/>
      <c r="O31" s="2"/>
      <c r="P31" s="2"/>
      <c r="Q31" s="2"/>
    </row>
    <row r="32" spans="1:17" x14ac:dyDescent="0.25">
      <c r="A32" s="10" t="str">
        <f>'Combined Plans'!A32</f>
        <v>M6. Model number</v>
      </c>
      <c r="B32" s="10" t="str">
        <f>'Combined Plans'!B32</f>
        <v>Model Number</v>
      </c>
      <c r="C32" s="10">
        <f>'Combined Plans'!J32</f>
        <v>0</v>
      </c>
      <c r="D32" s="10">
        <f>'Combined Plans'!K32</f>
        <v>0</v>
      </c>
      <c r="E32" s="10">
        <f>'Combined Plans'!L32</f>
        <v>0</v>
      </c>
      <c r="F32" s="10" t="str">
        <f>'Combined Plans'!M32</f>
        <v xml:space="preserve"> </v>
      </c>
      <c r="G32" s="10" t="str">
        <f>'Combined Plans'!N32</f>
        <v>Sonar with Cipoletti Weir</v>
      </c>
      <c r="H32" s="2"/>
      <c r="I32" s="2"/>
      <c r="J32" s="2"/>
      <c r="K32" s="2"/>
      <c r="L32" s="2"/>
      <c r="M32" s="2"/>
      <c r="N32" s="2"/>
      <c r="O32" s="2"/>
      <c r="P32" s="2"/>
      <c r="Q32" s="2"/>
    </row>
    <row r="33" spans="1:17" x14ac:dyDescent="0.25">
      <c r="A33" s="10" t="str">
        <f>'Combined Plans'!A33</f>
        <v>M5. Serial number</v>
      </c>
      <c r="B33" s="10" t="str">
        <f>'Combined Plans'!B33</f>
        <v>Serial Number</v>
      </c>
      <c r="C33" s="10">
        <f>'Combined Plans'!J33</f>
        <v>0</v>
      </c>
      <c r="D33" s="10">
        <f>'Combined Plans'!K33</f>
        <v>0</v>
      </c>
      <c r="E33" s="10">
        <f>'Combined Plans'!L33</f>
        <v>0</v>
      </c>
      <c r="F33" s="10">
        <f>'Combined Plans'!M33</f>
        <v>0</v>
      </c>
      <c r="G33" s="10">
        <f>'Combined Plans'!N33</f>
        <v>0</v>
      </c>
      <c r="H33" s="2"/>
      <c r="I33" s="2"/>
      <c r="J33" s="2"/>
      <c r="K33" s="2"/>
      <c r="L33" s="2"/>
      <c r="M33" s="2"/>
      <c r="N33" s="2"/>
      <c r="O33" s="2"/>
      <c r="P33" s="2"/>
      <c r="Q33" s="2"/>
    </row>
    <row r="34" spans="1:17" x14ac:dyDescent="0.25">
      <c r="A34" s="79" t="str">
        <f>'Combined Plans'!A34</f>
        <v>M3. Type of device / method</v>
      </c>
      <c r="B34" s="10" t="str">
        <f>'Combined Plans'!B34</f>
        <v>General Type (acoustic, Doppler, etc.)</v>
      </c>
      <c r="C34" s="10">
        <f>'Combined Plans'!J34</f>
        <v>0</v>
      </c>
      <c r="D34" s="10">
        <f>'Combined Plans'!K34</f>
        <v>0</v>
      </c>
      <c r="E34" s="10">
        <f>'Combined Plans'!L34</f>
        <v>0</v>
      </c>
      <c r="F34" s="10">
        <f>'Combined Plans'!M34</f>
        <v>0</v>
      </c>
      <c r="G34" s="10">
        <f>'Combined Plans'!N34</f>
        <v>0</v>
      </c>
      <c r="H34" s="2"/>
      <c r="I34" s="2"/>
      <c r="J34" s="2"/>
      <c r="K34" s="2"/>
      <c r="L34" s="2"/>
      <c r="M34" s="2"/>
      <c r="N34" s="2"/>
      <c r="O34" s="2"/>
      <c r="P34" s="2"/>
      <c r="Q34" s="2"/>
    </row>
    <row r="35" spans="1:17" ht="26.25" x14ac:dyDescent="0.25">
      <c r="A35" s="78" t="str">
        <f>'Combined Plans'!A35</f>
        <v>M7. Approximate date of installation</v>
      </c>
      <c r="B35" s="10" t="str">
        <f>'Combined Plans'!B35</f>
        <v>Date Installed (Mark "N/A if not yet installed)</v>
      </c>
      <c r="C35" s="64" t="str">
        <f>'Combined Plans'!J35</f>
        <v>July - August 2017</v>
      </c>
      <c r="D35" s="64" t="str">
        <f>'Combined Plans'!K35</f>
        <v>July - August 2017</v>
      </c>
      <c r="E35" s="64" t="str">
        <f>'Combined Plans'!L35</f>
        <v>July - August 2017</v>
      </c>
      <c r="F35" s="64" t="str">
        <f>'Combined Plans'!M35</f>
        <v>July - August 2017</v>
      </c>
      <c r="G35" s="64" t="str">
        <f>'Combined Plans'!N35</f>
        <v>July - August 2017</v>
      </c>
      <c r="H35" s="2"/>
      <c r="I35" s="2"/>
      <c r="J35" s="2"/>
      <c r="K35" s="2"/>
      <c r="L35" s="2"/>
      <c r="M35" s="2"/>
      <c r="N35" s="2"/>
      <c r="O35" s="2"/>
      <c r="P35" s="2"/>
      <c r="Q35" s="2"/>
    </row>
    <row r="36" spans="1:17" x14ac:dyDescent="0.25">
      <c r="A36" s="10">
        <f>'Combined Plans'!A36</f>
        <v>0</v>
      </c>
      <c r="B36" s="10" t="str">
        <f>'Combined Plans'!B36</f>
        <v>Date of Planned Installation</v>
      </c>
      <c r="C36" s="64" t="str">
        <f>'Combined Plans'!J36</f>
        <v xml:space="preserve"> </v>
      </c>
      <c r="D36" s="64" t="str">
        <f>'Combined Plans'!K36</f>
        <v xml:space="preserve"> </v>
      </c>
      <c r="E36" s="64" t="str">
        <f>'Combined Plans'!L36</f>
        <v xml:space="preserve"> </v>
      </c>
      <c r="F36" s="64" t="str">
        <f>'Combined Plans'!M36</f>
        <v xml:space="preserve"> </v>
      </c>
      <c r="G36" s="64" t="str">
        <f>'Combined Plans'!N36</f>
        <v xml:space="preserve"> </v>
      </c>
      <c r="H36" s="2"/>
      <c r="I36" s="2"/>
      <c r="J36" s="2"/>
      <c r="K36" s="2"/>
      <c r="L36" s="2"/>
      <c r="M36" s="2"/>
      <c r="N36" s="2"/>
      <c r="O36" s="2"/>
      <c r="P36" s="2"/>
      <c r="Q36" s="2"/>
    </row>
    <row r="37" spans="1:17" x14ac:dyDescent="0.25">
      <c r="A37" s="10" t="str">
        <f>'Combined Plans'!A37</f>
        <v>M8. Additional Info</v>
      </c>
      <c r="B37" s="10" t="str">
        <f>'Combined Plans'!B37</f>
        <v>Water Side and/or Land Side of Levee</v>
      </c>
      <c r="C37" s="10" t="str">
        <f>'Combined Plans'!J37</f>
        <v>Land-side of levee</v>
      </c>
      <c r="D37" s="10" t="str">
        <f>'Combined Plans'!K37</f>
        <v>Water-side of levee</v>
      </c>
      <c r="E37" s="10" t="str">
        <f>'Combined Plans'!L37</f>
        <v>Water-side of levee</v>
      </c>
      <c r="F37" s="10" t="str">
        <f>'Combined Plans'!M37</f>
        <v>Land-side of levee</v>
      </c>
      <c r="G37" s="10" t="str">
        <f>'Combined Plans'!N37</f>
        <v>Land-side of levee</v>
      </c>
      <c r="H37" s="2"/>
      <c r="I37" s="2"/>
      <c r="J37" s="2"/>
      <c r="K37" s="2"/>
      <c r="L37" s="2"/>
      <c r="M37" s="2"/>
      <c r="N37" s="2"/>
      <c r="O37" s="2"/>
      <c r="P37" s="2"/>
      <c r="Q37" s="2"/>
    </row>
    <row r="38" spans="1:17" x14ac:dyDescent="0.25">
      <c r="A38" s="10" t="str">
        <f>'Combined Plans'!A38</f>
        <v>Data Recorder Information</v>
      </c>
      <c r="B38" s="10" t="str">
        <f>'Combined Plans'!B38</f>
        <v xml:space="preserve">Data Recorder Information </v>
      </c>
      <c r="C38" s="68">
        <f>'Combined Plans'!J38</f>
        <v>0</v>
      </c>
      <c r="D38" s="68">
        <f>'Combined Plans'!K38</f>
        <v>0</v>
      </c>
      <c r="E38" s="68">
        <f>'Combined Plans'!L38</f>
        <v>0</v>
      </c>
      <c r="F38" s="68">
        <f>'Combined Plans'!M38</f>
        <v>0</v>
      </c>
      <c r="G38" s="68">
        <f>'Combined Plans'!N38</f>
        <v>0</v>
      </c>
      <c r="H38" s="2"/>
      <c r="I38" s="2"/>
      <c r="J38" s="2"/>
      <c r="K38" s="2"/>
      <c r="L38" s="2"/>
      <c r="M38" s="2"/>
      <c r="N38" s="2"/>
      <c r="O38" s="2"/>
      <c r="P38" s="2"/>
      <c r="Q38" s="2"/>
    </row>
    <row r="39" spans="1:17" x14ac:dyDescent="0.25">
      <c r="A39" s="10" t="str">
        <f>'Combined Plans'!A39</f>
        <v>M18. Type of device/method</v>
      </c>
      <c r="B39" s="10" t="str">
        <f>'Combined Plans'!B39</f>
        <v>Type of device/method</v>
      </c>
      <c r="C39" s="10">
        <f>'Combined Plans'!J39</f>
        <v>0</v>
      </c>
      <c r="D39" s="10">
        <f>'Combined Plans'!K39</f>
        <v>0</v>
      </c>
      <c r="E39" s="10">
        <f>'Combined Plans'!L39</f>
        <v>0</v>
      </c>
      <c r="F39" s="10">
        <f>'Combined Plans'!M39</f>
        <v>0</v>
      </c>
      <c r="G39" s="10">
        <f>'Combined Plans'!N39</f>
        <v>0</v>
      </c>
      <c r="H39" s="2"/>
      <c r="I39" s="2"/>
      <c r="J39" s="2"/>
      <c r="K39" s="2"/>
      <c r="L39" s="2"/>
      <c r="M39" s="2"/>
      <c r="N39" s="2"/>
      <c r="O39" s="2"/>
      <c r="P39" s="2"/>
      <c r="Q39" s="2"/>
    </row>
    <row r="40" spans="1:17" x14ac:dyDescent="0.25">
      <c r="A40" s="10" t="str">
        <f>'Combined Plans'!A40</f>
        <v>M19. Device make</v>
      </c>
      <c r="B40" s="10" t="str">
        <f>'Combined Plans'!B40</f>
        <v>Device make/Manufacturer</v>
      </c>
      <c r="C40" s="10">
        <f>'Combined Plans'!J40</f>
        <v>0</v>
      </c>
      <c r="D40" s="10">
        <f>'Combined Plans'!K40</f>
        <v>0</v>
      </c>
      <c r="E40" s="10">
        <f>'Combined Plans'!L40</f>
        <v>0</v>
      </c>
      <c r="F40" s="10">
        <f>'Combined Plans'!M40</f>
        <v>0</v>
      </c>
      <c r="G40" s="10">
        <f>'Combined Plans'!N40</f>
        <v>0</v>
      </c>
      <c r="H40" s="2"/>
      <c r="I40" s="2"/>
      <c r="J40" s="2"/>
      <c r="K40" s="2"/>
      <c r="L40" s="2"/>
      <c r="M40" s="2"/>
      <c r="N40" s="2"/>
      <c r="O40" s="2"/>
      <c r="P40" s="2"/>
      <c r="Q40" s="2"/>
    </row>
    <row r="41" spans="1:17" x14ac:dyDescent="0.25">
      <c r="A41" s="10" t="str">
        <f>'Combined Plans'!A41</f>
        <v>M20. Serial number</v>
      </c>
      <c r="B41" s="10" t="str">
        <f>'Combined Plans'!B41</f>
        <v>Serial number</v>
      </c>
      <c r="C41" s="10">
        <f>'Combined Plans'!J41</f>
        <v>0</v>
      </c>
      <c r="D41" s="10">
        <f>'Combined Plans'!K41</f>
        <v>0</v>
      </c>
      <c r="E41" s="10">
        <f>'Combined Plans'!L41</f>
        <v>0</v>
      </c>
      <c r="F41" s="10">
        <f>'Combined Plans'!M41</f>
        <v>0</v>
      </c>
      <c r="G41" s="10">
        <f>'Combined Plans'!N41</f>
        <v>0</v>
      </c>
      <c r="H41" s="2"/>
      <c r="I41" s="2"/>
      <c r="J41" s="2"/>
      <c r="K41" s="2"/>
      <c r="L41" s="2"/>
      <c r="M41" s="2"/>
      <c r="N41" s="2"/>
      <c r="O41" s="2"/>
      <c r="P41" s="2"/>
      <c r="Q41" s="2"/>
    </row>
    <row r="42" spans="1:17" x14ac:dyDescent="0.25">
      <c r="A42" s="10" t="str">
        <f>'Combined Plans'!A42</f>
        <v>M21. Model number</v>
      </c>
      <c r="B42" s="10" t="str">
        <f>'Combined Plans'!B42</f>
        <v>Model number</v>
      </c>
      <c r="C42" s="10">
        <f>'Combined Plans'!J42</f>
        <v>0</v>
      </c>
      <c r="D42" s="10">
        <f>'Combined Plans'!K42</f>
        <v>0</v>
      </c>
      <c r="E42" s="10">
        <f>'Combined Plans'!L42</f>
        <v>0</v>
      </c>
      <c r="F42" s="10">
        <f>'Combined Plans'!M42</f>
        <v>0</v>
      </c>
      <c r="G42" s="10">
        <f>'Combined Plans'!N42</f>
        <v>0</v>
      </c>
      <c r="H42" s="2"/>
      <c r="I42" s="2"/>
      <c r="J42" s="2"/>
      <c r="K42" s="2"/>
      <c r="L42" s="2"/>
      <c r="M42" s="2"/>
      <c r="N42" s="2"/>
      <c r="O42" s="2"/>
      <c r="P42" s="2"/>
      <c r="Q42" s="2"/>
    </row>
    <row r="43" spans="1:17" x14ac:dyDescent="0.25">
      <c r="A43" s="10">
        <f>'Combined Plans'!A43</f>
        <v>0</v>
      </c>
      <c r="B43" s="10" t="str">
        <f>'Combined Plans'!B43</f>
        <v>Telemetry Enabled (Y/N)</v>
      </c>
      <c r="C43" s="10">
        <f>'Combined Plans'!J43</f>
        <v>0</v>
      </c>
      <c r="D43" s="10">
        <f>'Combined Plans'!K43</f>
        <v>0</v>
      </c>
      <c r="E43" s="10">
        <f>'Combined Plans'!L43</f>
        <v>0</v>
      </c>
      <c r="F43" s="10">
        <f>'Combined Plans'!M43</f>
        <v>0</v>
      </c>
      <c r="G43" s="10">
        <f>'Combined Plans'!N43</f>
        <v>0</v>
      </c>
      <c r="H43" s="2"/>
      <c r="I43" s="2"/>
      <c r="J43" s="2"/>
      <c r="K43" s="2"/>
      <c r="L43" s="2"/>
      <c r="M43" s="2"/>
      <c r="N43" s="2"/>
      <c r="O43" s="2"/>
      <c r="P43" s="2"/>
      <c r="Q43" s="2"/>
    </row>
    <row r="44" spans="1:17" x14ac:dyDescent="0.25">
      <c r="A44" s="10">
        <f>'Combined Plans'!A44</f>
        <v>0</v>
      </c>
      <c r="B44" s="70" t="str">
        <f>'Combined Plans'!B44</f>
        <v xml:space="preserve"> </v>
      </c>
      <c r="C44" s="10">
        <f>'Combined Plans'!J44</f>
        <v>0</v>
      </c>
      <c r="D44" s="10">
        <f>'Combined Plans'!K44</f>
        <v>0</v>
      </c>
      <c r="E44" s="10">
        <f>'Combined Plans'!L44</f>
        <v>0</v>
      </c>
      <c r="F44" s="10">
        <f>'Combined Plans'!M44</f>
        <v>0</v>
      </c>
      <c r="G44" s="10">
        <f>'Combined Plans'!N44</f>
        <v>0</v>
      </c>
      <c r="H44" s="2"/>
      <c r="I44" s="2"/>
      <c r="J44" s="2"/>
      <c r="K44" s="2"/>
      <c r="L44" s="2"/>
      <c r="M44" s="2"/>
      <c r="N44" s="2"/>
      <c r="O44" s="2"/>
      <c r="P44" s="2"/>
      <c r="Q44" s="2"/>
    </row>
    <row r="45" spans="1:17" x14ac:dyDescent="0.25">
      <c r="A45" s="10">
        <f>'Combined Plans'!A45</f>
        <v>0</v>
      </c>
      <c r="B45" s="47">
        <f>'Combined Plans'!B45</f>
        <v>0</v>
      </c>
      <c r="C45" s="48">
        <f>'Combined Plans'!J45</f>
        <v>0</v>
      </c>
      <c r="D45" s="10">
        <f>'Combined Plans'!K45</f>
        <v>0</v>
      </c>
      <c r="E45" s="10">
        <f>'Combined Plans'!L45</f>
        <v>0</v>
      </c>
      <c r="F45" s="10">
        <f>'Combined Plans'!M45</f>
        <v>0</v>
      </c>
      <c r="G45" s="10">
        <f>'Combined Plans'!N45</f>
        <v>0</v>
      </c>
      <c r="H45" s="2"/>
      <c r="I45" s="2"/>
      <c r="J45" s="2"/>
      <c r="K45" s="2"/>
      <c r="L45" s="2"/>
      <c r="M45" s="2"/>
      <c r="N45" s="2"/>
      <c r="O45" s="2"/>
      <c r="P45" s="2"/>
      <c r="Q45" s="2"/>
    </row>
    <row r="46" spans="1:17" x14ac:dyDescent="0.25">
      <c r="A46" s="10">
        <f>'Combined Plans'!A46</f>
        <v>0</v>
      </c>
      <c r="B46" s="46" t="str">
        <f>'Combined Plans'!B46</f>
        <v>2) Measuring Device Deployed at Site</v>
      </c>
      <c r="C46" s="10">
        <f>'Combined Plans'!J46</f>
        <v>0</v>
      </c>
      <c r="D46" s="10">
        <f>'Combined Plans'!K46</f>
        <v>0</v>
      </c>
      <c r="E46" s="10">
        <f>'Combined Plans'!L46</f>
        <v>0</v>
      </c>
      <c r="F46" s="10">
        <f>'Combined Plans'!M46</f>
        <v>0</v>
      </c>
      <c r="G46" s="10">
        <f>'Combined Plans'!N46</f>
        <v>0</v>
      </c>
      <c r="H46" s="2"/>
      <c r="I46" s="2"/>
      <c r="J46" s="2"/>
      <c r="K46" s="2"/>
      <c r="L46" s="2"/>
      <c r="M46" s="2"/>
      <c r="N46" s="2"/>
      <c r="O46" s="2"/>
      <c r="P46" s="2"/>
      <c r="Q46" s="2"/>
    </row>
    <row r="47" spans="1:17" x14ac:dyDescent="0.25">
      <c r="A47" s="10" t="str">
        <f>'Combined Plans'!A47</f>
        <v>M4. Device make</v>
      </c>
      <c r="B47" s="10" t="str">
        <f>'Combined Plans'!B47</f>
        <v>Manufacturer</v>
      </c>
      <c r="C47" s="10">
        <f>'Combined Plans'!J47</f>
        <v>0</v>
      </c>
      <c r="D47" s="10">
        <f>'Combined Plans'!K47</f>
        <v>0</v>
      </c>
      <c r="E47" s="10">
        <f>'Combined Plans'!L47</f>
        <v>0</v>
      </c>
      <c r="F47" s="10">
        <f>'Combined Plans'!M47</f>
        <v>0</v>
      </c>
      <c r="G47" s="10">
        <f>'Combined Plans'!N47</f>
        <v>0</v>
      </c>
      <c r="H47" s="2"/>
      <c r="I47" s="2"/>
      <c r="J47" s="2"/>
      <c r="K47" s="2"/>
      <c r="L47" s="2"/>
      <c r="M47" s="2"/>
      <c r="N47" s="2"/>
      <c r="O47" s="2"/>
      <c r="P47" s="2"/>
      <c r="Q47" s="2"/>
    </row>
    <row r="48" spans="1:17" x14ac:dyDescent="0.25">
      <c r="A48" s="10" t="str">
        <f>'Combined Plans'!A48</f>
        <v>M6. Model number</v>
      </c>
      <c r="B48" s="10" t="str">
        <f>'Combined Plans'!B48</f>
        <v>Model Number</v>
      </c>
      <c r="C48" s="10">
        <f>'Combined Plans'!J48</f>
        <v>0</v>
      </c>
      <c r="D48" s="10">
        <f>'Combined Plans'!K48</f>
        <v>0</v>
      </c>
      <c r="E48" s="10">
        <f>'Combined Plans'!L48</f>
        <v>0</v>
      </c>
      <c r="F48" s="10">
        <f>'Combined Plans'!M48</f>
        <v>0</v>
      </c>
      <c r="G48" s="10">
        <f>'Combined Plans'!N48</f>
        <v>0</v>
      </c>
      <c r="H48" s="2"/>
      <c r="I48" s="2"/>
      <c r="J48" s="2"/>
      <c r="K48" s="2"/>
      <c r="L48" s="2"/>
      <c r="M48" s="2"/>
      <c r="N48" s="2"/>
      <c r="O48" s="2"/>
      <c r="P48" s="2"/>
      <c r="Q48" s="2"/>
    </row>
    <row r="49" spans="1:17" x14ac:dyDescent="0.25">
      <c r="A49" s="10" t="str">
        <f>'Combined Plans'!A49</f>
        <v>M5. Serial number</v>
      </c>
      <c r="B49" s="10" t="str">
        <f>'Combined Plans'!B49</f>
        <v>Serial Number</v>
      </c>
      <c r="C49" s="10">
        <f>'Combined Plans'!J49</f>
        <v>0</v>
      </c>
      <c r="D49" s="10">
        <f>'Combined Plans'!K49</f>
        <v>0</v>
      </c>
      <c r="E49" s="10">
        <f>'Combined Plans'!L49</f>
        <v>0</v>
      </c>
      <c r="F49" s="10">
        <f>'Combined Plans'!M49</f>
        <v>0</v>
      </c>
      <c r="G49" s="10">
        <f>'Combined Plans'!N49</f>
        <v>0</v>
      </c>
      <c r="H49" s="2"/>
      <c r="I49" s="2"/>
      <c r="J49" s="2"/>
      <c r="K49" s="2"/>
      <c r="L49" s="2"/>
      <c r="M49" s="2"/>
      <c r="N49" s="2"/>
      <c r="O49" s="2"/>
      <c r="P49" s="2"/>
      <c r="Q49" s="2"/>
    </row>
    <row r="50" spans="1:17" x14ac:dyDescent="0.25">
      <c r="A50" s="10" t="str">
        <f>'Combined Plans'!A50</f>
        <v>M3. Type of Device / method</v>
      </c>
      <c r="B50" s="10" t="str">
        <f>'Combined Plans'!B50</f>
        <v>General Type (acoustic, Doppler, etc.)</v>
      </c>
      <c r="C50" s="10">
        <f>'Combined Plans'!J50</f>
        <v>0</v>
      </c>
      <c r="D50" s="10">
        <f>'Combined Plans'!K50</f>
        <v>0</v>
      </c>
      <c r="E50" s="10">
        <f>'Combined Plans'!L50</f>
        <v>0</v>
      </c>
      <c r="F50" s="10">
        <f>'Combined Plans'!M50</f>
        <v>0</v>
      </c>
      <c r="G50" s="10">
        <f>'Combined Plans'!N50</f>
        <v>0</v>
      </c>
      <c r="H50" s="2"/>
      <c r="I50" s="2"/>
      <c r="J50" s="2"/>
      <c r="K50" s="2"/>
      <c r="L50" s="2"/>
      <c r="M50" s="2"/>
      <c r="N50" s="2"/>
      <c r="O50" s="2"/>
      <c r="P50" s="2"/>
      <c r="Q50" s="2"/>
    </row>
    <row r="51" spans="1:17" ht="26.25" x14ac:dyDescent="0.25">
      <c r="A51" s="78" t="str">
        <f>'Combined Plans'!A51</f>
        <v>M7. Approximate date of installation</v>
      </c>
      <c r="B51" s="10" t="str">
        <f>'Combined Plans'!B51</f>
        <v>Date Installed (Mark "N/A) if not yet installed</v>
      </c>
      <c r="C51" s="10">
        <f>'Combined Plans'!J51</f>
        <v>0</v>
      </c>
      <c r="D51" s="10">
        <f>'Combined Plans'!K51</f>
        <v>0</v>
      </c>
      <c r="E51" s="10">
        <f>'Combined Plans'!L51</f>
        <v>0</v>
      </c>
      <c r="F51" s="10">
        <f>'Combined Plans'!M51</f>
        <v>0</v>
      </c>
      <c r="G51" s="10">
        <f>'Combined Plans'!N51</f>
        <v>0</v>
      </c>
      <c r="H51" s="2"/>
      <c r="I51" s="2"/>
      <c r="J51" s="2"/>
      <c r="K51" s="2"/>
      <c r="L51" s="2"/>
      <c r="M51" s="2"/>
      <c r="N51" s="2"/>
      <c r="O51" s="2"/>
      <c r="P51" s="2"/>
      <c r="Q51" s="2"/>
    </row>
    <row r="52" spans="1:17" x14ac:dyDescent="0.25">
      <c r="A52" s="10">
        <f>'Combined Plans'!A52</f>
        <v>0</v>
      </c>
      <c r="B52" s="10" t="str">
        <f>'Combined Plans'!B52</f>
        <v>Date of Planned Installation</v>
      </c>
      <c r="C52" s="10">
        <f>'Combined Plans'!J52</f>
        <v>0</v>
      </c>
      <c r="D52" s="10">
        <f>'Combined Plans'!K52</f>
        <v>0</v>
      </c>
      <c r="E52" s="10">
        <f>'Combined Plans'!L52</f>
        <v>0</v>
      </c>
      <c r="F52" s="10">
        <f>'Combined Plans'!M52</f>
        <v>0</v>
      </c>
      <c r="G52" s="10">
        <f>'Combined Plans'!N52</f>
        <v>0</v>
      </c>
      <c r="H52" s="2"/>
      <c r="I52" s="2"/>
      <c r="J52" s="2"/>
      <c r="K52" s="2"/>
      <c r="L52" s="2"/>
      <c r="M52" s="2"/>
      <c r="N52" s="2"/>
      <c r="O52" s="2"/>
      <c r="P52" s="2"/>
      <c r="Q52" s="2"/>
    </row>
    <row r="53" spans="1:17" x14ac:dyDescent="0.25">
      <c r="A53" s="10" t="str">
        <f>'Combined Plans'!A53</f>
        <v>M8. Additional Info</v>
      </c>
      <c r="B53" s="10" t="str">
        <f>'Combined Plans'!B53</f>
        <v>Water Side / Land Side of Levee</v>
      </c>
      <c r="C53" s="10">
        <f>'Combined Plans'!J53</f>
        <v>0</v>
      </c>
      <c r="D53" s="10">
        <f>'Combined Plans'!K53</f>
        <v>0</v>
      </c>
      <c r="E53" s="10">
        <f>'Combined Plans'!L53</f>
        <v>0</v>
      </c>
      <c r="F53" s="10">
        <f>'Combined Plans'!M53</f>
        <v>0</v>
      </c>
      <c r="G53" s="10">
        <f>'Combined Plans'!N53</f>
        <v>0</v>
      </c>
      <c r="H53" s="2"/>
      <c r="I53" s="2"/>
      <c r="J53" s="2"/>
      <c r="K53" s="2"/>
      <c r="L53" s="2"/>
      <c r="M53" s="2"/>
      <c r="N53" s="2"/>
      <c r="O53" s="2"/>
      <c r="P53" s="2"/>
      <c r="Q53" s="2"/>
    </row>
    <row r="54" spans="1:17" x14ac:dyDescent="0.25">
      <c r="A54" s="10">
        <f>'Combined Plans'!A54</f>
        <v>0</v>
      </c>
      <c r="B54" s="10">
        <f>'Combined Plans'!B54</f>
        <v>0</v>
      </c>
      <c r="C54" s="10">
        <f>'Combined Plans'!J54</f>
        <v>0</v>
      </c>
      <c r="D54" s="10">
        <f>'Combined Plans'!K54</f>
        <v>0</v>
      </c>
      <c r="E54" s="10">
        <f>'Combined Plans'!L54</f>
        <v>0</v>
      </c>
      <c r="F54" s="10">
        <f>'Combined Plans'!M54</f>
        <v>0</v>
      </c>
      <c r="G54" s="10">
        <f>'Combined Plans'!N54</f>
        <v>0</v>
      </c>
      <c r="H54" s="2"/>
      <c r="I54" s="2"/>
      <c r="J54" s="2"/>
      <c r="K54" s="2"/>
      <c r="L54" s="2"/>
      <c r="M54" s="2"/>
      <c r="N54" s="2"/>
      <c r="O54" s="2"/>
      <c r="P54" s="2"/>
      <c r="Q54" s="2"/>
    </row>
    <row r="55" spans="1:17" x14ac:dyDescent="0.25">
      <c r="A55" s="10">
        <f>'Combined Plans'!A55</f>
        <v>0</v>
      </c>
      <c r="B55" s="46" t="str">
        <f>'Combined Plans'!B55</f>
        <v>3) Measuring Device Deployed at Site</v>
      </c>
      <c r="C55" s="10">
        <f>'Combined Plans'!J55</f>
        <v>0</v>
      </c>
      <c r="D55" s="10">
        <f>'Combined Plans'!K55</f>
        <v>0</v>
      </c>
      <c r="E55" s="10">
        <f>'Combined Plans'!L55</f>
        <v>0</v>
      </c>
      <c r="F55" s="10">
        <f>'Combined Plans'!M55</f>
        <v>0</v>
      </c>
      <c r="G55" s="10">
        <f>'Combined Plans'!N55</f>
        <v>0</v>
      </c>
      <c r="H55" s="2"/>
      <c r="I55" s="2"/>
      <c r="J55" s="2"/>
      <c r="K55" s="2"/>
      <c r="L55" s="2"/>
      <c r="M55" s="2"/>
      <c r="N55" s="2"/>
      <c r="O55" s="2"/>
      <c r="P55" s="2"/>
      <c r="Q55" s="2"/>
    </row>
    <row r="56" spans="1:17" x14ac:dyDescent="0.25">
      <c r="A56" s="10" t="str">
        <f>'Combined Plans'!A56</f>
        <v>M4. Device make</v>
      </c>
      <c r="B56" s="10" t="str">
        <f>'Combined Plans'!B56</f>
        <v>Manufacturer</v>
      </c>
      <c r="C56" s="10">
        <f>'Combined Plans'!J56</f>
        <v>0</v>
      </c>
      <c r="D56" s="10">
        <f>'Combined Plans'!K56</f>
        <v>0</v>
      </c>
      <c r="E56" s="10">
        <f>'Combined Plans'!L56</f>
        <v>0</v>
      </c>
      <c r="F56" s="10">
        <f>'Combined Plans'!M56</f>
        <v>0</v>
      </c>
      <c r="G56" s="10">
        <f>'Combined Plans'!N56</f>
        <v>0</v>
      </c>
      <c r="H56" s="2"/>
      <c r="I56" s="2"/>
      <c r="J56" s="2"/>
      <c r="K56" s="2"/>
      <c r="L56" s="2"/>
      <c r="M56" s="2"/>
      <c r="N56" s="2"/>
      <c r="O56" s="2"/>
      <c r="P56" s="2"/>
      <c r="Q56" s="2"/>
    </row>
    <row r="57" spans="1:17" x14ac:dyDescent="0.25">
      <c r="A57" s="10" t="str">
        <f>'Combined Plans'!A57</f>
        <v>M6. Model number</v>
      </c>
      <c r="B57" s="10" t="str">
        <f>'Combined Plans'!B57</f>
        <v>Model</v>
      </c>
      <c r="C57" s="10">
        <f>'Combined Plans'!J57</f>
        <v>0</v>
      </c>
      <c r="D57" s="10"/>
      <c r="E57" s="10">
        <f>'Combined Plans'!L57</f>
        <v>0</v>
      </c>
      <c r="F57" s="10">
        <f>'Combined Plans'!M57</f>
        <v>0</v>
      </c>
      <c r="G57" s="10">
        <f>'Combined Plans'!N57</f>
        <v>0</v>
      </c>
      <c r="H57" s="2"/>
      <c r="I57" s="2"/>
      <c r="J57" s="2"/>
      <c r="K57" s="2"/>
      <c r="L57" s="2"/>
      <c r="M57" s="2"/>
      <c r="N57" s="2"/>
      <c r="O57" s="2"/>
      <c r="P57" s="2"/>
      <c r="Q57" s="2"/>
    </row>
    <row r="58" spans="1:17" x14ac:dyDescent="0.25">
      <c r="A58" s="10" t="str">
        <f>'Combined Plans'!A58</f>
        <v>M5. Serial number</v>
      </c>
      <c r="B58" s="10" t="str">
        <f>'Combined Plans'!B58</f>
        <v>Serial Number</v>
      </c>
      <c r="C58" s="10">
        <f>'Combined Plans'!J58</f>
        <v>0</v>
      </c>
      <c r="D58" s="10"/>
      <c r="E58" s="10">
        <f>'Combined Plans'!L58</f>
        <v>0</v>
      </c>
      <c r="F58" s="10">
        <f>'Combined Plans'!M58</f>
        <v>0</v>
      </c>
      <c r="G58" s="10">
        <f>'Combined Plans'!N58</f>
        <v>0</v>
      </c>
    </row>
    <row r="59" spans="1:17" x14ac:dyDescent="0.25">
      <c r="A59" s="10" t="str">
        <f>'Combined Plans'!A59</f>
        <v>M3. Type of Device / method</v>
      </c>
      <c r="B59" s="10" t="str">
        <f>'Combined Plans'!B59</f>
        <v>General Type (acoustic, Doppler, etc.)</v>
      </c>
      <c r="C59" s="10">
        <f>'Combined Plans'!J59</f>
        <v>0</v>
      </c>
      <c r="D59" s="10"/>
      <c r="E59" s="10">
        <f>'Combined Plans'!L59</f>
        <v>0</v>
      </c>
      <c r="F59" s="10">
        <f>'Combined Plans'!M59</f>
        <v>0</v>
      </c>
      <c r="G59" s="10">
        <f>'Combined Plans'!N59</f>
        <v>0</v>
      </c>
    </row>
    <row r="60" spans="1:17" ht="26.25" x14ac:dyDescent="0.25">
      <c r="A60" s="78" t="str">
        <f>'Combined Plans'!A60</f>
        <v>M7. Approximate date of installation</v>
      </c>
      <c r="B60" s="10" t="str">
        <f>'Combined Plans'!B60</f>
        <v>Date Installed (Mark "N/A) if not yet installed</v>
      </c>
      <c r="C60" s="10">
        <f>'Combined Plans'!J60</f>
        <v>0</v>
      </c>
      <c r="D60" s="10">
        <f>'Combined Plans'!K58</f>
        <v>0</v>
      </c>
      <c r="E60" s="10">
        <f>'Combined Plans'!L60</f>
        <v>0</v>
      </c>
      <c r="F60" s="10">
        <f>'Combined Plans'!M60</f>
        <v>0</v>
      </c>
      <c r="G60" s="10">
        <f>'Combined Plans'!N60</f>
        <v>0</v>
      </c>
    </row>
    <row r="61" spans="1:17" x14ac:dyDescent="0.25">
      <c r="A61" s="10">
        <f>'Combined Plans'!A61</f>
        <v>0</v>
      </c>
      <c r="B61" s="10" t="str">
        <f>'Combined Plans'!B61</f>
        <v>Date of Planned Installation</v>
      </c>
      <c r="C61" s="10">
        <f>'Combined Plans'!J61</f>
        <v>0</v>
      </c>
      <c r="D61" s="10">
        <f>'Combined Plans'!K59</f>
        <v>0</v>
      </c>
      <c r="E61" s="10">
        <f>'Combined Plans'!L61</f>
        <v>0</v>
      </c>
      <c r="F61" s="10">
        <f>'Combined Plans'!M61</f>
        <v>0</v>
      </c>
      <c r="G61" s="10">
        <f>'Combined Plans'!N61</f>
        <v>0</v>
      </c>
    </row>
    <row r="62" spans="1:17" x14ac:dyDescent="0.25">
      <c r="A62" s="10" t="str">
        <f>'Combined Plans'!A62</f>
        <v>M8. Additional Info</v>
      </c>
      <c r="B62" s="10" t="str">
        <f>'Combined Plans'!B62</f>
        <v>Water Side / Land Side of Levee</v>
      </c>
      <c r="C62" s="10">
        <f>'Combined Plans'!J62</f>
        <v>0</v>
      </c>
      <c r="D62" s="10">
        <f>'Combined Plans'!K60</f>
        <v>0</v>
      </c>
      <c r="E62" s="10">
        <f>'Combined Plans'!L62</f>
        <v>0</v>
      </c>
      <c r="F62" s="10">
        <f>'Combined Plans'!M62</f>
        <v>0</v>
      </c>
      <c r="G62" s="10">
        <f>'Combined Plans'!N62</f>
        <v>0</v>
      </c>
    </row>
    <row r="63" spans="1:17" x14ac:dyDescent="0.25">
      <c r="A63" s="10">
        <f>'Combined Plans'!A63</f>
        <v>0</v>
      </c>
      <c r="B63" s="10">
        <f>'Combined Plans'!B63</f>
        <v>0</v>
      </c>
      <c r="C63" s="10">
        <f>'Combined Plans'!J63</f>
        <v>0</v>
      </c>
      <c r="D63" s="10">
        <f>'Combined Plans'!K61</f>
        <v>0</v>
      </c>
      <c r="E63" s="10">
        <f>'Combined Plans'!L63</f>
        <v>0</v>
      </c>
      <c r="F63" s="10">
        <f>'Combined Plans'!M63</f>
        <v>0</v>
      </c>
      <c r="G63" s="10">
        <f>'Combined Plans'!N63</f>
        <v>0</v>
      </c>
    </row>
    <row r="64" spans="1:17" x14ac:dyDescent="0.25">
      <c r="A64" s="10">
        <f>'Combined Plans'!A64</f>
        <v>0</v>
      </c>
      <c r="B64" s="46" t="str">
        <f>'Combined Plans'!B64</f>
        <v>4) Measuring Device Deployed at Site</v>
      </c>
      <c r="C64" s="10">
        <f>'Combined Plans'!J64</f>
        <v>0</v>
      </c>
      <c r="D64" s="10">
        <f>'Combined Plans'!K62</f>
        <v>0</v>
      </c>
      <c r="E64" s="10">
        <f>'Combined Plans'!L64</f>
        <v>0</v>
      </c>
      <c r="F64" s="10">
        <f>'Combined Plans'!M64</f>
        <v>0</v>
      </c>
      <c r="G64" s="10">
        <f>'Combined Plans'!N64</f>
        <v>0</v>
      </c>
    </row>
    <row r="65" spans="1:7" x14ac:dyDescent="0.25">
      <c r="A65" s="10" t="str">
        <f>'Combined Plans'!A65</f>
        <v>M4. Device make</v>
      </c>
      <c r="B65" s="10" t="str">
        <f>'Combined Plans'!B65</f>
        <v>Manufacturer</v>
      </c>
      <c r="C65" s="10">
        <f>'Combined Plans'!J65</f>
        <v>0</v>
      </c>
      <c r="D65" s="10">
        <f>'Combined Plans'!K63</f>
        <v>0</v>
      </c>
      <c r="E65" s="10">
        <f>'Combined Plans'!L65</f>
        <v>0</v>
      </c>
      <c r="F65" s="10">
        <f>'Combined Plans'!M65</f>
        <v>0</v>
      </c>
      <c r="G65" s="10">
        <f>'Combined Plans'!N65</f>
        <v>0</v>
      </c>
    </row>
    <row r="66" spans="1:7" x14ac:dyDescent="0.25">
      <c r="A66" s="10" t="str">
        <f>'Combined Plans'!A66</f>
        <v>M6. Model number</v>
      </c>
      <c r="B66" s="10" t="str">
        <f>'Combined Plans'!B66</f>
        <v>Model</v>
      </c>
      <c r="C66" s="10">
        <f>'Combined Plans'!J66</f>
        <v>0</v>
      </c>
      <c r="D66" s="10">
        <f>'Combined Plans'!K64</f>
        <v>0</v>
      </c>
      <c r="E66" s="10">
        <f>'Combined Plans'!L66</f>
        <v>0</v>
      </c>
      <c r="F66" s="10">
        <f>'Combined Plans'!M66</f>
        <v>0</v>
      </c>
      <c r="G66" s="10">
        <f>'Combined Plans'!N66</f>
        <v>0</v>
      </c>
    </row>
    <row r="67" spans="1:7" x14ac:dyDescent="0.25">
      <c r="A67" s="10" t="str">
        <f>'Combined Plans'!A67</f>
        <v>M5. Serial number</v>
      </c>
      <c r="B67" s="10" t="str">
        <f>'Combined Plans'!B67</f>
        <v>Serial Number</v>
      </c>
      <c r="C67" s="10">
        <f>'Combined Plans'!J67</f>
        <v>0</v>
      </c>
      <c r="D67" s="10">
        <f>'Combined Plans'!K65</f>
        <v>0</v>
      </c>
      <c r="E67" s="10">
        <f>'Combined Plans'!L67</f>
        <v>0</v>
      </c>
      <c r="F67" s="10">
        <f>'Combined Plans'!M67</f>
        <v>0</v>
      </c>
      <c r="G67" s="10">
        <f>'Combined Plans'!N67</f>
        <v>0</v>
      </c>
    </row>
    <row r="68" spans="1:7" x14ac:dyDescent="0.25">
      <c r="A68" s="10" t="str">
        <f>'Combined Plans'!A68</f>
        <v>M3. Type of Device / method</v>
      </c>
      <c r="B68" s="10" t="str">
        <f>'Combined Plans'!B68</f>
        <v>General Type (acoustic, Doppler, etc.)</v>
      </c>
      <c r="C68" s="10">
        <f>'Combined Plans'!J68</f>
        <v>0</v>
      </c>
      <c r="D68" s="10">
        <f>'Combined Plans'!K66</f>
        <v>0</v>
      </c>
      <c r="E68" s="10">
        <f>'Combined Plans'!L68</f>
        <v>0</v>
      </c>
      <c r="F68" s="10">
        <f>'Combined Plans'!M68</f>
        <v>0</v>
      </c>
      <c r="G68" s="10">
        <f>'Combined Plans'!N68</f>
        <v>0</v>
      </c>
    </row>
    <row r="69" spans="1:7" ht="26.25" x14ac:dyDescent="0.25">
      <c r="A69" s="78" t="str">
        <f>'Combined Plans'!A69</f>
        <v>M7. Approximate date of installation</v>
      </c>
      <c r="B69" s="10" t="str">
        <f>'Combined Plans'!B69</f>
        <v>Date Installed (Mark "N/A) if not yet installed</v>
      </c>
      <c r="C69" s="10">
        <f>'Combined Plans'!J69</f>
        <v>0</v>
      </c>
      <c r="D69" s="10">
        <f>'Combined Plans'!K67</f>
        <v>0</v>
      </c>
      <c r="E69" s="10">
        <f>'Combined Plans'!L69</f>
        <v>0</v>
      </c>
      <c r="F69" s="10">
        <f>'Combined Plans'!M69</f>
        <v>0</v>
      </c>
      <c r="G69" s="10">
        <f>'Combined Plans'!N69</f>
        <v>0</v>
      </c>
    </row>
    <row r="70" spans="1:7" x14ac:dyDescent="0.25">
      <c r="A70" s="10">
        <f>'Combined Plans'!A70</f>
        <v>0</v>
      </c>
      <c r="B70" s="10" t="str">
        <f>'Combined Plans'!B70</f>
        <v>Date of Planned Installation</v>
      </c>
      <c r="C70" s="10">
        <f>'Combined Plans'!J70</f>
        <v>0</v>
      </c>
      <c r="D70" s="10">
        <f>'Combined Plans'!K68</f>
        <v>0</v>
      </c>
      <c r="E70" s="10">
        <f>'Combined Plans'!L70</f>
        <v>0</v>
      </c>
      <c r="F70" s="10">
        <f>'Combined Plans'!M70</f>
        <v>0</v>
      </c>
      <c r="G70" s="10">
        <f>'Combined Plans'!N70</f>
        <v>0</v>
      </c>
    </row>
    <row r="71" spans="1:7" x14ac:dyDescent="0.25">
      <c r="A71" s="10" t="str">
        <f>'Combined Plans'!A71</f>
        <v>M8. Additional Info</v>
      </c>
      <c r="B71" s="10" t="str">
        <f>'Combined Plans'!B71</f>
        <v>Water Side / Land Side of Levee</v>
      </c>
      <c r="C71" s="10">
        <f>'Combined Plans'!J71</f>
        <v>0</v>
      </c>
      <c r="D71" s="10">
        <f>'Combined Plans'!K69</f>
        <v>0</v>
      </c>
      <c r="E71" s="10">
        <f>'Combined Plans'!L71</f>
        <v>0</v>
      </c>
      <c r="F71" s="10">
        <f>'Combined Plans'!M71</f>
        <v>0</v>
      </c>
      <c r="G71" s="10">
        <f>'Combined Plans'!N71</f>
        <v>0</v>
      </c>
    </row>
    <row r="72" spans="1:7" x14ac:dyDescent="0.25">
      <c r="A72" s="10">
        <f>'Combined Plans'!A72</f>
        <v>0</v>
      </c>
      <c r="B72" s="70" t="str">
        <f>'Combined Plans'!B72</f>
        <v xml:space="preserve"> </v>
      </c>
      <c r="C72" s="10">
        <f>'Combined Plans'!J72</f>
        <v>0</v>
      </c>
      <c r="D72" s="10">
        <f>'Combined Plans'!K70</f>
        <v>0</v>
      </c>
      <c r="E72" s="10">
        <f>'Combined Plans'!L72</f>
        <v>0</v>
      </c>
      <c r="F72" s="10">
        <f>'Combined Plans'!M72</f>
        <v>0</v>
      </c>
      <c r="G72" s="10">
        <f>'Combined Plans'!N72</f>
        <v>0</v>
      </c>
    </row>
    <row r="73" spans="1:7" x14ac:dyDescent="0.25">
      <c r="A73" s="10">
        <f>'Combined Plans'!A73</f>
        <v>0</v>
      </c>
      <c r="B73" s="72" t="str">
        <f>'Combined Plans'!B73</f>
        <v>Brief Description of Test Plan</v>
      </c>
      <c r="C73" s="72"/>
      <c r="D73" s="10">
        <f>'Combined Plans'!K71</f>
        <v>0</v>
      </c>
      <c r="E73" s="10">
        <f>'Combined Plans'!L73</f>
        <v>0</v>
      </c>
      <c r="F73" s="10">
        <f>'Combined Plans'!M73</f>
        <v>0</v>
      </c>
      <c r="G73" s="10">
        <f>'Combined Plans'!N73</f>
        <v>0</v>
      </c>
    </row>
    <row r="74" spans="1:7" ht="99" customHeight="1" x14ac:dyDescent="0.25">
      <c r="A74" s="10">
        <f>'Combined Plans'!A74</f>
        <v>0</v>
      </c>
      <c r="B74" s="86" t="s">
        <v>4</v>
      </c>
      <c r="C74" s="124" t="str">
        <f>'Combined Plans'!J74</f>
        <v xml:space="preserve">Monitoring will be continuous during the irrigation season with data transmitted to the Mace website and to the Mark 1 website. Access codes will be provided upon request to the State Water Resources Control Borad and Consortium members. Monthly results will be recorded and compared to consumptive use to determine the ratio of amounts diverted to amounts consumed for each calendar month for which there was a diversion. Consumptive use will be calculated using the current excel sheets adjusted to incorporated measurements from the current set of CIMIS sites. Meters will be independently calibrated and the results reported. The ultimate goal is to facilitate the use of Satellite real time determination of consumptive use or refined CIMIS measurement supported consumptive use calculations as the measure of water use in the Delta while providing a more refined correlation to amounts diverted. </v>
      </c>
      <c r="D74" s="124">
        <f>'Combined Plans'!K72</f>
        <v>0</v>
      </c>
      <c r="E74" s="124"/>
      <c r="F74" s="10"/>
      <c r="G74" s="10"/>
    </row>
    <row r="75" spans="1:7" x14ac:dyDescent="0.25">
      <c r="A75" s="73">
        <f>'Combined Plans'!A75</f>
        <v>0</v>
      </c>
      <c r="B75" s="73">
        <f>'Combined Plans'!B75</f>
        <v>0</v>
      </c>
      <c r="C75" s="10">
        <f>'Combined Plans'!J75</f>
        <v>0</v>
      </c>
      <c r="D75" s="10"/>
      <c r="E75" s="10"/>
      <c r="F75" s="10"/>
      <c r="G75" s="10"/>
    </row>
    <row r="76" spans="1:7" x14ac:dyDescent="0.25">
      <c r="A76" s="47" t="str">
        <f>'Combined Plans'!A76</f>
        <v>Next Step</v>
      </c>
      <c r="B76" s="10">
        <f>'Combined Plans'!B76</f>
        <v>0</v>
      </c>
      <c r="C76" s="10">
        <f>'Combined Plans'!J76</f>
        <v>0</v>
      </c>
      <c r="D76" s="10"/>
      <c r="E76" s="10"/>
      <c r="F76" s="10"/>
      <c r="G76" s="10"/>
    </row>
    <row r="77" spans="1:7" x14ac:dyDescent="0.25">
      <c r="A77" s="10" t="str">
        <f>'Combined Plans'!A77</f>
        <v>M9. Approximate date the measuring device was last calibrated or the measurement method was updated.</v>
      </c>
      <c r="B77" s="10">
        <f>'Combined Plans'!B77</f>
        <v>0</v>
      </c>
      <c r="C77" s="10">
        <f>'Combined Plans'!J77</f>
        <v>0</v>
      </c>
      <c r="D77" s="10"/>
      <c r="E77" s="10"/>
      <c r="F77" s="10"/>
      <c r="G77" s="10"/>
    </row>
    <row r="78" spans="1:7" x14ac:dyDescent="0.25">
      <c r="A78" s="10" t="str">
        <f>'Combined Plans'!A78</f>
        <v>M10. Estimated Accuracy of measurement</v>
      </c>
      <c r="B78" s="10">
        <f>'Combined Plans'!B78</f>
        <v>0</v>
      </c>
      <c r="C78" s="10"/>
      <c r="D78" s="10"/>
      <c r="E78" s="10"/>
      <c r="F78" s="10"/>
      <c r="G78" s="10"/>
    </row>
    <row r="79" spans="1:7" x14ac:dyDescent="0.25">
      <c r="A79" s="10" t="str">
        <f>'Combined Plans'!A79</f>
        <v>M11. Description of calibration mehod</v>
      </c>
      <c r="B79" s="10">
        <f>'Combined Plans'!B79</f>
        <v>0</v>
      </c>
      <c r="C79" s="10"/>
      <c r="D79" s="10"/>
      <c r="E79" s="10"/>
      <c r="F79" s="10"/>
      <c r="G79" s="10"/>
    </row>
    <row r="80" spans="1:7" x14ac:dyDescent="0.25">
      <c r="A80" s="10" t="str">
        <f>'Combined Plans'!A80</f>
        <v>M12 Describe the maintenance schedule for the device/method</v>
      </c>
      <c r="B80" s="10">
        <f>'Combined Plans'!B80</f>
        <v>0</v>
      </c>
      <c r="C80" s="10"/>
      <c r="D80" s="10"/>
      <c r="E80" s="10"/>
      <c r="F80" s="10"/>
      <c r="G80" s="10"/>
    </row>
    <row r="81" spans="1:2" x14ac:dyDescent="0.25">
      <c r="A81" s="6">
        <f>'Combined Plans'!A81</f>
        <v>0</v>
      </c>
      <c r="B81" s="6">
        <f>'Combined Plans'!B81</f>
        <v>0</v>
      </c>
    </row>
    <row r="82" spans="1:2" x14ac:dyDescent="0.25">
      <c r="A82" s="6">
        <f>'Combined Plans'!A82</f>
        <v>0</v>
      </c>
      <c r="B82" s="6">
        <f>'Combined Plans'!B82</f>
        <v>0</v>
      </c>
    </row>
    <row r="83" spans="1:2" x14ac:dyDescent="0.25">
      <c r="A83" s="6">
        <f>'Combined Plans'!A83</f>
        <v>0</v>
      </c>
      <c r="B83" s="6">
        <f>'Combined Plans'!B83</f>
        <v>0</v>
      </c>
    </row>
    <row r="84" spans="1:2" x14ac:dyDescent="0.25">
      <c r="A84" s="6">
        <f>'Combined Plans'!A84</f>
        <v>0</v>
      </c>
      <c r="B84" s="6">
        <f>'Combined Plans'!B84</f>
        <v>0</v>
      </c>
    </row>
    <row r="85" spans="1:2" x14ac:dyDescent="0.25">
      <c r="A85" s="6">
        <f>'Combined Plans'!A85</f>
        <v>0</v>
      </c>
      <c r="B85" s="6">
        <f>'Combined Plans'!B85</f>
        <v>0</v>
      </c>
    </row>
    <row r="86" spans="1:2" x14ac:dyDescent="0.25">
      <c r="A86" s="6">
        <f>'Combined Plans'!A86</f>
        <v>0</v>
      </c>
      <c r="B86" s="6">
        <f>'Combined Plans'!B86</f>
        <v>0</v>
      </c>
    </row>
    <row r="87" spans="1:2" x14ac:dyDescent="0.25">
      <c r="A87" s="6">
        <f>'Combined Plans'!A87</f>
        <v>0</v>
      </c>
      <c r="B87" s="6">
        <f>'Combined Plans'!B87</f>
        <v>0</v>
      </c>
    </row>
    <row r="88" spans="1:2" x14ac:dyDescent="0.25">
      <c r="A88" s="6">
        <f>'Combined Plans'!A88</f>
        <v>0</v>
      </c>
      <c r="B88" s="6">
        <f>'Combined Plans'!B88</f>
        <v>0</v>
      </c>
    </row>
    <row r="89" spans="1:2" x14ac:dyDescent="0.25">
      <c r="A89" s="6">
        <f>'Combined Plans'!A89</f>
        <v>0</v>
      </c>
      <c r="B89" s="6">
        <f>'Combined Plans'!B89</f>
        <v>0</v>
      </c>
    </row>
    <row r="90" spans="1:2" x14ac:dyDescent="0.25">
      <c r="A90" s="6">
        <f>'Combined Plans'!A90</f>
        <v>0</v>
      </c>
      <c r="B90" s="6">
        <f>'Combined Plans'!B90</f>
        <v>0</v>
      </c>
    </row>
    <row r="91" spans="1:2" x14ac:dyDescent="0.25">
      <c r="A91" s="6">
        <f>'Combined Plans'!A91</f>
        <v>0</v>
      </c>
      <c r="B91" s="6">
        <f>'Combined Plans'!B91</f>
        <v>0</v>
      </c>
    </row>
    <row r="92" spans="1:2" x14ac:dyDescent="0.25">
      <c r="A92" s="6">
        <f>'Combined Plans'!A92</f>
        <v>0</v>
      </c>
      <c r="B92" s="6">
        <f>'Combined Plans'!B92</f>
        <v>0</v>
      </c>
    </row>
    <row r="93" spans="1:2" x14ac:dyDescent="0.25">
      <c r="A93" s="6">
        <f>'Combined Plans'!A93</f>
        <v>0</v>
      </c>
      <c r="B93" s="6">
        <f>'Combined Plans'!B93</f>
        <v>0</v>
      </c>
    </row>
    <row r="94" spans="1:2" x14ac:dyDescent="0.25">
      <c r="A94" s="6">
        <f>'Combined Plans'!A94</f>
        <v>0</v>
      </c>
      <c r="B94" s="6">
        <f>'Combined Plans'!B94</f>
        <v>0</v>
      </c>
    </row>
    <row r="95" spans="1:2" x14ac:dyDescent="0.25">
      <c r="A95" s="6">
        <f>'Combined Plans'!A95</f>
        <v>0</v>
      </c>
      <c r="B95" s="6">
        <f>'Combined Plans'!B95</f>
        <v>0</v>
      </c>
    </row>
    <row r="96" spans="1:2" x14ac:dyDescent="0.25">
      <c r="A96" s="6">
        <f>'Combined Plans'!A96</f>
        <v>0</v>
      </c>
      <c r="B96" s="6">
        <f>'Combined Plans'!B96</f>
        <v>0</v>
      </c>
    </row>
    <row r="97" spans="1:2" x14ac:dyDescent="0.25">
      <c r="A97" s="6">
        <f>'Combined Plans'!A97</f>
        <v>0</v>
      </c>
      <c r="B97" s="6">
        <f>'Combined Plans'!B97</f>
        <v>0</v>
      </c>
    </row>
    <row r="98" spans="1:2" x14ac:dyDescent="0.25">
      <c r="A98" s="6">
        <f>'Combined Plans'!A98</f>
        <v>0</v>
      </c>
      <c r="B98" s="6">
        <f>'Combined Plans'!B98</f>
        <v>0</v>
      </c>
    </row>
  </sheetData>
  <mergeCells count="1">
    <mergeCell ref="C74:E74"/>
  </mergeCells>
  <printOptions gridLines="1"/>
  <pageMargins left="0.7" right="0.7" top="0.75" bottom="0.75" header="0.3" footer="0.3"/>
  <pageSetup paperSize="5" scale="66" orientation="landscape" r:id="rId1"/>
  <headerFooter>
    <oddHeader>&amp;CCDWA/SDWA
2018 Test Plan Summary&amp;RApril 4, 2018</oddHeader>
  </headerFooter>
  <rowBreaks count="1" manualBreakCount="1">
    <brk id="4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Zeros="0" view="pageBreakPreview" zoomScale="60" zoomScaleNormal="100" workbookViewId="0"/>
  </sheetViews>
  <sheetFormatPr defaultRowHeight="15" x14ac:dyDescent="0.25"/>
  <cols>
    <col min="1" max="1" width="25.85546875" style="6" customWidth="1"/>
    <col min="2" max="2" width="41.28515625" style="6" customWidth="1"/>
    <col min="3" max="3" width="33.42578125" style="6" customWidth="1"/>
    <col min="4" max="4" width="32" style="6" customWidth="1"/>
    <col min="5" max="5" width="33.28515625" style="6" customWidth="1"/>
    <col min="6" max="6" width="27.42578125" style="6" customWidth="1"/>
    <col min="7" max="7" width="39.42578125" style="6" customWidth="1"/>
    <col min="8" max="8" width="27.28515625" style="6" customWidth="1"/>
    <col min="9" max="9" width="28" style="6" customWidth="1"/>
    <col min="10" max="10" width="31.85546875" style="6" customWidth="1"/>
    <col min="11" max="11" width="30.140625" style="6" customWidth="1"/>
  </cols>
  <sheetData>
    <row r="1" spans="1:11" ht="53.25" thickTop="1" thickBot="1" x14ac:dyDescent="0.3">
      <c r="A1" s="86" t="str">
        <f>'Combined Plans'!A1</f>
        <v>Note: Because of multiple links within this spreadsheet, edits should be made only to the "Combined Plans" worksheet.</v>
      </c>
      <c r="B1" s="98" t="str">
        <f>'Combined Plans'!B1</f>
        <v>Consortium Member:</v>
      </c>
      <c r="C1" s="11" t="str">
        <f>'Combined Plans'!P1</f>
        <v>Consortium Member:</v>
      </c>
      <c r="D1" s="16" t="str">
        <f>'Combined Plans'!Q1</f>
        <v>Metropolitan Water District of Southern California</v>
      </c>
      <c r="E1" s="13">
        <f>'Combined Plans'!R1</f>
        <v>0</v>
      </c>
      <c r="F1" s="14" t="str">
        <f>'Combined Plans'!S1</f>
        <v xml:space="preserve"> </v>
      </c>
      <c r="G1" s="13">
        <f>'Combined Plans'!T1</f>
        <v>0</v>
      </c>
      <c r="H1" s="6">
        <f>'Combined Plans'!U1</f>
        <v>0</v>
      </c>
      <c r="I1" s="6">
        <f>'Combined Plans'!V1</f>
        <v>0</v>
      </c>
      <c r="J1" s="6">
        <f>'Combined Plans'!W1</f>
        <v>0</v>
      </c>
      <c r="K1" s="6">
        <f>'Combined Plans'!X1</f>
        <v>0</v>
      </c>
    </row>
    <row r="2" spans="1:11" ht="15.75" thickTop="1" x14ac:dyDescent="0.25">
      <c r="A2" s="6">
        <f>'Combined Plans'!A2</f>
        <v>0</v>
      </c>
      <c r="B2" s="110" t="str">
        <f>'Combined Plans'!B2</f>
        <v>Contact information</v>
      </c>
      <c r="C2" s="18" t="str">
        <f>'Combined Plans'!P2</f>
        <v>Contact information</v>
      </c>
      <c r="D2" s="18" t="str">
        <f>'Combined Plans'!Q2</f>
        <v>Name</v>
      </c>
      <c r="E2" s="18" t="str">
        <f>'Combined Plans'!R2</f>
        <v>Email</v>
      </c>
      <c r="F2" s="18" t="str">
        <f>'Combined Plans'!S2</f>
        <v>Office Phone</v>
      </c>
      <c r="G2" s="19" t="str">
        <f>'Combined Plans'!T2</f>
        <v>Cell Phone</v>
      </c>
      <c r="H2" s="6">
        <f>'Combined Plans'!U2</f>
        <v>0</v>
      </c>
      <c r="I2" s="6">
        <f>'Combined Plans'!V2</f>
        <v>0</v>
      </c>
      <c r="J2" s="6">
        <f>'Combined Plans'!W2</f>
        <v>0</v>
      </c>
      <c r="K2" s="6">
        <f>'Combined Plans'!X2</f>
        <v>0</v>
      </c>
    </row>
    <row r="3" spans="1:11" x14ac:dyDescent="0.25">
      <c r="A3" s="6">
        <f>'Combined Plans'!A3</f>
        <v>0</v>
      </c>
      <c r="B3" s="111" t="str">
        <f>'Combined Plans'!B3</f>
        <v>Primary Contact</v>
      </c>
      <c r="C3" s="21" t="str">
        <f>'Combined Plans'!P3</f>
        <v>Primary Contact</v>
      </c>
      <c r="D3" s="21" t="str">
        <f>'Combined Plans'!Q3</f>
        <v>Russell Ryan</v>
      </c>
      <c r="E3" s="6" t="str">
        <f>'Combined Plans'!R3</f>
        <v>rryan@mwdh2o.com</v>
      </c>
      <c r="F3" s="21" t="str">
        <f>'Combined Plans'!S3</f>
        <v>916-650-2600</v>
      </c>
      <c r="G3" s="23" t="str">
        <f>'Combined Plans'!T3</f>
        <v xml:space="preserve"> </v>
      </c>
      <c r="H3" s="6">
        <f>'Combined Plans'!U3</f>
        <v>0</v>
      </c>
      <c r="I3" s="6">
        <f>'Combined Plans'!V3</f>
        <v>0</v>
      </c>
      <c r="J3" s="6">
        <f>'Combined Plans'!W3</f>
        <v>0</v>
      </c>
      <c r="K3" s="6">
        <f>'Combined Plans'!X3</f>
        <v>0</v>
      </c>
    </row>
    <row r="4" spans="1:11" x14ac:dyDescent="0.25">
      <c r="A4" s="6">
        <f>'Combined Plans'!A4</f>
        <v>0</v>
      </c>
      <c r="B4" s="111" t="str">
        <f>'Combined Plans'!B4</f>
        <v>Primary Contact</v>
      </c>
      <c r="C4" s="21" t="str">
        <f>'Combined Plans'!P4</f>
        <v>Primary/Alternate Contact</v>
      </c>
      <c r="D4" s="21" t="str">
        <f>'Combined Plans'!Q4</f>
        <v xml:space="preserve"> </v>
      </c>
      <c r="E4" s="6" t="str">
        <f>'Combined Plans'!R4</f>
        <v xml:space="preserve"> </v>
      </c>
      <c r="F4" s="21" t="str">
        <f>'Combined Plans'!S4</f>
        <v xml:space="preserve"> </v>
      </c>
      <c r="G4" s="23" t="str">
        <f>'Combined Plans'!T4</f>
        <v xml:space="preserve"> </v>
      </c>
      <c r="H4" s="6">
        <f>'Combined Plans'!U4</f>
        <v>0</v>
      </c>
      <c r="I4" s="6">
        <f>'Combined Plans'!V4</f>
        <v>0</v>
      </c>
      <c r="J4" s="6">
        <f>'Combined Plans'!W4</f>
        <v>0</v>
      </c>
      <c r="K4" s="6">
        <f>'Combined Plans'!X4</f>
        <v>0</v>
      </c>
    </row>
    <row r="5" spans="1:11" ht="26.25" x14ac:dyDescent="0.25">
      <c r="A5" s="6">
        <f>'Combined Plans'!A5</f>
        <v>0</v>
      </c>
      <c r="B5" s="111" t="str">
        <f>'Combined Plans'!B5</f>
        <v>Engineering Contact</v>
      </c>
      <c r="C5" s="21" t="str">
        <f>'Combined Plans'!P5</f>
        <v>Engineering Contact</v>
      </c>
      <c r="D5" s="29" t="str">
        <f>'Combined Plans'!Q5</f>
        <v>MBK Engineers
Gary Kienlen, P.E.</v>
      </c>
      <c r="E5" s="6" t="str">
        <f>'Combined Plans'!R5</f>
        <v>kienlen@mbkengineers.com</v>
      </c>
      <c r="F5" s="30" t="str">
        <f>'Combined Plans'!S5</f>
        <v>916-456-4400</v>
      </c>
      <c r="G5" s="31" t="str">
        <f>'Combined Plans'!T5</f>
        <v xml:space="preserve"> </v>
      </c>
      <c r="H5" s="6">
        <f>'Combined Plans'!U5</f>
        <v>0</v>
      </c>
      <c r="I5" s="6">
        <f>'Combined Plans'!V5</f>
        <v>0</v>
      </c>
      <c r="J5" s="6">
        <f>'Combined Plans'!W5</f>
        <v>0</v>
      </c>
      <c r="K5" s="6">
        <f>'Combined Plans'!X5</f>
        <v>0</v>
      </c>
    </row>
    <row r="6" spans="1:11" ht="27" thickBot="1" x14ac:dyDescent="0.3">
      <c r="A6" s="6">
        <f>'Combined Plans'!A6</f>
        <v>0</v>
      </c>
      <c r="B6" s="111" t="str">
        <f>'Combined Plans'!B6</f>
        <v xml:space="preserve"> </v>
      </c>
      <c r="C6" s="13" t="str">
        <f>'Combined Plans'!P6</f>
        <v>Engineering Contact</v>
      </c>
      <c r="D6" s="27" t="str">
        <f>'Combined Plans'!Q6</f>
        <v>MBK Engineers
Anne Williams, P.E.</v>
      </c>
      <c r="E6" s="28" t="str">
        <f>'Combined Plans'!R6</f>
        <v>williams@mbkengineers.com</v>
      </c>
      <c r="F6" s="13" t="str">
        <f>'Combined Plans'!S6</f>
        <v>916-456-4400</v>
      </c>
      <c r="G6" s="26">
        <f>'Combined Plans'!T6</f>
        <v>0</v>
      </c>
      <c r="H6" s="6">
        <f>'Combined Plans'!U6</f>
        <v>0</v>
      </c>
      <c r="I6" s="6">
        <f>'Combined Plans'!V6</f>
        <v>0</v>
      </c>
      <c r="J6" s="6">
        <f>'Combined Plans'!W6</f>
        <v>0</v>
      </c>
      <c r="K6" s="6">
        <f>'Combined Plans'!X6</f>
        <v>0</v>
      </c>
    </row>
    <row r="7" spans="1:11" x14ac:dyDescent="0.25">
      <c r="A7" s="6">
        <f>'Combined Plans'!A7</f>
        <v>0</v>
      </c>
      <c r="B7" s="111" t="str">
        <f>'Combined Plans'!B7</f>
        <v xml:space="preserve"> </v>
      </c>
      <c r="C7" s="6">
        <f>'Combined Plans'!P7</f>
        <v>0</v>
      </c>
      <c r="D7" s="6">
        <f>'Combined Plans'!Q7</f>
        <v>0</v>
      </c>
      <c r="E7" s="6">
        <f>'Combined Plans'!R7</f>
        <v>0</v>
      </c>
      <c r="F7" s="6">
        <f>'Combined Plans'!S7</f>
        <v>0</v>
      </c>
      <c r="G7" s="6">
        <f>'Combined Plans'!T7</f>
        <v>0</v>
      </c>
      <c r="H7" s="6">
        <f>'Combined Plans'!U7</f>
        <v>0</v>
      </c>
      <c r="I7" s="6">
        <f>'Combined Plans'!V7</f>
        <v>0</v>
      </c>
      <c r="J7" s="6">
        <f>'Combined Plans'!W7</f>
        <v>0</v>
      </c>
      <c r="K7" s="6">
        <f>'Combined Plans'!X7</f>
        <v>0</v>
      </c>
    </row>
    <row r="8" spans="1:11" x14ac:dyDescent="0.25">
      <c r="A8" s="38" t="str">
        <f>'Combined Plans'!A8</f>
        <v>eWRIMS</v>
      </c>
      <c r="B8" s="111">
        <f>'Combined Plans'!B8</f>
        <v>0</v>
      </c>
      <c r="C8" s="40" t="str">
        <f>'Combined Plans'!P8</f>
        <v>2018 Test Plan Summary</v>
      </c>
      <c r="D8" s="6">
        <f>'Combined Plans'!Q8</f>
        <v>0</v>
      </c>
      <c r="E8" s="6">
        <f>'Combined Plans'!R8</f>
        <v>0</v>
      </c>
      <c r="F8" s="6">
        <f>'Combined Plans'!S8</f>
        <v>0</v>
      </c>
      <c r="G8" s="6">
        <f>'Combined Plans'!T8</f>
        <v>0</v>
      </c>
      <c r="H8" s="6">
        <f>'Combined Plans'!U8</f>
        <v>0</v>
      </c>
      <c r="I8" s="6">
        <f>'Combined Plans'!V8</f>
        <v>0</v>
      </c>
      <c r="J8" s="6">
        <f>'Combined Plans'!W8</f>
        <v>0</v>
      </c>
      <c r="K8" s="6">
        <f>'Combined Plans'!X8</f>
        <v>0</v>
      </c>
    </row>
    <row r="9" spans="1:11" x14ac:dyDescent="0.25">
      <c r="A9" s="6">
        <f>'Combined Plans'!A9</f>
        <v>0</v>
      </c>
      <c r="B9" s="111">
        <f>'Combined Plans'!B9</f>
        <v>0</v>
      </c>
      <c r="C9" s="97" t="str">
        <f>'Combined Plans'!P9</f>
        <v>Date Submitted: March 20, 2018</v>
      </c>
      <c r="D9" s="6">
        <f>'Combined Plans'!Q9</f>
        <v>0</v>
      </c>
      <c r="E9" s="6">
        <f>'Combined Plans'!R9</f>
        <v>0</v>
      </c>
      <c r="F9" s="6">
        <f>'Combined Plans'!S9</f>
        <v>0</v>
      </c>
      <c r="G9" s="6">
        <f>'Combined Plans'!T9</f>
        <v>0</v>
      </c>
      <c r="H9" s="6">
        <f>'Combined Plans'!U9</f>
        <v>0</v>
      </c>
      <c r="I9" s="6">
        <f>'Combined Plans'!V9</f>
        <v>0</v>
      </c>
      <c r="J9" s="6">
        <f>'Combined Plans'!W9</f>
        <v>0</v>
      </c>
      <c r="K9" s="6">
        <f>'Combined Plans'!X9</f>
        <v>0</v>
      </c>
    </row>
    <row r="10" spans="1:11" ht="51" x14ac:dyDescent="0.25">
      <c r="A10" s="6">
        <f>'Combined Plans'!A10</f>
        <v>0</v>
      </c>
      <c r="B10" s="111">
        <f>'Combined Plans'!B10</f>
        <v>0</v>
      </c>
      <c r="C10" s="80" t="str">
        <f>'Combined Plans'!P10</f>
        <v xml:space="preserve">Submitted by: Anne Williams
MBK Engineers
</v>
      </c>
      <c r="D10" s="6">
        <f>'Combined Plans'!Q10</f>
        <v>0</v>
      </c>
      <c r="E10" s="6">
        <f>'Combined Plans'!R10</f>
        <v>0</v>
      </c>
      <c r="F10" s="6">
        <f>'Combined Plans'!S10</f>
        <v>0</v>
      </c>
      <c r="G10" s="6">
        <f>'Combined Plans'!T10</f>
        <v>0</v>
      </c>
      <c r="H10" s="6">
        <f>'Combined Plans'!U10</f>
        <v>0</v>
      </c>
      <c r="I10" s="6">
        <f>'Combined Plans'!V10</f>
        <v>0</v>
      </c>
      <c r="J10" s="6">
        <f>'Combined Plans'!W10</f>
        <v>0</v>
      </c>
      <c r="K10" s="6">
        <f>'Combined Plans'!X10</f>
        <v>0</v>
      </c>
    </row>
    <row r="11" spans="1:11" ht="38.25" x14ac:dyDescent="0.25">
      <c r="A11" s="6">
        <f>'Combined Plans'!A11</f>
        <v>0</v>
      </c>
      <c r="B11" s="111">
        <f>'Combined Plans'!B11</f>
        <v>0</v>
      </c>
      <c r="C11" s="80" t="str">
        <f>'Combined Plans'!P11</f>
        <v>Total number of Statements and Licenses participating in the experimentation plan:</v>
      </c>
      <c r="D11" s="10">
        <f>'Combined Plans'!Q11</f>
        <v>93</v>
      </c>
      <c r="E11" s="10" t="str">
        <f>'Combined Plans'!R11</f>
        <v>Source: eWRIMS (2017)</v>
      </c>
      <c r="F11" s="6">
        <f>'Combined Plans'!S11</f>
        <v>0</v>
      </c>
      <c r="G11" s="6">
        <f>'Combined Plans'!T11</f>
        <v>0</v>
      </c>
      <c r="H11" s="6">
        <f>'Combined Plans'!U11</f>
        <v>0</v>
      </c>
      <c r="I11" s="6">
        <f>'Combined Plans'!V11</f>
        <v>0</v>
      </c>
      <c r="J11" s="6">
        <f>'Combined Plans'!W11</f>
        <v>0</v>
      </c>
      <c r="K11" s="6">
        <f>'Combined Plans'!X11</f>
        <v>0</v>
      </c>
    </row>
    <row r="12" spans="1:11" ht="25.5" x14ac:dyDescent="0.25">
      <c r="A12" s="81">
        <f>'Combined Plans'!A12</f>
        <v>0</v>
      </c>
      <c r="B12" s="111" t="str">
        <f>'Combined Plans'!B12</f>
        <v xml:space="preserve"> </v>
      </c>
      <c r="C12" s="82" t="str">
        <f>'Combined Plans'!P12</f>
        <v>Expiration Date of Current Extension of Time (EOT):</v>
      </c>
      <c r="D12" s="93">
        <f>'Combined Plans'!Q12</f>
        <v>43465</v>
      </c>
      <c r="E12" s="93">
        <f>'Combined Plans'!R12</f>
        <v>0</v>
      </c>
      <c r="F12" s="81">
        <f>'Combined Plans'!S12</f>
        <v>0</v>
      </c>
      <c r="G12" s="81">
        <f>'Combined Plans'!T12</f>
        <v>0</v>
      </c>
      <c r="H12" s="81">
        <f>'Combined Plans'!U12</f>
        <v>0</v>
      </c>
      <c r="I12" s="81">
        <f>'Combined Plans'!V12</f>
        <v>0</v>
      </c>
      <c r="J12" s="81">
        <f>'Combined Plans'!W12</f>
        <v>0</v>
      </c>
      <c r="K12" s="81">
        <f>'Combined Plans'!X12</f>
        <v>0</v>
      </c>
    </row>
    <row r="13" spans="1:11" x14ac:dyDescent="0.25">
      <c r="A13" s="10">
        <f>'Combined Plans'!A13</f>
        <v>0</v>
      </c>
      <c r="B13" s="111">
        <f>'Combined Plans'!B13</f>
        <v>0</v>
      </c>
      <c r="C13" s="45" t="str">
        <f>'Combined Plans'!P13</f>
        <v>Metropolitan Water District</v>
      </c>
      <c r="D13" s="45" t="str">
        <f>'Combined Plans'!Q13</f>
        <v>Metropolitan Water District</v>
      </c>
      <c r="E13" s="45" t="str">
        <f>'Combined Plans'!R13</f>
        <v>Metropolitan Water District</v>
      </c>
      <c r="F13" s="45" t="str">
        <f>'Combined Plans'!S13</f>
        <v>Metropolitan Water District</v>
      </c>
      <c r="G13" s="45" t="str">
        <f>'Combined Plans'!T13</f>
        <v>Metropolitan Water District</v>
      </c>
      <c r="H13" s="45" t="str">
        <f>'Combined Plans'!U13</f>
        <v>Metropolitan Water District</v>
      </c>
      <c r="I13" s="45" t="str">
        <f>'Combined Plans'!V13</f>
        <v>Metropolitan Water District</v>
      </c>
      <c r="J13" s="45" t="str">
        <f>'Combined Plans'!W13</f>
        <v>Metropolitan Water District</v>
      </c>
      <c r="K13" s="45" t="str">
        <f>'Combined Plans'!X13</f>
        <v>Metropolitan Water District</v>
      </c>
    </row>
    <row r="14" spans="1:11" x14ac:dyDescent="0.25">
      <c r="A14" s="10">
        <f>'Combined Plans'!A14</f>
        <v>0</v>
      </c>
      <c r="B14" s="111" t="str">
        <f>'Combined Plans'!B14</f>
        <v>Statement number</v>
      </c>
      <c r="C14" s="10" t="str">
        <f>'Combined Plans'!P14</f>
        <v>S021068</v>
      </c>
      <c r="D14" s="10" t="str">
        <f>'Combined Plans'!Q14</f>
        <v>S021096</v>
      </c>
      <c r="E14" s="10" t="str">
        <f>'Combined Plans'!R14</f>
        <v>S021117</v>
      </c>
      <c r="F14" s="10" t="str">
        <f>'Combined Plans'!S14</f>
        <v>S021113</v>
      </c>
      <c r="G14" s="10" t="str">
        <f>'Combined Plans'!T14</f>
        <v>S021067</v>
      </c>
      <c r="H14" s="10" t="str">
        <f>'Combined Plans'!U14</f>
        <v>S021052</v>
      </c>
      <c r="I14" s="10" t="str">
        <f>'Combined Plans'!V14</f>
        <v>S021053</v>
      </c>
      <c r="J14" s="10" t="str">
        <f>'Combined Plans'!W14</f>
        <v>None</v>
      </c>
      <c r="K14" s="10" t="str">
        <f>'Combined Plans'!X14</f>
        <v>S021056</v>
      </c>
    </row>
    <row r="15" spans="1:11" x14ac:dyDescent="0.25">
      <c r="A15" s="10">
        <f>'Combined Plans'!A15</f>
        <v>0</v>
      </c>
      <c r="B15" s="111" t="str">
        <f>'Combined Plans'!B15</f>
        <v>Test Site Name</v>
      </c>
      <c r="C15" s="48" t="str">
        <f>'Combined Plans'!P15</f>
        <v>Siphon 2</v>
      </c>
      <c r="D15" s="48" t="str">
        <f>'Combined Plans'!Q15</f>
        <v>Siphon 14</v>
      </c>
      <c r="E15" s="48" t="str">
        <f>'Combined Plans'!R15</f>
        <v>Siphon 39</v>
      </c>
      <c r="F15" s="48" t="str">
        <f>'Combined Plans'!S15</f>
        <v>Siphon 40</v>
      </c>
      <c r="G15" s="48" t="str">
        <f>'Combined Plans'!T15</f>
        <v>Siphon 8</v>
      </c>
      <c r="H15" s="48" t="str">
        <f>'Combined Plans'!U15</f>
        <v>Siphon 24</v>
      </c>
      <c r="I15" s="48" t="str">
        <f>'Combined Plans'!V15</f>
        <v>Siphon 25</v>
      </c>
      <c r="J15" s="48" t="str">
        <f>'Combined Plans'!W15</f>
        <v>Siphon 28</v>
      </c>
      <c r="K15" s="48" t="str">
        <f>'Combined Plans'!X15</f>
        <v>Siphon 29</v>
      </c>
    </row>
    <row r="16" spans="1:11" x14ac:dyDescent="0.25">
      <c r="A16" s="10">
        <f>'Combined Plans'!A16</f>
        <v>0</v>
      </c>
      <c r="B16" s="111" t="str">
        <f>'Combined Plans'!B16</f>
        <v>Address</v>
      </c>
      <c r="C16" s="10" t="str">
        <f>'Combined Plans'!P16</f>
        <v>Bouldin Island</v>
      </c>
      <c r="D16" s="10" t="str">
        <f>'Combined Plans'!Q16</f>
        <v>Bouldin Island</v>
      </c>
      <c r="E16" s="10" t="str">
        <f>'Combined Plans'!R16</f>
        <v>Bouldin Island</v>
      </c>
      <c r="F16" s="10" t="str">
        <f>'Combined Plans'!S16</f>
        <v>Bouldin Island</v>
      </c>
      <c r="G16" s="10" t="str">
        <f>'Combined Plans'!T16</f>
        <v>Bacon Island</v>
      </c>
      <c r="H16" s="10" t="str">
        <f>'Combined Plans'!U16</f>
        <v>Bacon Island</v>
      </c>
      <c r="I16" s="10" t="str">
        <f>'Combined Plans'!V16</f>
        <v>Bacon Island</v>
      </c>
      <c r="J16" s="10" t="str">
        <f>'Combined Plans'!W16</f>
        <v>Bacon Island</v>
      </c>
      <c r="K16" s="10" t="str">
        <f>'Combined Plans'!X16</f>
        <v>Bacon Island</v>
      </c>
    </row>
    <row r="17" spans="1:11" x14ac:dyDescent="0.25">
      <c r="A17" s="10">
        <f>'Combined Plans'!A17</f>
        <v>0</v>
      </c>
      <c r="B17" s="111" t="str">
        <f>'Combined Plans'!B17</f>
        <v>Latitude</v>
      </c>
      <c r="C17" s="49">
        <f>'Combined Plans'!P17</f>
        <v>38.106479999999998</v>
      </c>
      <c r="D17" s="49">
        <f>'Combined Plans'!Q17</f>
        <v>38.086599999999997</v>
      </c>
      <c r="E17" s="49">
        <f>'Combined Plans'!R17</f>
        <v>38.115090000000002</v>
      </c>
      <c r="F17" s="49">
        <f>'Combined Plans'!S17</f>
        <v>38.115079999999999</v>
      </c>
      <c r="G17" s="49">
        <f>'Combined Plans'!T17</f>
        <v>37.986499999999999</v>
      </c>
      <c r="H17" s="49">
        <f>'Combined Plans'!U17</f>
        <v>37.959229999999998</v>
      </c>
      <c r="I17" s="51" t="str">
        <f>'Combined Plans'!V17</f>
        <v>37.95410</v>
      </c>
      <c r="J17" s="49">
        <f>'Combined Plans'!W17</f>
        <v>0</v>
      </c>
      <c r="K17" s="49">
        <f>'Combined Plans'!X17</f>
        <v>37.941040000000001</v>
      </c>
    </row>
    <row r="18" spans="1:11" x14ac:dyDescent="0.25">
      <c r="A18" s="10">
        <f>'Combined Plans'!A18</f>
        <v>0</v>
      </c>
      <c r="B18" s="111" t="str">
        <f>'Combined Plans'!B18</f>
        <v>Longitude</v>
      </c>
      <c r="C18" s="52" t="str">
        <f>'Combined Plans'!P18</f>
        <v>-121.49941</v>
      </c>
      <c r="D18" s="52" t="str">
        <f>'Combined Plans'!Q18</f>
        <v>-121.54215</v>
      </c>
      <c r="E18" s="52" t="str">
        <f>'Combined Plans'!R18</f>
        <v>-121.50553</v>
      </c>
      <c r="F18" s="52" t="str">
        <f>'Combined Plans'!S18</f>
        <v>-121.50552</v>
      </c>
      <c r="G18" s="52" t="str">
        <f>'Combined Plans'!T18</f>
        <v>-121.53506</v>
      </c>
      <c r="H18" s="52" t="str">
        <f>'Combined Plans'!U18</f>
        <v>-121.56362</v>
      </c>
      <c r="I18" s="52">
        <f>'Combined Plans'!V18</f>
        <v>-121.56223</v>
      </c>
      <c r="J18" s="55">
        <f>'Combined Plans'!W18</f>
        <v>0</v>
      </c>
      <c r="K18" s="52" t="str">
        <f>'Combined Plans'!X18</f>
        <v>-121.55232</v>
      </c>
    </row>
    <row r="19" spans="1:11" x14ac:dyDescent="0.25">
      <c r="A19" s="10">
        <f>'Combined Plans'!A19</f>
        <v>0</v>
      </c>
      <c r="B19" s="111" t="str">
        <f>'Combined Plans'!B19</f>
        <v>Location Owner</v>
      </c>
      <c r="C19" s="10" t="str">
        <f>'Combined Plans'!P19</f>
        <v>Metropolitan Water District</v>
      </c>
      <c r="D19" s="10" t="str">
        <f>'Combined Plans'!Q19</f>
        <v>Metropolitan Water District</v>
      </c>
      <c r="E19" s="10" t="str">
        <f>'Combined Plans'!R19</f>
        <v>Metropolitan Water District</v>
      </c>
      <c r="F19" s="10" t="str">
        <f>'Combined Plans'!S19</f>
        <v>Metropolitan Water District</v>
      </c>
      <c r="G19" s="10" t="str">
        <f>'Combined Plans'!T19</f>
        <v>Metropolitan Water District</v>
      </c>
      <c r="H19" s="10" t="str">
        <f>'Combined Plans'!U19</f>
        <v>Metropolitan Water District</v>
      </c>
      <c r="I19" s="10" t="str">
        <f>'Combined Plans'!V19</f>
        <v>Metropolitan Water District</v>
      </c>
      <c r="J19" s="10" t="str">
        <f>'Combined Plans'!W19</f>
        <v>Metropolitan Water District</v>
      </c>
      <c r="K19" s="10" t="str">
        <f>'Combined Plans'!X19</f>
        <v>Metropolitan Water District</v>
      </c>
    </row>
    <row r="20" spans="1:11" x14ac:dyDescent="0.25">
      <c r="A20" s="10">
        <f>'Combined Plans'!A20</f>
        <v>0</v>
      </c>
      <c r="B20" s="111" t="str">
        <f>'Combined Plans'!B20</f>
        <v>Tenant/Operator (if different from owner)</v>
      </c>
      <c r="C20" s="58" t="str">
        <f>'Combined Plans'!P20</f>
        <v>Not listed</v>
      </c>
      <c r="D20" s="58" t="str">
        <f>'Combined Plans'!Q20</f>
        <v>Not listed</v>
      </c>
      <c r="E20" s="58" t="str">
        <f>'Combined Plans'!R20</f>
        <v>Not listed</v>
      </c>
      <c r="F20" s="58" t="str">
        <f>'Combined Plans'!S20</f>
        <v>Not listed</v>
      </c>
      <c r="G20" s="58" t="str">
        <f>'Combined Plans'!T20</f>
        <v>Not listed</v>
      </c>
      <c r="H20" s="58" t="str">
        <f>'Combined Plans'!U20</f>
        <v>Not listed</v>
      </c>
      <c r="I20" s="58" t="str">
        <f>'Combined Plans'!V20</f>
        <v>Not listed</v>
      </c>
      <c r="J20" s="58" t="str">
        <f>'Combined Plans'!W20</f>
        <v>Not listed</v>
      </c>
      <c r="K20" s="58" t="str">
        <f>'Combined Plans'!X20</f>
        <v>Not listed</v>
      </c>
    </row>
    <row r="21" spans="1:11" x14ac:dyDescent="0.25">
      <c r="A21" s="10">
        <f>'Combined Plans'!A21</f>
        <v>0</v>
      </c>
      <c r="B21" s="111" t="str">
        <f>'Combined Plans'!B21</f>
        <v>Type of Diversion</v>
      </c>
      <c r="C21" s="10" t="str">
        <f>'Combined Plans'!P21</f>
        <v>Siphon</v>
      </c>
      <c r="D21" s="10" t="str">
        <f>'Combined Plans'!Q21</f>
        <v>Siphon</v>
      </c>
      <c r="E21" s="10" t="str">
        <f>'Combined Plans'!R21</f>
        <v>Siphon</v>
      </c>
      <c r="F21" s="10" t="str">
        <f>'Combined Plans'!S21</f>
        <v>Siphon</v>
      </c>
      <c r="G21" s="10" t="str">
        <f>'Combined Plans'!T21</f>
        <v>Siphon</v>
      </c>
      <c r="H21" s="10" t="str">
        <f>'Combined Plans'!U21</f>
        <v>Siphon</v>
      </c>
      <c r="I21" s="10" t="str">
        <f>'Combined Plans'!V21</f>
        <v>Siphon</v>
      </c>
      <c r="J21" s="10" t="str">
        <f>'Combined Plans'!W21</f>
        <v>Siphon</v>
      </c>
      <c r="K21" s="10" t="str">
        <f>'Combined Plans'!X21</f>
        <v>Siphon</v>
      </c>
    </row>
    <row r="22" spans="1:11" x14ac:dyDescent="0.25">
      <c r="A22" s="10">
        <f>'Combined Plans'!A22</f>
        <v>0</v>
      </c>
      <c r="B22" s="111" t="str">
        <f>'Combined Plans'!B22</f>
        <v>- Age</v>
      </c>
      <c r="C22" s="10" t="str">
        <f>'Combined Plans'!P22</f>
        <v>Not listed</v>
      </c>
      <c r="D22" s="10" t="str">
        <f>'Combined Plans'!Q22</f>
        <v>Not listed</v>
      </c>
      <c r="E22" s="10" t="str">
        <f>'Combined Plans'!R22</f>
        <v>Not listed</v>
      </c>
      <c r="F22" s="10" t="str">
        <f>'Combined Plans'!S22</f>
        <v>Not listed</v>
      </c>
      <c r="G22" s="10" t="str">
        <f>'Combined Plans'!T22</f>
        <v>Not listed</v>
      </c>
      <c r="H22" s="10" t="str">
        <f>'Combined Plans'!U22</f>
        <v>Not listed</v>
      </c>
      <c r="I22" s="10" t="str">
        <f>'Combined Plans'!V22</f>
        <v>Not listed</v>
      </c>
      <c r="J22" s="10" t="str">
        <f>'Combined Plans'!W22</f>
        <v>Not listed</v>
      </c>
      <c r="K22" s="10" t="str">
        <f>'Combined Plans'!X22</f>
        <v>Not listed</v>
      </c>
    </row>
    <row r="23" spans="1:11" x14ac:dyDescent="0.25">
      <c r="A23" s="10">
        <f>'Combined Plans'!A23</f>
        <v>0</v>
      </c>
      <c r="B23" s="111" t="str">
        <f>'Combined Plans'!B23</f>
        <v>- Diameter (inches)</v>
      </c>
      <c r="C23" s="10">
        <f>'Combined Plans'!P23</f>
        <v>12</v>
      </c>
      <c r="D23" s="10">
        <f>'Combined Plans'!Q23</f>
        <v>18</v>
      </c>
      <c r="E23" s="10">
        <f>'Combined Plans'!R23</f>
        <v>24</v>
      </c>
      <c r="F23" s="10">
        <f>'Combined Plans'!S23</f>
        <v>24</v>
      </c>
      <c r="G23" s="10">
        <f>'Combined Plans'!T23</f>
        <v>16</v>
      </c>
      <c r="H23" s="10">
        <f>'Combined Plans'!U23</f>
        <v>18</v>
      </c>
      <c r="I23" s="10">
        <f>'Combined Plans'!V23</f>
        <v>12</v>
      </c>
      <c r="J23" s="10">
        <f>'Combined Plans'!W23</f>
        <v>18</v>
      </c>
      <c r="K23" s="10">
        <f>'Combined Plans'!X23</f>
        <v>12</v>
      </c>
    </row>
    <row r="24" spans="1:11" x14ac:dyDescent="0.25">
      <c r="A24" s="10">
        <f>'Combined Plans'!A24</f>
        <v>0</v>
      </c>
      <c r="B24" s="111" t="str">
        <f>'Combined Plans'!B24</f>
        <v>- Length (feet)</v>
      </c>
      <c r="C24" s="10">
        <f>'Combined Plans'!P24</f>
        <v>153.6</v>
      </c>
      <c r="D24" s="10">
        <f>'Combined Plans'!Q24</f>
        <v>193.1</v>
      </c>
      <c r="E24" s="10">
        <f>'Combined Plans'!R24</f>
        <v>159.5</v>
      </c>
      <c r="F24" s="10">
        <f>'Combined Plans'!S24</f>
        <v>159</v>
      </c>
      <c r="G24" s="10" t="str">
        <f>'Combined Plans'!T24</f>
        <v>Not listed</v>
      </c>
      <c r="H24" s="10" t="str">
        <f>'Combined Plans'!U24</f>
        <v>Not listed</v>
      </c>
      <c r="I24" s="10" t="str">
        <f>'Combined Plans'!V24</f>
        <v>Not listed</v>
      </c>
      <c r="J24" s="10" t="str">
        <f>'Combined Plans'!W24</f>
        <v>Not listed</v>
      </c>
      <c r="K24" s="10" t="str">
        <f>'Combined Plans'!X24</f>
        <v>Not listed</v>
      </c>
    </row>
    <row r="25" spans="1:11" x14ac:dyDescent="0.25">
      <c r="A25" s="10">
        <f>'Combined Plans'!A25</f>
        <v>0</v>
      </c>
      <c r="B25" s="111" t="str">
        <f>'Combined Plans'!B25</f>
        <v>- Amount of use reported by Consortium member (ac-ft/yr)</v>
      </c>
      <c r="C25" s="10">
        <f>'Combined Plans'!P25</f>
        <v>379</v>
      </c>
      <c r="D25" s="10">
        <f>'Combined Plans'!Q25</f>
        <v>373</v>
      </c>
      <c r="E25" s="10">
        <f>'Combined Plans'!R25</f>
        <v>1437</v>
      </c>
      <c r="F25" s="10">
        <f>'Combined Plans'!S25</f>
        <v>1437</v>
      </c>
      <c r="G25" s="10">
        <f>'Combined Plans'!T25</f>
        <v>1022</v>
      </c>
      <c r="H25" s="10">
        <f>'Combined Plans'!U25</f>
        <v>270</v>
      </c>
      <c r="I25" s="10">
        <f>'Combined Plans'!V25</f>
        <v>244</v>
      </c>
      <c r="J25" s="10" t="str">
        <f>'Combined Plans'!W25</f>
        <v>Not listed</v>
      </c>
      <c r="K25" s="10">
        <f>'Combined Plans'!X25</f>
        <v>133</v>
      </c>
    </row>
    <row r="26" spans="1:11" x14ac:dyDescent="0.25">
      <c r="A26" s="10">
        <f>'Combined Plans'!A26</f>
        <v>0</v>
      </c>
      <c r="B26" s="111" t="str">
        <f>'Combined Plans'!B26</f>
        <v>- Amount of use reported in eWRIMS 
(ac-ft/yr)</v>
      </c>
      <c r="C26" s="10">
        <f>'Combined Plans'!P26</f>
        <v>0</v>
      </c>
      <c r="D26" s="10">
        <f>'Combined Plans'!Q26</f>
        <v>0</v>
      </c>
      <c r="E26" s="10">
        <f>'Combined Plans'!R26</f>
        <v>0</v>
      </c>
      <c r="F26" s="10">
        <f>'Combined Plans'!S26</f>
        <v>0</v>
      </c>
      <c r="G26" s="10">
        <f>'Combined Plans'!T26</f>
        <v>0</v>
      </c>
      <c r="H26" s="10">
        <f>'Combined Plans'!U26</f>
        <v>0</v>
      </c>
      <c r="I26" s="10">
        <f>'Combined Plans'!V26</f>
        <v>0</v>
      </c>
      <c r="J26" s="10">
        <f>'Combined Plans'!W26</f>
        <v>0</v>
      </c>
      <c r="K26" s="10">
        <f>'Combined Plans'!X26</f>
        <v>0</v>
      </c>
    </row>
    <row r="27" spans="1:11" x14ac:dyDescent="0.25">
      <c r="A27" s="10" t="str">
        <f>'Combined Plans'!A27</f>
        <v>Primary Irrigation Method</v>
      </c>
      <c r="B27" s="111" t="str">
        <f>'Combined Plans'!B27</f>
        <v>Primary Irrigation Method</v>
      </c>
      <c r="C27" s="10">
        <f>'Combined Plans'!P27</f>
        <v>0</v>
      </c>
      <c r="D27" s="10">
        <f>'Combined Plans'!Q27</f>
        <v>0</v>
      </c>
      <c r="E27" s="10">
        <f>'Combined Plans'!R27</f>
        <v>0</v>
      </c>
      <c r="F27" s="10">
        <f>'Combined Plans'!S27</f>
        <v>0</v>
      </c>
      <c r="G27" s="10">
        <f>'Combined Plans'!T27</f>
        <v>0</v>
      </c>
      <c r="H27" s="10">
        <f>'Combined Plans'!U27</f>
        <v>0</v>
      </c>
      <c r="I27" s="10">
        <f>'Combined Plans'!V27</f>
        <v>0</v>
      </c>
      <c r="J27" s="10">
        <f>'Combined Plans'!W27</f>
        <v>0</v>
      </c>
      <c r="K27" s="10">
        <f>'Combined Plans'!X27</f>
        <v>0</v>
      </c>
    </row>
    <row r="28" spans="1:11" ht="39" x14ac:dyDescent="0.25">
      <c r="A28" s="10">
        <f>'Combined Plans'!A28</f>
        <v>0</v>
      </c>
      <c r="B28" s="111" t="str">
        <f>'Combined Plans'!B28</f>
        <v>Peculiarities or other information</v>
      </c>
      <c r="C28" s="10">
        <f>'Combined Plans'!P28</f>
        <v>0</v>
      </c>
      <c r="D28" s="78" t="str">
        <f>'Combined Plans'!Q28</f>
        <v>Data logger is experiencing power issues; determining best solution with manufacturer</v>
      </c>
      <c r="E28" s="78" t="str">
        <f>'Combined Plans'!R28</f>
        <v>Water level sensor on land side is to be determined</v>
      </c>
      <c r="F28" s="78" t="str">
        <f>'Combined Plans'!S28</f>
        <v>Water level sensor on land side is to be determined</v>
      </c>
      <c r="G28" s="78" t="str">
        <f>'Combined Plans'!T28</f>
        <v>Recent construction and repairs were completed, however the siphon is currently not operable.</v>
      </c>
      <c r="H28" s="10">
        <f>'Combined Plans'!U28</f>
        <v>0</v>
      </c>
      <c r="I28" s="10">
        <f>'Combined Plans'!V28</f>
        <v>0</v>
      </c>
      <c r="J28" s="78" t="str">
        <f>'Combined Plans'!W28</f>
        <v>No control structure on discharge</v>
      </c>
      <c r="K28" s="78" t="str">
        <f>'Combined Plans'!X28</f>
        <v>Portable flow meter test completed on 3/19/18. Data is being reviewed.</v>
      </c>
    </row>
    <row r="29" spans="1:11" x14ac:dyDescent="0.25">
      <c r="A29" s="10">
        <f>'Combined Plans'!A29</f>
        <v>0</v>
      </c>
      <c r="B29" s="111" t="str">
        <f>'Combined Plans'!B29</f>
        <v>Year of Reported Use</v>
      </c>
      <c r="C29" s="10">
        <f>'Combined Plans'!P29</f>
        <v>0</v>
      </c>
      <c r="D29" s="10">
        <f>'Combined Plans'!Q29</f>
        <v>0</v>
      </c>
      <c r="E29" s="10">
        <f>'Combined Plans'!R29</f>
        <v>0</v>
      </c>
      <c r="F29" s="10">
        <f>'Combined Plans'!S29</f>
        <v>0</v>
      </c>
      <c r="G29" s="10">
        <f>'Combined Plans'!T29</f>
        <v>0</v>
      </c>
      <c r="H29" s="10">
        <f>'Combined Plans'!U29</f>
        <v>0</v>
      </c>
      <c r="I29" s="10">
        <f>'Combined Plans'!V29</f>
        <v>0</v>
      </c>
      <c r="J29" s="10">
        <f>'Combined Plans'!W29</f>
        <v>0</v>
      </c>
      <c r="K29" s="10">
        <f>'Combined Plans'!X29</f>
        <v>0</v>
      </c>
    </row>
    <row r="30" spans="1:11" ht="26.25" x14ac:dyDescent="0.25">
      <c r="A30" s="10">
        <f>'Combined Plans'!A30</f>
        <v>0</v>
      </c>
      <c r="B30" s="111" t="str">
        <f>'Combined Plans'!B30</f>
        <v>1) Measuring Device Deployed at Site</v>
      </c>
      <c r="C30" s="10" t="str">
        <f>'Combined Plans'!P30</f>
        <v>Seametrics,Flange Magnetic Meter</v>
      </c>
      <c r="D30" s="10" t="str">
        <f>'Combined Plans'!Q30</f>
        <v>McCrometer  ,Insertion Magnetic Meter</v>
      </c>
      <c r="E30" s="10" t="str">
        <f>'Combined Plans'!R30</f>
        <v>Mace  ,Insertion Ultrasonic Meter</v>
      </c>
      <c r="F30" s="78" t="str">
        <f>'Combined Plans'!S30</f>
        <v>Seametrics,Insertion Magnetic Meter</v>
      </c>
      <c r="G30" s="10" t="str">
        <f>'Combined Plans'!T30</f>
        <v>Mace Insertion Ultra Sonic Meter</v>
      </c>
      <c r="H30" s="78" t="str">
        <f>'Combined Plans'!U30</f>
        <v>Seametrics Insertion 
Magnetic Meter</v>
      </c>
      <c r="I30" s="78" t="str">
        <f>'Combined Plans'!V30</f>
        <v>McCrometer Saddle 
Magnetic Meter</v>
      </c>
      <c r="J30" s="78" t="str">
        <f>'Combined Plans'!W30</f>
        <v>McCrometer Insertion 
Magnetic Meter</v>
      </c>
      <c r="K30" s="78" t="str">
        <f>'Combined Plans'!X30</f>
        <v>Water Specialties Propeller Meter</v>
      </c>
    </row>
    <row r="31" spans="1:11" x14ac:dyDescent="0.25">
      <c r="A31" s="10" t="str">
        <f>'Combined Plans'!A31</f>
        <v>M4. Device make</v>
      </c>
      <c r="B31" s="111" t="str">
        <f>'Combined Plans'!B31</f>
        <v>Manufacturer</v>
      </c>
      <c r="C31" s="10" t="str">
        <f>'Combined Plans'!P31</f>
        <v>Seametrics</v>
      </c>
      <c r="D31" s="10" t="str">
        <f>'Combined Plans'!Q31</f>
        <v xml:space="preserve">McCrometer  </v>
      </c>
      <c r="E31" s="10" t="str">
        <f>'Combined Plans'!R31</f>
        <v xml:space="preserve">Mace  </v>
      </c>
      <c r="F31" s="10" t="str">
        <f>'Combined Plans'!S31</f>
        <v>Seametrics</v>
      </c>
      <c r="G31" s="10" t="str">
        <f>'Combined Plans'!T31</f>
        <v>Mace</v>
      </c>
      <c r="H31" s="10" t="str">
        <f>'Combined Plans'!U31</f>
        <v>Seametrics</v>
      </c>
      <c r="I31" s="10" t="str">
        <f>'Combined Plans'!V31</f>
        <v xml:space="preserve">McCrometer  </v>
      </c>
      <c r="J31" s="10" t="str">
        <f>'Combined Plans'!W31</f>
        <v>McCrometer</v>
      </c>
      <c r="K31" s="10" t="str">
        <f>'Combined Plans'!X31</f>
        <v>Water Specialities</v>
      </c>
    </row>
    <row r="32" spans="1:11" x14ac:dyDescent="0.25">
      <c r="A32" s="10" t="str">
        <f>'Combined Plans'!A32</f>
        <v>M6. Model number</v>
      </c>
      <c r="B32" s="111" t="str">
        <f>'Combined Plans'!B32</f>
        <v>Model Number</v>
      </c>
      <c r="C32" s="10" t="str">
        <f>'Combined Plans'!P32</f>
        <v>AF3000-1200-F1-BX-X-01-0000</v>
      </c>
      <c r="D32" s="10" t="str">
        <f>'Combined Plans'!Q32</f>
        <v>282L</v>
      </c>
      <c r="E32" s="10" t="str">
        <f>'Combined Plans'!R32</f>
        <v>850-112</v>
      </c>
      <c r="F32" s="10" t="str">
        <f>'Combined Plans'!S32</f>
        <v>EX253B-126</v>
      </c>
      <c r="G32" s="10" t="str">
        <f>'Combined Plans'!T32</f>
        <v>850-112</v>
      </c>
      <c r="H32" s="10" t="str">
        <f>'Combined Plans'!U32</f>
        <v>EX253B-126</v>
      </c>
      <c r="I32" s="10" t="str">
        <f>'Combined Plans'!V32</f>
        <v>G312-9-02-00-51</v>
      </c>
      <c r="J32" s="10" t="str">
        <f>'Combined Plans'!W32</f>
        <v>282L</v>
      </c>
      <c r="K32" s="10" t="str">
        <f>'Combined Plans'!X32</f>
        <v>LP32D-12</v>
      </c>
    </row>
    <row r="33" spans="1:11" x14ac:dyDescent="0.25">
      <c r="A33" s="10" t="str">
        <f>'Combined Plans'!A33</f>
        <v>M5. Serial number</v>
      </c>
      <c r="B33" s="111" t="str">
        <f>'Combined Plans'!B33</f>
        <v>Serial Number</v>
      </c>
      <c r="C33" s="10">
        <f>'Combined Plans'!P33</f>
        <v>52017000724</v>
      </c>
      <c r="D33" s="10" t="str">
        <f>'Combined Plans'!Q33</f>
        <v>SP20170183</v>
      </c>
      <c r="E33" s="10">
        <f>'Combined Plans'!R33</f>
        <v>53865</v>
      </c>
      <c r="F33" s="10">
        <f>'Combined Plans'!S33</f>
        <v>92017002266</v>
      </c>
      <c r="G33" s="10">
        <f>'Combined Plans'!T33</f>
        <v>53858</v>
      </c>
      <c r="H33" s="59" t="str">
        <f>'Combined Plans'!U33</f>
        <v>092017002267</v>
      </c>
      <c r="I33" s="10" t="str">
        <f>'Combined Plans'!V33</f>
        <v>AG17-0889</v>
      </c>
      <c r="J33" s="10" t="str">
        <f>'Combined Plans'!W33</f>
        <v>SP20170181</v>
      </c>
      <c r="K33" s="10">
        <f>'Combined Plans'!X33</f>
        <v>2017677</v>
      </c>
    </row>
    <row r="34" spans="1:11" x14ac:dyDescent="0.25">
      <c r="A34" s="79" t="str">
        <f>'Combined Plans'!A34</f>
        <v>M3. Type of device / method</v>
      </c>
      <c r="B34" s="111" t="str">
        <f>'Combined Plans'!B34</f>
        <v>General Type (acoustic, Doppler, etc.)</v>
      </c>
      <c r="C34" s="10" t="str">
        <f>'Combined Plans'!P34</f>
        <v>Flange Magnetic Meter</v>
      </c>
      <c r="D34" s="10" t="str">
        <f>'Combined Plans'!Q34</f>
        <v>Insertion Magnetic Meter</v>
      </c>
      <c r="E34" s="10" t="str">
        <f>'Combined Plans'!R34</f>
        <v>Insertion Ultrasonic Meter</v>
      </c>
      <c r="F34" s="10" t="str">
        <f>'Combined Plans'!S34</f>
        <v>Insertion Magnetic Meter</v>
      </c>
      <c r="G34" s="10" t="str">
        <f>'Combined Plans'!T34</f>
        <v>Insertion Ultrasonic Meter</v>
      </c>
      <c r="H34" s="10" t="str">
        <f>'Combined Plans'!U34</f>
        <v>Insertion Magnetic Meter</v>
      </c>
      <c r="I34" s="10" t="str">
        <f>'Combined Plans'!V34</f>
        <v>Saddle Magnetic Meter</v>
      </c>
      <c r="J34" s="10" t="str">
        <f>'Combined Plans'!W34</f>
        <v>Insertion Magnetic Meter</v>
      </c>
      <c r="K34" s="10" t="str">
        <f>'Combined Plans'!X34</f>
        <v>Propeller Meter</v>
      </c>
    </row>
    <row r="35" spans="1:11" ht="26.25" x14ac:dyDescent="0.25">
      <c r="A35" s="78" t="str">
        <f>'Combined Plans'!A35</f>
        <v>M7. Approximate date of installation</v>
      </c>
      <c r="B35" s="111" t="str">
        <f>'Combined Plans'!B35</f>
        <v>Date Installed (Mark "N/A if not yet installed)</v>
      </c>
      <c r="C35" s="63">
        <f>'Combined Plans'!P35</f>
        <v>0</v>
      </c>
      <c r="D35" s="63">
        <f>'Combined Plans'!Q35</f>
        <v>0</v>
      </c>
      <c r="E35" s="63">
        <f>'Combined Plans'!R35</f>
        <v>0</v>
      </c>
      <c r="F35" s="10">
        <f>'Combined Plans'!S35</f>
        <v>0</v>
      </c>
      <c r="G35" s="10">
        <f>'Combined Plans'!T35</f>
        <v>0</v>
      </c>
      <c r="H35" s="66">
        <f>'Combined Plans'!U35</f>
        <v>43178</v>
      </c>
      <c r="I35" s="66">
        <f>'Combined Plans'!V35</f>
        <v>43061</v>
      </c>
      <c r="J35" s="10">
        <f>'Combined Plans'!W35</f>
        <v>0</v>
      </c>
      <c r="K35" s="10">
        <f>'Combined Plans'!X35</f>
        <v>0</v>
      </c>
    </row>
    <row r="36" spans="1:11" x14ac:dyDescent="0.25">
      <c r="A36" s="10">
        <f>'Combined Plans'!A36</f>
        <v>0</v>
      </c>
      <c r="B36" s="111" t="str">
        <f>'Combined Plans'!B36</f>
        <v>Date of Planned Installation</v>
      </c>
      <c r="C36" s="66">
        <f>'Combined Plans'!P36</f>
        <v>43046</v>
      </c>
      <c r="D36" s="66">
        <f>'Combined Plans'!Q36</f>
        <v>43069</v>
      </c>
      <c r="E36" s="66">
        <f>'Combined Plans'!R36</f>
        <v>43046</v>
      </c>
      <c r="F36" s="66">
        <f>'Combined Plans'!S36</f>
        <v>43069</v>
      </c>
      <c r="G36" s="62">
        <f>'Combined Plans'!T36</f>
        <v>43191</v>
      </c>
      <c r="H36" s="10">
        <f>'Combined Plans'!U36</f>
        <v>0</v>
      </c>
      <c r="I36" s="62">
        <f>'Combined Plans'!V36</f>
        <v>116088</v>
      </c>
      <c r="J36" s="62">
        <f>'Combined Plans'!W36</f>
        <v>43191</v>
      </c>
      <c r="K36" s="62">
        <f>'Combined Plans'!X36</f>
        <v>43191</v>
      </c>
    </row>
    <row r="37" spans="1:11" x14ac:dyDescent="0.25">
      <c r="A37" s="10" t="str">
        <f>'Combined Plans'!A37</f>
        <v>M8. Additional Info</v>
      </c>
      <c r="B37" s="111" t="str">
        <f>'Combined Plans'!B37</f>
        <v>Water Side and/or Land Side of Levee</v>
      </c>
      <c r="C37" s="10" t="str">
        <f>'Combined Plans'!P37</f>
        <v>Land-side of levee</v>
      </c>
      <c r="D37" s="10" t="str">
        <f>'Combined Plans'!Q37</f>
        <v>Land-side of levee</v>
      </c>
      <c r="E37" s="10" t="str">
        <f>'Combined Plans'!R37</f>
        <v>Land-side of levee</v>
      </c>
      <c r="F37" s="10" t="str">
        <f>'Combined Plans'!S37</f>
        <v>Land-side of levee</v>
      </c>
      <c r="G37" s="10" t="str">
        <f>'Combined Plans'!T37</f>
        <v>Proposed Land Side</v>
      </c>
      <c r="H37" s="66" t="str">
        <f>'Combined Plans'!U37</f>
        <v xml:space="preserve"> Proposed Water side</v>
      </c>
      <c r="I37" s="10" t="str">
        <f>'Combined Plans'!V37</f>
        <v>Land Side</v>
      </c>
      <c r="J37" s="10" t="str">
        <f>'Combined Plans'!W37</f>
        <v>Proposed Land Side</v>
      </c>
      <c r="K37" s="10" t="str">
        <f>'Combined Plans'!X37</f>
        <v>Proposed Land Side</v>
      </c>
    </row>
    <row r="38" spans="1:11" x14ac:dyDescent="0.25">
      <c r="A38" s="10" t="str">
        <f>'Combined Plans'!A38</f>
        <v>Data Recorder Information</v>
      </c>
      <c r="B38" s="111" t="str">
        <f>'Combined Plans'!B38</f>
        <v xml:space="preserve">Data Recorder Information </v>
      </c>
      <c r="C38" s="69">
        <f>'Combined Plans'!P38</f>
        <v>0</v>
      </c>
      <c r="D38" s="68">
        <f>'Combined Plans'!Q38</f>
        <v>0</v>
      </c>
      <c r="E38" s="68">
        <f>'Combined Plans'!R38</f>
        <v>0</v>
      </c>
      <c r="F38" s="68">
        <f>'Combined Plans'!S38</f>
        <v>0</v>
      </c>
      <c r="G38" s="68">
        <f>'Combined Plans'!T38</f>
        <v>0</v>
      </c>
      <c r="H38" s="68">
        <f>'Combined Plans'!U38</f>
        <v>0</v>
      </c>
      <c r="I38" s="68">
        <f>'Combined Plans'!V38</f>
        <v>0</v>
      </c>
      <c r="J38" s="68">
        <f>'Combined Plans'!W38</f>
        <v>0</v>
      </c>
      <c r="K38" s="68">
        <f>'Combined Plans'!X38</f>
        <v>0</v>
      </c>
    </row>
    <row r="39" spans="1:11" x14ac:dyDescent="0.25">
      <c r="A39" s="10" t="str">
        <f>'Combined Plans'!A39</f>
        <v>M18. Type of device/method</v>
      </c>
      <c r="B39" s="111" t="str">
        <f>'Combined Plans'!B39</f>
        <v>Type of device/method</v>
      </c>
      <c r="C39" s="78" t="str">
        <f>'Combined Plans'!P39</f>
        <v>Data logger</v>
      </c>
      <c r="D39" s="10" t="str">
        <f>'Combined Plans'!Q39</f>
        <v>Data logger</v>
      </c>
      <c r="E39" s="10" t="str">
        <f>'Combined Plans'!R39</f>
        <v>Data Logger</v>
      </c>
      <c r="F39" s="10" t="str">
        <f>'Combined Plans'!S39</f>
        <v>Data logger</v>
      </c>
      <c r="G39" s="10" t="str">
        <f>'Combined Plans'!T39</f>
        <v>Data logger</v>
      </c>
      <c r="H39" s="10" t="str">
        <f>'Combined Plans'!U39</f>
        <v>Data logger</v>
      </c>
      <c r="I39" s="10" t="str">
        <f>'Combined Plans'!V39</f>
        <v>Data logger</v>
      </c>
      <c r="J39" s="10" t="str">
        <f>'Combined Plans'!W39</f>
        <v>Data logger</v>
      </c>
      <c r="K39" s="10" t="str">
        <f>'Combined Plans'!X39</f>
        <v>Data Logger</v>
      </c>
    </row>
    <row r="40" spans="1:11" ht="26.25" x14ac:dyDescent="0.25">
      <c r="A40" s="10" t="str">
        <f>'Combined Plans'!A40</f>
        <v>M19. Device make</v>
      </c>
      <c r="B40" s="111" t="str">
        <f>'Combined Plans'!B40</f>
        <v>Device make/Manufacturer</v>
      </c>
      <c r="C40" s="78" t="str">
        <f>'Combined Plans'!P40</f>
        <v>Data logger is internal to the flow meter</v>
      </c>
      <c r="D40" s="10" t="str">
        <f>'Combined Plans'!Q40</f>
        <v>Mesotech</v>
      </c>
      <c r="E40" s="10" t="str">
        <f>'Combined Plans'!R40</f>
        <v>Mace</v>
      </c>
      <c r="F40" s="10" t="str">
        <f>'Combined Plans'!S40</f>
        <v>Mesotech</v>
      </c>
      <c r="G40" s="10" t="str">
        <f>'Combined Plans'!T40</f>
        <v>Mace</v>
      </c>
      <c r="H40" s="10" t="str">
        <f>'Combined Plans'!U40</f>
        <v>Wildeye</v>
      </c>
      <c r="I40" s="10" t="str">
        <f>'Combined Plans'!V40</f>
        <v>Mesotech</v>
      </c>
      <c r="J40" s="10" t="str">
        <f>'Combined Plans'!W40</f>
        <v>Wildeye</v>
      </c>
      <c r="K40" s="10" t="str">
        <f>'Combined Plans'!X40</f>
        <v>Seametrics</v>
      </c>
    </row>
    <row r="41" spans="1:11" ht="26.25" x14ac:dyDescent="0.25">
      <c r="A41" s="10" t="str">
        <f>'Combined Plans'!A41</f>
        <v>M20. Serial number</v>
      </c>
      <c r="B41" s="111" t="str">
        <f>'Combined Plans'!B41</f>
        <v>Serial number</v>
      </c>
      <c r="C41" s="78" t="str">
        <f>'Combined Plans'!P41</f>
        <v>Data logger is internal to the flow meter</v>
      </c>
      <c r="D41" s="10">
        <f>'Combined Plans'!Q41</f>
        <v>17111002</v>
      </c>
      <c r="E41" s="10">
        <f>'Combined Plans'!R41</f>
        <v>54828</v>
      </c>
      <c r="F41" s="10">
        <f>'Combined Plans'!S41</f>
        <v>17111003</v>
      </c>
      <c r="G41" s="10">
        <f>'Combined Plans'!T41</f>
        <v>54828</v>
      </c>
      <c r="H41" s="10" t="str">
        <f>'Combined Plans'!U41</f>
        <v>OP36382</v>
      </c>
      <c r="I41" s="10">
        <f>'Combined Plans'!V41</f>
        <v>17111001</v>
      </c>
      <c r="J41" s="10" t="str">
        <f>'Combined Plans'!W41</f>
        <v>OP36117</v>
      </c>
      <c r="K41" s="59" t="str">
        <f>'Combined Plans'!X41</f>
        <v>072017001724</v>
      </c>
    </row>
    <row r="42" spans="1:11" ht="26.25" x14ac:dyDescent="0.25">
      <c r="A42" s="10" t="str">
        <f>'Combined Plans'!A42</f>
        <v>M21. Model number</v>
      </c>
      <c r="B42" s="111" t="str">
        <f>'Combined Plans'!B42</f>
        <v>Model number</v>
      </c>
      <c r="C42" s="78" t="str">
        <f>'Combined Plans'!P42</f>
        <v>Data logger is internal to the flow meter</v>
      </c>
      <c r="D42" s="10" t="str">
        <f>'Combined Plans'!Q42</f>
        <v>MT-SB88</v>
      </c>
      <c r="E42" s="10" t="str">
        <f>'Combined Plans'!R42</f>
        <v>850-365</v>
      </c>
      <c r="F42" s="10" t="str">
        <f>'Combined Plans'!S42</f>
        <v>MT-SB88</v>
      </c>
      <c r="G42" s="10" t="str">
        <f>'Combined Plans'!T42</f>
        <v>850-365</v>
      </c>
      <c r="H42" s="10" t="str">
        <f>'Combined Plans'!U42</f>
        <v>WILD-E-R-L-MAC-MAA</v>
      </c>
      <c r="I42" s="10" t="str">
        <f>'Combined Plans'!V42</f>
        <v>MT-SB88</v>
      </c>
      <c r="J42" s="10" t="str">
        <f>'Combined Plans'!W42</f>
        <v>WILD-E-R-L-MAC-MAA</v>
      </c>
      <c r="K42" s="10" t="str">
        <f>'Combined Plans'!X42</f>
        <v>DL76-W</v>
      </c>
    </row>
    <row r="43" spans="1:11" x14ac:dyDescent="0.25">
      <c r="A43" s="10">
        <f>'Combined Plans'!A43</f>
        <v>0</v>
      </c>
      <c r="B43" s="111" t="str">
        <f>'Combined Plans'!B43</f>
        <v>Telemetry Enabled (Y/N)</v>
      </c>
      <c r="C43" s="10" t="str">
        <f>'Combined Plans'!P43</f>
        <v>N</v>
      </c>
      <c r="D43" s="10" t="str">
        <f>'Combined Plans'!Q43</f>
        <v>N</v>
      </c>
      <c r="E43" s="10" t="str">
        <f>'Combined Plans'!R43</f>
        <v>Y</v>
      </c>
      <c r="F43" s="10" t="str">
        <f>'Combined Plans'!S43</f>
        <v>N</v>
      </c>
      <c r="G43" s="10" t="str">
        <f>'Combined Plans'!T43</f>
        <v>Y</v>
      </c>
      <c r="H43" s="10" t="str">
        <f>'Combined Plans'!U43</f>
        <v>Y</v>
      </c>
      <c r="I43" s="10" t="str">
        <f>'Combined Plans'!V43</f>
        <v>N</v>
      </c>
      <c r="J43" s="10" t="str">
        <f>'Combined Plans'!W43</f>
        <v>Y</v>
      </c>
      <c r="K43" s="10" t="str">
        <f>'Combined Plans'!X43</f>
        <v>N</v>
      </c>
    </row>
    <row r="44" spans="1:11" x14ac:dyDescent="0.25">
      <c r="A44" s="10">
        <f>'Combined Plans'!A44</f>
        <v>0</v>
      </c>
      <c r="B44" s="111" t="str">
        <f>'Combined Plans'!B44</f>
        <v xml:space="preserve"> </v>
      </c>
      <c r="C44" s="10">
        <f>'Combined Plans'!P44</f>
        <v>0</v>
      </c>
      <c r="D44" s="10">
        <f>'Combined Plans'!Q44</f>
        <v>0</v>
      </c>
      <c r="E44" s="10">
        <f>'Combined Plans'!R44</f>
        <v>0</v>
      </c>
      <c r="F44" s="10">
        <f>'Combined Plans'!S44</f>
        <v>0</v>
      </c>
      <c r="G44" s="10">
        <f>'Combined Plans'!T44</f>
        <v>0</v>
      </c>
      <c r="H44" s="10">
        <f>'Combined Plans'!U44</f>
        <v>0</v>
      </c>
      <c r="I44" s="10">
        <f>'Combined Plans'!V44</f>
        <v>0</v>
      </c>
      <c r="J44" s="10">
        <f>'Combined Plans'!W44</f>
        <v>0</v>
      </c>
      <c r="K44" s="10">
        <f>'Combined Plans'!X44</f>
        <v>0</v>
      </c>
    </row>
    <row r="45" spans="1:11" x14ac:dyDescent="0.25">
      <c r="A45" s="10">
        <f>'Combined Plans'!A45</f>
        <v>0</v>
      </c>
      <c r="B45" s="111">
        <f>'Combined Plans'!B45</f>
        <v>0</v>
      </c>
      <c r="C45" s="10">
        <f>'Combined Plans'!P45</f>
        <v>0</v>
      </c>
      <c r="D45" s="10">
        <f>'Combined Plans'!Q45</f>
        <v>0</v>
      </c>
      <c r="E45" s="10">
        <f>'Combined Plans'!R45</f>
        <v>0</v>
      </c>
      <c r="F45" s="10">
        <f>'Combined Plans'!S45</f>
        <v>0</v>
      </c>
      <c r="G45" s="10">
        <f>'Combined Plans'!T45</f>
        <v>0</v>
      </c>
      <c r="H45" s="10">
        <f>'Combined Plans'!U45</f>
        <v>0</v>
      </c>
      <c r="I45" s="10">
        <f>'Combined Plans'!V45</f>
        <v>0</v>
      </c>
      <c r="J45" s="10">
        <f>'Combined Plans'!W45</f>
        <v>0</v>
      </c>
      <c r="K45" s="10">
        <f>'Combined Plans'!X45</f>
        <v>0</v>
      </c>
    </row>
    <row r="46" spans="1:11" x14ac:dyDescent="0.25">
      <c r="A46" s="10">
        <f>'Combined Plans'!A46</f>
        <v>0</v>
      </c>
      <c r="B46" s="111" t="str">
        <f>'Combined Plans'!B46</f>
        <v>2) Measuring Device Deployed at Site</v>
      </c>
      <c r="C46" s="10" t="str">
        <f>'Combined Plans'!P46</f>
        <v>Water Level Sensor</v>
      </c>
      <c r="D46" s="10" t="str">
        <f>'Combined Plans'!Q46</f>
        <v>Water Level Sensor</v>
      </c>
      <c r="E46" s="10" t="str">
        <f>'Combined Plans'!R46</f>
        <v>Water Level Sensor</v>
      </c>
      <c r="F46" s="10" t="str">
        <f>'Combined Plans'!S46</f>
        <v>Water Level Sensor</v>
      </c>
      <c r="G46" s="10" t="str">
        <f>'Combined Plans'!T46</f>
        <v>Water Level Sensor</v>
      </c>
      <c r="H46" s="10" t="str">
        <f>'Combined Plans'!U46</f>
        <v>Water Level Sensor</v>
      </c>
      <c r="I46" s="10" t="str">
        <f>'Combined Plans'!V46</f>
        <v>Water Level Sensor</v>
      </c>
      <c r="J46" s="10" t="str">
        <f>'Combined Plans'!W46</f>
        <v>Water Level Sensor</v>
      </c>
      <c r="K46" s="10" t="str">
        <f>'Combined Plans'!X46</f>
        <v>Water Level Sensor</v>
      </c>
    </row>
    <row r="47" spans="1:11" x14ac:dyDescent="0.25">
      <c r="A47" s="10" t="str">
        <f>'Combined Plans'!A47</f>
        <v>M4. Device make</v>
      </c>
      <c r="B47" s="111" t="str">
        <f>'Combined Plans'!B47</f>
        <v>Manufacturer</v>
      </c>
      <c r="C47" s="10" t="str">
        <f>'Combined Plans'!P47</f>
        <v>Global Water</v>
      </c>
      <c r="D47" s="10" t="str">
        <f>'Combined Plans'!Q47</f>
        <v>In-Situ</v>
      </c>
      <c r="E47" s="10" t="str">
        <f>'Combined Plans'!R47</f>
        <v>WQ Consultants</v>
      </c>
      <c r="F47" s="10" t="str">
        <f>'Combined Plans'!S47</f>
        <v>WQ Consultants</v>
      </c>
      <c r="G47" s="10" t="str">
        <f>'Combined Plans'!T47</f>
        <v>WQ Consultants</v>
      </c>
      <c r="H47" s="10" t="str">
        <f>'Combined Plans'!U47</f>
        <v>Mercoid</v>
      </c>
      <c r="I47" s="10" t="str">
        <f>'Combined Plans'!V47</f>
        <v>In-Situ</v>
      </c>
      <c r="J47" s="10" t="str">
        <f>'Combined Plans'!W47</f>
        <v>Mercoid</v>
      </c>
      <c r="K47" s="10" t="str">
        <f>'Combined Plans'!X47</f>
        <v>Mercoid</v>
      </c>
    </row>
    <row r="48" spans="1:11" x14ac:dyDescent="0.25">
      <c r="A48" s="10" t="str">
        <f>'Combined Plans'!A48</f>
        <v>M6. Model number</v>
      </c>
      <c r="B48" s="111" t="str">
        <f>'Combined Plans'!B48</f>
        <v>Model Number</v>
      </c>
      <c r="C48" s="10" t="str">
        <f>'Combined Plans'!P48</f>
        <v>WL16U-015-025</v>
      </c>
      <c r="D48" s="10" t="str">
        <f>'Combined Plans'!Q48</f>
        <v>LT 400 11m NV</v>
      </c>
      <c r="E48" s="10" t="str">
        <f>'Combined Plans'!R48</f>
        <v>Mark 1</v>
      </c>
      <c r="F48" s="10" t="str">
        <f>'Combined Plans'!S48</f>
        <v>Mark 1</v>
      </c>
      <c r="G48" s="10" t="str">
        <f>'Combined Plans'!T48</f>
        <v>Mark 1</v>
      </c>
      <c r="H48" s="10" t="str">
        <f>'Combined Plans'!U48</f>
        <v>SBLT2</v>
      </c>
      <c r="I48" s="10" t="str">
        <f>'Combined Plans'!V48</f>
        <v>RT200 30ft</v>
      </c>
      <c r="J48" s="10" t="str">
        <f>'Combined Plans'!W48</f>
        <v>SBLT2</v>
      </c>
      <c r="K48" s="10" t="str">
        <f>'Combined Plans'!X48</f>
        <v>SBLT2</v>
      </c>
    </row>
    <row r="49" spans="1:11" x14ac:dyDescent="0.25">
      <c r="A49" s="10" t="str">
        <f>'Combined Plans'!A49</f>
        <v>M5. Serial number</v>
      </c>
      <c r="B49" s="111" t="str">
        <f>'Combined Plans'!B49</f>
        <v>Serial Number</v>
      </c>
      <c r="C49" s="10">
        <f>'Combined Plans'!P49</f>
        <v>1640005254</v>
      </c>
      <c r="D49" s="10">
        <f>'Combined Plans'!Q49</f>
        <v>530665</v>
      </c>
      <c r="E49" s="10" t="str">
        <f>'Combined Plans'!R49</f>
        <v>Unknown</v>
      </c>
      <c r="F49" s="10" t="str">
        <f>'Combined Plans'!S49</f>
        <v>Unknown</v>
      </c>
      <c r="G49" s="10" t="str">
        <f>'Combined Plans'!T49</f>
        <v>Unknown</v>
      </c>
      <c r="H49" s="10" t="str">
        <f>'Combined Plans'!U49</f>
        <v>Unknown</v>
      </c>
      <c r="I49" s="10">
        <f>'Combined Plans'!V49</f>
        <v>542927</v>
      </c>
      <c r="J49" s="10" t="str">
        <f>'Combined Plans'!W49</f>
        <v>Unknown</v>
      </c>
      <c r="K49" s="10" t="str">
        <f>'Combined Plans'!X49</f>
        <v>Unknown</v>
      </c>
    </row>
    <row r="50" spans="1:11" x14ac:dyDescent="0.25">
      <c r="A50" s="10" t="str">
        <f>'Combined Plans'!A50</f>
        <v>M3. Type of Device / method</v>
      </c>
      <c r="B50" s="111" t="str">
        <f>'Combined Plans'!B50</f>
        <v>General Type (acoustic, Doppler, etc.)</v>
      </c>
      <c r="C50" s="10">
        <f>'Combined Plans'!P50</f>
        <v>0</v>
      </c>
      <c r="D50" s="10">
        <f>'Combined Plans'!Q50</f>
        <v>0</v>
      </c>
      <c r="E50" s="10">
        <f>'Combined Plans'!R50</f>
        <v>0</v>
      </c>
      <c r="F50" s="10">
        <f>'Combined Plans'!S50</f>
        <v>0</v>
      </c>
      <c r="G50" s="10">
        <f>'Combined Plans'!T50</f>
        <v>0</v>
      </c>
      <c r="H50" s="10">
        <f>'Combined Plans'!U50</f>
        <v>0</v>
      </c>
      <c r="I50" s="10">
        <f>'Combined Plans'!V50</f>
        <v>0</v>
      </c>
      <c r="J50" s="10">
        <f>'Combined Plans'!W50</f>
        <v>0</v>
      </c>
      <c r="K50" s="10">
        <f>'Combined Plans'!X50</f>
        <v>0</v>
      </c>
    </row>
    <row r="51" spans="1:11" ht="26.25" x14ac:dyDescent="0.25">
      <c r="A51" s="78" t="str">
        <f>'Combined Plans'!A51</f>
        <v>M7. Approximate date of installation</v>
      </c>
      <c r="B51" s="111" t="str">
        <f>'Combined Plans'!B51</f>
        <v>Date Installed (Mark "N/A) if not yet installed</v>
      </c>
      <c r="C51" s="10">
        <f>'Combined Plans'!P51</f>
        <v>0</v>
      </c>
      <c r="D51" s="10">
        <f>'Combined Plans'!Q51</f>
        <v>0</v>
      </c>
      <c r="E51" s="10">
        <f>'Combined Plans'!R51</f>
        <v>0</v>
      </c>
      <c r="F51" s="10">
        <f>'Combined Plans'!S51</f>
        <v>0</v>
      </c>
      <c r="G51" s="10">
        <f>'Combined Plans'!T51</f>
        <v>0</v>
      </c>
      <c r="H51" s="66">
        <f>'Combined Plans'!U51</f>
        <v>43178</v>
      </c>
      <c r="I51" s="10">
        <f>'Combined Plans'!V51</f>
        <v>0</v>
      </c>
      <c r="J51" s="10">
        <f>'Combined Plans'!W51</f>
        <v>0</v>
      </c>
      <c r="K51" s="10">
        <f>'Combined Plans'!X51</f>
        <v>0</v>
      </c>
    </row>
    <row r="52" spans="1:11" x14ac:dyDescent="0.25">
      <c r="A52" s="10">
        <f>'Combined Plans'!A52</f>
        <v>0</v>
      </c>
      <c r="B52" s="111" t="str">
        <f>'Combined Plans'!B52</f>
        <v>Date of Planned Installation</v>
      </c>
      <c r="C52" s="62">
        <f>'Combined Plans'!P52</f>
        <v>43191</v>
      </c>
      <c r="D52" s="62">
        <f>'Combined Plans'!Q52</f>
        <v>43191</v>
      </c>
      <c r="E52" s="62">
        <f>'Combined Plans'!R52</f>
        <v>43191</v>
      </c>
      <c r="F52" s="62">
        <f>'Combined Plans'!S52</f>
        <v>43191</v>
      </c>
      <c r="G52" s="62">
        <f>'Combined Plans'!T52</f>
        <v>43191</v>
      </c>
      <c r="H52" s="66" t="str">
        <f>'Combined Plans'!U52</f>
        <v xml:space="preserve"> </v>
      </c>
      <c r="I52" s="62">
        <f>'Combined Plans'!V52</f>
        <v>43191</v>
      </c>
      <c r="J52" s="62">
        <f>'Combined Plans'!W52</f>
        <v>43191</v>
      </c>
      <c r="K52" s="62">
        <f>'Combined Plans'!X52</f>
        <v>43191</v>
      </c>
    </row>
    <row r="53" spans="1:11" x14ac:dyDescent="0.25">
      <c r="A53" s="10" t="str">
        <f>'Combined Plans'!A53</f>
        <v>M8. Additional Info</v>
      </c>
      <c r="B53" s="111" t="str">
        <f>'Combined Plans'!B53</f>
        <v>Water Side / Land Side of Levee</v>
      </c>
      <c r="C53" s="10">
        <f>'Combined Plans'!P53</f>
        <v>0</v>
      </c>
      <c r="D53" s="10">
        <f>'Combined Plans'!Q53</f>
        <v>0</v>
      </c>
      <c r="E53" s="10">
        <f>'Combined Plans'!R53</f>
        <v>0</v>
      </c>
      <c r="F53" s="10">
        <f>'Combined Plans'!S53</f>
        <v>0</v>
      </c>
      <c r="G53" s="10" t="str">
        <f>'Combined Plans'!T53</f>
        <v>Land Side</v>
      </c>
      <c r="H53" s="10" t="str">
        <f>'Combined Plans'!U53</f>
        <v>Land Side</v>
      </c>
      <c r="I53" s="10" t="str">
        <f>'Combined Plans'!V53</f>
        <v>Land Side</v>
      </c>
      <c r="J53" s="10" t="str">
        <f>'Combined Plans'!W53</f>
        <v>Water Side / Land Side</v>
      </c>
      <c r="K53" s="10" t="str">
        <f>'Combined Plans'!X53</f>
        <v>Water Side / Land Side</v>
      </c>
    </row>
    <row r="54" spans="1:11" x14ac:dyDescent="0.25">
      <c r="A54" s="10">
        <f>'Combined Plans'!A54</f>
        <v>0</v>
      </c>
      <c r="B54" s="111">
        <f>'Combined Plans'!B54</f>
        <v>0</v>
      </c>
      <c r="C54" s="10">
        <f>'Combined Plans'!P54</f>
        <v>0</v>
      </c>
      <c r="D54" s="10">
        <f>'Combined Plans'!Q54</f>
        <v>0</v>
      </c>
      <c r="E54" s="10">
        <f>'Combined Plans'!R54</f>
        <v>0</v>
      </c>
      <c r="F54" s="10">
        <f>'Combined Plans'!S54</f>
        <v>0</v>
      </c>
      <c r="G54" s="10">
        <f>'Combined Plans'!T54</f>
        <v>0</v>
      </c>
      <c r="H54" s="10">
        <f>'Combined Plans'!U54</f>
        <v>0</v>
      </c>
      <c r="I54" s="10">
        <f>'Combined Plans'!V54</f>
        <v>0</v>
      </c>
      <c r="J54" s="10">
        <f>'Combined Plans'!W54</f>
        <v>0</v>
      </c>
      <c r="K54" s="10">
        <f>'Combined Plans'!X54</f>
        <v>0</v>
      </c>
    </row>
    <row r="55" spans="1:11" x14ac:dyDescent="0.25">
      <c r="A55" s="10">
        <f>'Combined Plans'!A55</f>
        <v>0</v>
      </c>
      <c r="B55" s="111" t="str">
        <f>'Combined Plans'!B55</f>
        <v>3) Measuring Device Deployed at Site</v>
      </c>
      <c r="C55" s="10">
        <f>'Combined Plans'!P55</f>
        <v>0</v>
      </c>
      <c r="D55" s="10">
        <f>'Combined Plans'!Q55</f>
        <v>0</v>
      </c>
      <c r="E55" s="10">
        <f>'Combined Plans'!R55</f>
        <v>0</v>
      </c>
      <c r="F55" s="10">
        <f>'Combined Plans'!S55</f>
        <v>0</v>
      </c>
      <c r="G55" s="10">
        <f>'Combined Plans'!T55</f>
        <v>0</v>
      </c>
      <c r="H55" s="10">
        <f>'Combined Plans'!U55</f>
        <v>0</v>
      </c>
      <c r="I55" s="10">
        <f>'Combined Plans'!V55</f>
        <v>0</v>
      </c>
      <c r="J55" s="10">
        <f>'Combined Plans'!W55</f>
        <v>0</v>
      </c>
      <c r="K55" s="10">
        <f>'Combined Plans'!X55</f>
        <v>0</v>
      </c>
    </row>
    <row r="56" spans="1:11" x14ac:dyDescent="0.25">
      <c r="A56" s="10" t="str">
        <f>'Combined Plans'!A56</f>
        <v>M4. Device make</v>
      </c>
      <c r="B56" s="111" t="str">
        <f>'Combined Plans'!B56</f>
        <v>Manufacturer</v>
      </c>
      <c r="C56" s="10">
        <f>'Combined Plans'!P56</f>
        <v>0</v>
      </c>
      <c r="D56" s="10">
        <f>'Combined Plans'!Q56</f>
        <v>0</v>
      </c>
      <c r="E56" s="10">
        <f>'Combined Plans'!R56</f>
        <v>0</v>
      </c>
      <c r="F56" s="10">
        <f>'Combined Plans'!S56</f>
        <v>0</v>
      </c>
      <c r="G56" s="10">
        <f>'Combined Plans'!T56</f>
        <v>0</v>
      </c>
      <c r="H56" s="10">
        <f>'Combined Plans'!U56</f>
        <v>0</v>
      </c>
      <c r="I56" s="10">
        <f>'Combined Plans'!V56</f>
        <v>0</v>
      </c>
      <c r="J56" s="10">
        <f>'Combined Plans'!W56</f>
        <v>0</v>
      </c>
      <c r="K56" s="10">
        <f>'Combined Plans'!X56</f>
        <v>0</v>
      </c>
    </row>
    <row r="57" spans="1:11" x14ac:dyDescent="0.25">
      <c r="A57" s="10" t="str">
        <f>'Combined Plans'!A57</f>
        <v>M6. Model number</v>
      </c>
      <c r="B57" s="111" t="str">
        <f>'Combined Plans'!B57</f>
        <v>Model</v>
      </c>
      <c r="C57" s="10">
        <f>'Combined Plans'!P57</f>
        <v>0</v>
      </c>
      <c r="D57" s="10">
        <f>'Combined Plans'!Q57</f>
        <v>0</v>
      </c>
      <c r="E57" s="10">
        <f>'Combined Plans'!R57</f>
        <v>0</v>
      </c>
      <c r="F57" s="10">
        <f>'Combined Plans'!S57</f>
        <v>0</v>
      </c>
      <c r="G57" s="10">
        <f>'Combined Plans'!T57</f>
        <v>0</v>
      </c>
      <c r="H57" s="10">
        <f>'Combined Plans'!U57</f>
        <v>0</v>
      </c>
      <c r="I57" s="10">
        <f>'Combined Plans'!V57</f>
        <v>0</v>
      </c>
      <c r="J57" s="10">
        <f>'Combined Plans'!W57</f>
        <v>0</v>
      </c>
      <c r="K57" s="10">
        <f>'Combined Plans'!X57</f>
        <v>0</v>
      </c>
    </row>
    <row r="58" spans="1:11" x14ac:dyDescent="0.25">
      <c r="A58" s="10" t="str">
        <f>'Combined Plans'!A58</f>
        <v>M5. Serial number</v>
      </c>
      <c r="B58" s="111" t="str">
        <f>'Combined Plans'!B58</f>
        <v>Serial Number</v>
      </c>
      <c r="C58" s="10">
        <f>'Combined Plans'!P58</f>
        <v>0</v>
      </c>
      <c r="D58" s="10">
        <f>'Combined Plans'!Q58</f>
        <v>0</v>
      </c>
      <c r="E58" s="10">
        <f>'Combined Plans'!R58</f>
        <v>0</v>
      </c>
      <c r="F58" s="10">
        <f>'Combined Plans'!S58</f>
        <v>0</v>
      </c>
      <c r="G58" s="10">
        <f>'Combined Plans'!T58</f>
        <v>0</v>
      </c>
      <c r="H58" s="10">
        <f>'Combined Plans'!U58</f>
        <v>0</v>
      </c>
      <c r="I58" s="10">
        <f>'Combined Plans'!V58</f>
        <v>0</v>
      </c>
      <c r="J58" s="10">
        <f>'Combined Plans'!W58</f>
        <v>0</v>
      </c>
      <c r="K58" s="10">
        <f>'Combined Plans'!X58</f>
        <v>0</v>
      </c>
    </row>
    <row r="59" spans="1:11" x14ac:dyDescent="0.25">
      <c r="A59" s="10" t="str">
        <f>'Combined Plans'!A59</f>
        <v>M3. Type of Device / method</v>
      </c>
      <c r="B59" s="111" t="str">
        <f>'Combined Plans'!B59</f>
        <v>General Type (acoustic, Doppler, etc.)</v>
      </c>
      <c r="C59" s="10">
        <f>'Combined Plans'!P59</f>
        <v>0</v>
      </c>
      <c r="D59" s="10">
        <f>'Combined Plans'!Q59</f>
        <v>0</v>
      </c>
      <c r="E59" s="10">
        <f>'Combined Plans'!R59</f>
        <v>0</v>
      </c>
      <c r="F59" s="10">
        <f>'Combined Plans'!S59</f>
        <v>0</v>
      </c>
      <c r="G59" s="10">
        <f>'Combined Plans'!T59</f>
        <v>0</v>
      </c>
      <c r="H59" s="10">
        <f>'Combined Plans'!U59</f>
        <v>0</v>
      </c>
      <c r="I59" s="10">
        <f>'Combined Plans'!V59</f>
        <v>0</v>
      </c>
      <c r="J59" s="10">
        <f>'Combined Plans'!W59</f>
        <v>0</v>
      </c>
      <c r="K59" s="10">
        <f>'Combined Plans'!X59</f>
        <v>0</v>
      </c>
    </row>
    <row r="60" spans="1:11" ht="26.25" x14ac:dyDescent="0.25">
      <c r="A60" s="78" t="str">
        <f>'Combined Plans'!A60</f>
        <v>M7. Approximate date of installation</v>
      </c>
      <c r="B60" s="111" t="str">
        <f>'Combined Plans'!B60</f>
        <v>Date Installed (Mark "N/A) if not yet installed</v>
      </c>
      <c r="C60" s="10">
        <f>'Combined Plans'!P60</f>
        <v>0</v>
      </c>
      <c r="D60" s="10">
        <f>'Combined Plans'!Q60</f>
        <v>0</v>
      </c>
      <c r="E60" s="10">
        <f>'Combined Plans'!R60</f>
        <v>0</v>
      </c>
      <c r="F60" s="10">
        <f>'Combined Plans'!S60</f>
        <v>0</v>
      </c>
      <c r="G60" s="10">
        <f>'Combined Plans'!T60</f>
        <v>0</v>
      </c>
      <c r="H60" s="10">
        <f>'Combined Plans'!U60</f>
        <v>0</v>
      </c>
      <c r="I60" s="10">
        <f>'Combined Plans'!V60</f>
        <v>0</v>
      </c>
      <c r="J60" s="10">
        <f>'Combined Plans'!W60</f>
        <v>0</v>
      </c>
      <c r="K60" s="10">
        <f>'Combined Plans'!X60</f>
        <v>0</v>
      </c>
    </row>
    <row r="61" spans="1:11" x14ac:dyDescent="0.25">
      <c r="A61" s="10">
        <f>'Combined Plans'!A61</f>
        <v>0</v>
      </c>
      <c r="B61" s="111" t="str">
        <f>'Combined Plans'!B61</f>
        <v>Date of Planned Installation</v>
      </c>
      <c r="C61" s="10">
        <f>'Combined Plans'!P61</f>
        <v>0</v>
      </c>
      <c r="D61" s="10">
        <f>'Combined Plans'!Q61</f>
        <v>0</v>
      </c>
      <c r="E61" s="10">
        <f>'Combined Plans'!R61</f>
        <v>0</v>
      </c>
      <c r="F61" s="10">
        <f>'Combined Plans'!S61</f>
        <v>0</v>
      </c>
      <c r="G61" s="10">
        <f>'Combined Plans'!T61</f>
        <v>0</v>
      </c>
      <c r="H61" s="10">
        <f>'Combined Plans'!U61</f>
        <v>0</v>
      </c>
      <c r="I61" s="10">
        <f>'Combined Plans'!V61</f>
        <v>0</v>
      </c>
      <c r="J61" s="10">
        <f>'Combined Plans'!W61</f>
        <v>0</v>
      </c>
      <c r="K61" s="10">
        <f>'Combined Plans'!X61</f>
        <v>0</v>
      </c>
    </row>
    <row r="62" spans="1:11" x14ac:dyDescent="0.25">
      <c r="A62" s="10" t="str">
        <f>'Combined Plans'!A62</f>
        <v>M8. Additional Info</v>
      </c>
      <c r="B62" s="111" t="str">
        <f>'Combined Plans'!B62</f>
        <v>Water Side / Land Side of Levee</v>
      </c>
      <c r="C62" s="10">
        <f>'Combined Plans'!P62</f>
        <v>0</v>
      </c>
      <c r="D62" s="10">
        <f>'Combined Plans'!Q62</f>
        <v>0</v>
      </c>
      <c r="E62" s="10">
        <f>'Combined Plans'!R62</f>
        <v>0</v>
      </c>
      <c r="F62" s="10">
        <f>'Combined Plans'!S62</f>
        <v>0</v>
      </c>
      <c r="G62" s="10">
        <f>'Combined Plans'!T62</f>
        <v>0</v>
      </c>
      <c r="H62" s="10">
        <f>'Combined Plans'!U62</f>
        <v>0</v>
      </c>
      <c r="I62" s="10">
        <f>'Combined Plans'!V62</f>
        <v>0</v>
      </c>
      <c r="J62" s="10">
        <f>'Combined Plans'!W62</f>
        <v>0</v>
      </c>
      <c r="K62" s="10">
        <f>'Combined Plans'!X62</f>
        <v>0</v>
      </c>
    </row>
    <row r="63" spans="1:11" x14ac:dyDescent="0.25">
      <c r="A63" s="10">
        <f>'Combined Plans'!A63</f>
        <v>0</v>
      </c>
      <c r="B63" s="111">
        <f>'Combined Plans'!B63</f>
        <v>0</v>
      </c>
      <c r="C63" s="10">
        <f>'Combined Plans'!P63</f>
        <v>0</v>
      </c>
      <c r="D63" s="10">
        <f>'Combined Plans'!Q63</f>
        <v>0</v>
      </c>
      <c r="E63" s="10">
        <f>'Combined Plans'!R63</f>
        <v>0</v>
      </c>
      <c r="F63" s="10">
        <f>'Combined Plans'!S63</f>
        <v>0</v>
      </c>
      <c r="G63" s="10">
        <f>'Combined Plans'!T63</f>
        <v>0</v>
      </c>
      <c r="H63" s="10">
        <f>'Combined Plans'!U63</f>
        <v>0</v>
      </c>
      <c r="I63" s="10">
        <f>'Combined Plans'!V63</f>
        <v>0</v>
      </c>
      <c r="J63" s="10">
        <f>'Combined Plans'!W63</f>
        <v>0</v>
      </c>
      <c r="K63" s="10">
        <f>'Combined Plans'!X63</f>
        <v>0</v>
      </c>
    </row>
    <row r="64" spans="1:11" x14ac:dyDescent="0.25">
      <c r="A64" s="10">
        <f>'Combined Plans'!A64</f>
        <v>0</v>
      </c>
      <c r="B64" s="111" t="str">
        <f>'Combined Plans'!B64</f>
        <v>4) Measuring Device Deployed at Site</v>
      </c>
      <c r="C64" s="10">
        <f>'Combined Plans'!P64</f>
        <v>0</v>
      </c>
      <c r="D64" s="10">
        <f>'Combined Plans'!Q64</f>
        <v>0</v>
      </c>
      <c r="E64" s="10">
        <f>'Combined Plans'!R64</f>
        <v>0</v>
      </c>
      <c r="F64" s="10">
        <f>'Combined Plans'!S64</f>
        <v>0</v>
      </c>
      <c r="G64" s="10">
        <f>'Combined Plans'!T64</f>
        <v>0</v>
      </c>
      <c r="H64" s="10">
        <f>'Combined Plans'!U64</f>
        <v>0</v>
      </c>
      <c r="I64" s="10">
        <f>'Combined Plans'!V64</f>
        <v>0</v>
      </c>
      <c r="J64" s="10">
        <f>'Combined Plans'!W64</f>
        <v>0</v>
      </c>
      <c r="K64" s="10">
        <f>'Combined Plans'!X64</f>
        <v>0</v>
      </c>
    </row>
    <row r="65" spans="1:11" x14ac:dyDescent="0.25">
      <c r="A65" s="10" t="str">
        <f>'Combined Plans'!A65</f>
        <v>M4. Device make</v>
      </c>
      <c r="B65" s="111" t="str">
        <f>'Combined Plans'!B65</f>
        <v>Manufacturer</v>
      </c>
      <c r="C65" s="10">
        <f>'Combined Plans'!P65</f>
        <v>0</v>
      </c>
      <c r="D65" s="10">
        <f>'Combined Plans'!Q65</f>
        <v>0</v>
      </c>
      <c r="E65" s="10">
        <f>'Combined Plans'!R65</f>
        <v>0</v>
      </c>
      <c r="F65" s="10">
        <f>'Combined Plans'!S65</f>
        <v>0</v>
      </c>
      <c r="G65" s="10">
        <f>'Combined Plans'!T65</f>
        <v>0</v>
      </c>
      <c r="H65" s="10">
        <f>'Combined Plans'!U65</f>
        <v>0</v>
      </c>
      <c r="I65" s="10">
        <f>'Combined Plans'!V65</f>
        <v>0</v>
      </c>
      <c r="J65" s="10">
        <f>'Combined Plans'!W65</f>
        <v>0</v>
      </c>
      <c r="K65" s="10">
        <f>'Combined Plans'!X65</f>
        <v>0</v>
      </c>
    </row>
    <row r="66" spans="1:11" x14ac:dyDescent="0.25">
      <c r="A66" s="10" t="str">
        <f>'Combined Plans'!A66</f>
        <v>M6. Model number</v>
      </c>
      <c r="B66" s="111" t="str">
        <f>'Combined Plans'!B66</f>
        <v>Model</v>
      </c>
      <c r="C66" s="10">
        <f>'Combined Plans'!P66</f>
        <v>0</v>
      </c>
      <c r="D66" s="10">
        <f>'Combined Plans'!Q66</f>
        <v>0</v>
      </c>
      <c r="E66" s="10">
        <f>'Combined Plans'!R66</f>
        <v>0</v>
      </c>
      <c r="F66" s="10">
        <f>'Combined Plans'!S66</f>
        <v>0</v>
      </c>
      <c r="G66" s="10">
        <f>'Combined Plans'!T66</f>
        <v>0</v>
      </c>
      <c r="H66" s="10">
        <f>'Combined Plans'!U66</f>
        <v>0</v>
      </c>
      <c r="I66" s="10">
        <f>'Combined Plans'!V66</f>
        <v>0</v>
      </c>
      <c r="J66" s="10">
        <f>'Combined Plans'!W66</f>
        <v>0</v>
      </c>
      <c r="K66" s="10">
        <f>'Combined Plans'!X66</f>
        <v>0</v>
      </c>
    </row>
    <row r="67" spans="1:11" x14ac:dyDescent="0.25">
      <c r="A67" s="10" t="str">
        <f>'Combined Plans'!A67</f>
        <v>M5. Serial number</v>
      </c>
      <c r="B67" s="111" t="str">
        <f>'Combined Plans'!B67</f>
        <v>Serial Number</v>
      </c>
      <c r="C67" s="10">
        <f>'Combined Plans'!P67</f>
        <v>0</v>
      </c>
      <c r="D67" s="10">
        <f>'Combined Plans'!Q67</f>
        <v>0</v>
      </c>
      <c r="E67" s="10">
        <f>'Combined Plans'!R67</f>
        <v>0</v>
      </c>
      <c r="F67" s="10">
        <f>'Combined Plans'!S67</f>
        <v>0</v>
      </c>
      <c r="G67" s="10">
        <f>'Combined Plans'!T67</f>
        <v>0</v>
      </c>
      <c r="H67" s="10">
        <f>'Combined Plans'!U67</f>
        <v>0</v>
      </c>
      <c r="I67" s="10">
        <f>'Combined Plans'!V67</f>
        <v>0</v>
      </c>
      <c r="J67" s="10">
        <f>'Combined Plans'!W67</f>
        <v>0</v>
      </c>
      <c r="K67" s="10">
        <f>'Combined Plans'!X67</f>
        <v>0</v>
      </c>
    </row>
    <row r="68" spans="1:11" x14ac:dyDescent="0.25">
      <c r="A68" s="10" t="str">
        <f>'Combined Plans'!A68</f>
        <v>M3. Type of Device / method</v>
      </c>
      <c r="B68" s="111" t="str">
        <f>'Combined Plans'!B68</f>
        <v>General Type (acoustic, Doppler, etc.)</v>
      </c>
      <c r="C68" s="10">
        <f>'Combined Plans'!P68</f>
        <v>0</v>
      </c>
      <c r="D68" s="10">
        <f>'Combined Plans'!Q68</f>
        <v>0</v>
      </c>
      <c r="E68" s="10">
        <f>'Combined Plans'!R68</f>
        <v>0</v>
      </c>
      <c r="F68" s="10">
        <f>'Combined Plans'!S68</f>
        <v>0</v>
      </c>
      <c r="G68" s="10">
        <f>'Combined Plans'!T68</f>
        <v>0</v>
      </c>
      <c r="H68" s="10">
        <f>'Combined Plans'!U68</f>
        <v>0</v>
      </c>
      <c r="I68" s="10">
        <f>'Combined Plans'!V68</f>
        <v>0</v>
      </c>
      <c r="J68" s="10">
        <f>'Combined Plans'!W68</f>
        <v>0</v>
      </c>
      <c r="K68" s="10">
        <f>'Combined Plans'!X68</f>
        <v>0</v>
      </c>
    </row>
    <row r="69" spans="1:11" ht="26.25" x14ac:dyDescent="0.25">
      <c r="A69" s="78" t="str">
        <f>'Combined Plans'!A69</f>
        <v>M7. Approximate date of installation</v>
      </c>
      <c r="B69" s="111" t="str">
        <f>'Combined Plans'!B69</f>
        <v>Date Installed (Mark "N/A) if not yet installed</v>
      </c>
      <c r="C69" s="10">
        <f>'Combined Plans'!P69</f>
        <v>0</v>
      </c>
      <c r="D69" s="10">
        <f>'Combined Plans'!Q69</f>
        <v>0</v>
      </c>
      <c r="E69" s="10">
        <f>'Combined Plans'!R69</f>
        <v>0</v>
      </c>
      <c r="F69" s="10">
        <f>'Combined Plans'!S69</f>
        <v>0</v>
      </c>
      <c r="G69" s="10">
        <f>'Combined Plans'!T69</f>
        <v>0</v>
      </c>
      <c r="H69" s="10">
        <f>'Combined Plans'!U69</f>
        <v>0</v>
      </c>
      <c r="I69" s="10">
        <f>'Combined Plans'!V69</f>
        <v>0</v>
      </c>
      <c r="J69" s="10">
        <f>'Combined Plans'!W69</f>
        <v>0</v>
      </c>
      <c r="K69" s="10">
        <f>'Combined Plans'!X69</f>
        <v>0</v>
      </c>
    </row>
    <row r="70" spans="1:11" x14ac:dyDescent="0.25">
      <c r="A70" s="10">
        <f>'Combined Plans'!A70</f>
        <v>0</v>
      </c>
      <c r="B70" s="111" t="str">
        <f>'Combined Plans'!B70</f>
        <v>Date of Planned Installation</v>
      </c>
      <c r="C70" s="10">
        <f>'Combined Plans'!P70</f>
        <v>0</v>
      </c>
      <c r="D70" s="10">
        <f>'Combined Plans'!Q70</f>
        <v>0</v>
      </c>
      <c r="E70" s="10">
        <f>'Combined Plans'!R70</f>
        <v>0</v>
      </c>
      <c r="F70" s="10">
        <f>'Combined Plans'!S70</f>
        <v>0</v>
      </c>
      <c r="G70" s="10">
        <f>'Combined Plans'!T70</f>
        <v>0</v>
      </c>
      <c r="H70" s="10">
        <f>'Combined Plans'!U70</f>
        <v>0</v>
      </c>
      <c r="I70" s="10">
        <f>'Combined Plans'!V70</f>
        <v>0</v>
      </c>
      <c r="J70" s="10">
        <f>'Combined Plans'!W70</f>
        <v>0</v>
      </c>
      <c r="K70" s="10">
        <f>'Combined Plans'!X70</f>
        <v>0</v>
      </c>
    </row>
    <row r="71" spans="1:11" x14ac:dyDescent="0.25">
      <c r="A71" s="10" t="str">
        <f>'Combined Plans'!A71</f>
        <v>M8. Additional Info</v>
      </c>
      <c r="B71" s="111" t="str">
        <f>'Combined Plans'!B71</f>
        <v>Water Side / Land Side of Levee</v>
      </c>
      <c r="C71" s="10">
        <f>'Combined Plans'!P71</f>
        <v>0</v>
      </c>
      <c r="D71" s="10">
        <f>'Combined Plans'!Q71</f>
        <v>0</v>
      </c>
      <c r="E71" s="10">
        <f>'Combined Plans'!R71</f>
        <v>0</v>
      </c>
      <c r="F71" s="10">
        <f>'Combined Plans'!S71</f>
        <v>0</v>
      </c>
      <c r="G71" s="10">
        <f>'Combined Plans'!T71</f>
        <v>0</v>
      </c>
      <c r="H71" s="10">
        <f>'Combined Plans'!U71</f>
        <v>0</v>
      </c>
      <c r="I71" s="10">
        <f>'Combined Plans'!V71</f>
        <v>0</v>
      </c>
      <c r="J71" s="10">
        <f>'Combined Plans'!W71</f>
        <v>0</v>
      </c>
      <c r="K71" s="10">
        <f>'Combined Plans'!X71</f>
        <v>0</v>
      </c>
    </row>
    <row r="72" spans="1:11" x14ac:dyDescent="0.25">
      <c r="A72" s="10">
        <f>'Combined Plans'!A72</f>
        <v>0</v>
      </c>
      <c r="B72" s="99" t="str">
        <f>'Combined Plans'!B72</f>
        <v xml:space="preserve"> </v>
      </c>
      <c r="C72" s="10">
        <f>'Combined Plans'!P72</f>
        <v>0</v>
      </c>
      <c r="D72" s="10">
        <f>'Combined Plans'!Q72</f>
        <v>0</v>
      </c>
      <c r="E72" s="10">
        <f>'Combined Plans'!R72</f>
        <v>0</v>
      </c>
      <c r="F72" s="10">
        <f>'Combined Plans'!S72</f>
        <v>0</v>
      </c>
      <c r="G72" s="10">
        <f>'Combined Plans'!T72</f>
        <v>0</v>
      </c>
      <c r="H72" s="10">
        <f>'Combined Plans'!U72</f>
        <v>0</v>
      </c>
      <c r="I72" s="10">
        <f>'Combined Plans'!V72</f>
        <v>0</v>
      </c>
      <c r="J72" s="10">
        <f>'Combined Plans'!W72</f>
        <v>0</v>
      </c>
      <c r="K72" s="10">
        <f>'Combined Plans'!X72</f>
        <v>0</v>
      </c>
    </row>
    <row r="73" spans="1:11" x14ac:dyDescent="0.25">
      <c r="A73" s="10">
        <f>'Combined Plans'!A73</f>
        <v>0</v>
      </c>
      <c r="B73" s="109" t="str">
        <f>'Combined Plans'!B73</f>
        <v>Brief Description of Test Plan</v>
      </c>
      <c r="C73" s="10" t="str">
        <f>'Combined Plans'!P73</f>
        <v>Brief Description of Test Plan</v>
      </c>
      <c r="D73" s="10">
        <f>'Combined Plans'!Q73</f>
        <v>0</v>
      </c>
      <c r="E73" s="10">
        <f>'Combined Plans'!R73</f>
        <v>0</v>
      </c>
      <c r="F73" s="10">
        <f>'Combined Plans'!S73</f>
        <v>0</v>
      </c>
      <c r="G73" s="10">
        <f>'Combined Plans'!T73</f>
        <v>0</v>
      </c>
      <c r="H73" s="10">
        <f>'Combined Plans'!U73</f>
        <v>0</v>
      </c>
      <c r="I73" s="10">
        <f>'Combined Plans'!V73</f>
        <v>0</v>
      </c>
      <c r="J73" s="10">
        <f>'Combined Plans'!W73</f>
        <v>0</v>
      </c>
      <c r="K73" s="10">
        <f>'Combined Plans'!X73</f>
        <v>0</v>
      </c>
    </row>
    <row r="74" spans="1:11" ht="284.25" customHeight="1" x14ac:dyDescent="0.25">
      <c r="A74" s="10">
        <f>'Combined Plans'!A74</f>
        <v>0</v>
      </c>
      <c r="B74" s="99" t="s">
        <v>4</v>
      </c>
      <c r="C74" s="128" t="str">
        <f>'Combined Plans'!P74</f>
        <v xml:space="preserve">The purpose of the experiment proposed by Metropolitan Water District of Southern California (MWD) is to evaluate various measurement technologies including differetn types and brands of flow meters, data loggers, and telemetry devices as well as potential alternative methods for complicne with the Measurement Regulation at each of the 91 siphons on the four Delta islands owned by MWD. It is the goal of MWD to use the information collected through this experiment together with the results of the other studies and experiements being conducted within the Delta to inform decisions regarding as appropriate paln for compliance with Measurement Regulation on the MWD Islands and other locations within the Sacramento-SanJoaquin River Delta. 
In 2017, following significant work to inventory and survey the siphons on the four islands, nine siphons were selected on two of the islands, four on Bouldin Island and five on Bacon Island for installation of permanent flow measurement and recording equipment. Testing of each siphon was conducting using a portable flow meter to identify the best location for installing permanent flow measurement equipment. In the summer of 2017, equipment was purchased with the two goals of the experiment in mind. In the fall of 2017, equipment was installed at five of the nine siphones. By January of 2018, continuous data was being collected at four of the nine siphones, with the equipment at the fifth site down due to technical issues. </v>
      </c>
      <c r="D74" s="129"/>
      <c r="E74" s="10">
        <f>'Combined Plans'!R74</f>
        <v>0</v>
      </c>
      <c r="F74" s="10">
        <f>'Combined Plans'!S74</f>
        <v>0</v>
      </c>
      <c r="G74" s="10">
        <f>'Combined Plans'!T74</f>
        <v>0</v>
      </c>
      <c r="H74" s="10">
        <f>'Combined Plans'!U74</f>
        <v>0</v>
      </c>
      <c r="I74" s="10">
        <f>'Combined Plans'!V74</f>
        <v>0</v>
      </c>
      <c r="J74" s="10">
        <f>'Combined Plans'!W74</f>
        <v>0</v>
      </c>
      <c r="K74" s="10">
        <f>'Combined Plans'!X74</f>
        <v>0</v>
      </c>
    </row>
    <row r="75" spans="1:11" x14ac:dyDescent="0.25">
      <c r="A75" s="73">
        <f>'Combined Plans'!A75</f>
        <v>0</v>
      </c>
      <c r="B75" s="99">
        <f>'Combined Plans'!B75</f>
        <v>0</v>
      </c>
      <c r="C75" s="10">
        <f>'Combined Plans'!P75</f>
        <v>0</v>
      </c>
      <c r="D75" s="10">
        <f>'Combined Plans'!Q75</f>
        <v>0</v>
      </c>
      <c r="E75" s="10">
        <f>'Combined Plans'!R75</f>
        <v>0</v>
      </c>
      <c r="F75" s="10">
        <f>'Combined Plans'!S75</f>
        <v>0</v>
      </c>
      <c r="G75" s="10">
        <f>'Combined Plans'!T75</f>
        <v>0</v>
      </c>
      <c r="H75" s="10">
        <f>'Combined Plans'!U75</f>
        <v>0</v>
      </c>
      <c r="I75" s="10">
        <f>'Combined Plans'!V75</f>
        <v>0</v>
      </c>
      <c r="J75" s="10">
        <f>'Combined Plans'!W75</f>
        <v>0</v>
      </c>
      <c r="K75" s="10">
        <f>'Combined Plans'!X75</f>
        <v>0</v>
      </c>
    </row>
    <row r="76" spans="1:11" x14ac:dyDescent="0.25">
      <c r="A76" s="47" t="str">
        <f>'Combined Plans'!A76</f>
        <v>Next Step</v>
      </c>
      <c r="B76" s="99">
        <f>'Combined Plans'!B76</f>
        <v>0</v>
      </c>
      <c r="C76" s="10">
        <f>'Combined Plans'!P76</f>
        <v>0</v>
      </c>
      <c r="D76" s="10">
        <f>'Combined Plans'!Q76</f>
        <v>0</v>
      </c>
      <c r="E76" s="10">
        <f>'Combined Plans'!R76</f>
        <v>0</v>
      </c>
      <c r="F76" s="10">
        <f>'Combined Plans'!S76</f>
        <v>0</v>
      </c>
      <c r="G76" s="10">
        <f>'Combined Plans'!T76</f>
        <v>0</v>
      </c>
      <c r="H76" s="10">
        <f>'Combined Plans'!U76</f>
        <v>0</v>
      </c>
      <c r="I76" s="10">
        <f>'Combined Plans'!V76</f>
        <v>0</v>
      </c>
      <c r="J76" s="10">
        <f>'Combined Plans'!W76</f>
        <v>0</v>
      </c>
      <c r="K76" s="10">
        <f>'Combined Plans'!X76</f>
        <v>0</v>
      </c>
    </row>
    <row r="77" spans="1:11" x14ac:dyDescent="0.25">
      <c r="A77" s="10" t="str">
        <f>'Combined Plans'!A77</f>
        <v>M9. Approximate date the measuring device was last calibrated or the measurement method was updated.</v>
      </c>
      <c r="B77" s="99">
        <f>'Combined Plans'!B77</f>
        <v>0</v>
      </c>
      <c r="C77" s="10">
        <f>'Combined Plans'!P77</f>
        <v>0</v>
      </c>
      <c r="D77" s="10">
        <f>'Combined Plans'!Q77</f>
        <v>0</v>
      </c>
      <c r="E77" s="10">
        <f>'Combined Plans'!R77</f>
        <v>0</v>
      </c>
      <c r="F77" s="10">
        <f>'Combined Plans'!S77</f>
        <v>0</v>
      </c>
      <c r="G77" s="10">
        <f>'Combined Plans'!T77</f>
        <v>0</v>
      </c>
      <c r="H77" s="10">
        <f>'Combined Plans'!U77</f>
        <v>0</v>
      </c>
      <c r="I77" s="10">
        <f>'Combined Plans'!V77</f>
        <v>0</v>
      </c>
      <c r="J77" s="10">
        <f>'Combined Plans'!W77</f>
        <v>0</v>
      </c>
      <c r="K77" s="10">
        <f>'Combined Plans'!X77</f>
        <v>0</v>
      </c>
    </row>
    <row r="78" spans="1:11" x14ac:dyDescent="0.25">
      <c r="A78" s="10" t="str">
        <f>'Combined Plans'!A78</f>
        <v>M10. Estimated Accuracy of measurement</v>
      </c>
      <c r="B78" s="100">
        <f>'Combined Plans'!B78</f>
        <v>0</v>
      </c>
      <c r="C78" s="10">
        <f>'Combined Plans'!P78</f>
        <v>0</v>
      </c>
      <c r="D78" s="10">
        <f>'Combined Plans'!Q78</f>
        <v>0</v>
      </c>
      <c r="E78" s="10">
        <f>'Combined Plans'!R78</f>
        <v>0</v>
      </c>
      <c r="F78" s="10">
        <f>'Combined Plans'!S78</f>
        <v>0</v>
      </c>
      <c r="G78" s="10">
        <f>'Combined Plans'!T78</f>
        <v>0</v>
      </c>
      <c r="H78" s="10">
        <f>'Combined Plans'!U78</f>
        <v>0</v>
      </c>
      <c r="I78" s="10">
        <f>'Combined Plans'!V78</f>
        <v>0</v>
      </c>
      <c r="J78" s="10">
        <f>'Combined Plans'!W78</f>
        <v>0</v>
      </c>
      <c r="K78" s="10">
        <f>'Combined Plans'!X78</f>
        <v>0</v>
      </c>
    </row>
    <row r="79" spans="1:11" x14ac:dyDescent="0.25">
      <c r="A79" s="10" t="str">
        <f>'Combined Plans'!A79</f>
        <v>M11. Description of calibration mehod</v>
      </c>
      <c r="B79" s="10"/>
      <c r="C79" s="10">
        <f>'Combined Plans'!P79</f>
        <v>0</v>
      </c>
      <c r="D79" s="10">
        <f>'Combined Plans'!Q79</f>
        <v>0</v>
      </c>
      <c r="E79" s="10">
        <f>'Combined Plans'!R79</f>
        <v>0</v>
      </c>
      <c r="F79" s="10">
        <f>'Combined Plans'!S79</f>
        <v>0</v>
      </c>
      <c r="G79" s="10">
        <f>'Combined Plans'!T79</f>
        <v>0</v>
      </c>
      <c r="H79" s="10">
        <f>'Combined Plans'!U79</f>
        <v>0</v>
      </c>
      <c r="I79" s="10">
        <f>'Combined Plans'!V79</f>
        <v>0</v>
      </c>
      <c r="J79" s="10">
        <f>'Combined Plans'!W79</f>
        <v>0</v>
      </c>
      <c r="K79" s="10">
        <f>'Combined Plans'!X79</f>
        <v>0</v>
      </c>
    </row>
    <row r="80" spans="1:11" x14ac:dyDescent="0.25">
      <c r="A80" s="10" t="str">
        <f>'Combined Plans'!A80</f>
        <v>M12 Describe the maintenance schedule for the device/method</v>
      </c>
      <c r="B80" s="10"/>
      <c r="C80" s="10">
        <f>'Combined Plans'!P80</f>
        <v>0</v>
      </c>
      <c r="D80" s="10">
        <f>'Combined Plans'!Q80</f>
        <v>0</v>
      </c>
      <c r="E80" s="10">
        <f>'Combined Plans'!R80</f>
        <v>0</v>
      </c>
      <c r="F80" s="10">
        <f>'Combined Plans'!S80</f>
        <v>0</v>
      </c>
      <c r="G80" s="10">
        <f>'Combined Plans'!T80</f>
        <v>0</v>
      </c>
      <c r="H80" s="10">
        <f>'Combined Plans'!U80</f>
        <v>0</v>
      </c>
      <c r="I80" s="10">
        <f>'Combined Plans'!V80</f>
        <v>0</v>
      </c>
      <c r="J80" s="10">
        <f>'Combined Plans'!W80</f>
        <v>0</v>
      </c>
      <c r="K80" s="10">
        <f>'Combined Plans'!X80</f>
        <v>0</v>
      </c>
    </row>
    <row r="81" spans="1:11" x14ac:dyDescent="0.25">
      <c r="A81" s="6">
        <f>'Combined Plans'!A81</f>
        <v>0</v>
      </c>
      <c r="C81" s="6">
        <f>'Combined Plans'!P81</f>
        <v>0</v>
      </c>
      <c r="D81" s="6">
        <f>'Combined Plans'!Q81</f>
        <v>0</v>
      </c>
      <c r="E81" s="6">
        <f>'Combined Plans'!R81</f>
        <v>0</v>
      </c>
      <c r="F81" s="6">
        <f>'Combined Plans'!S81</f>
        <v>0</v>
      </c>
      <c r="G81" s="6">
        <f>'Combined Plans'!T81</f>
        <v>0</v>
      </c>
      <c r="H81" s="6">
        <f>'Combined Plans'!U81</f>
        <v>0</v>
      </c>
      <c r="I81" s="6">
        <f>'Combined Plans'!V81</f>
        <v>0</v>
      </c>
      <c r="J81" s="6">
        <f>'Combined Plans'!W81</f>
        <v>0</v>
      </c>
      <c r="K81" s="6">
        <f>'Combined Plans'!X81</f>
        <v>0</v>
      </c>
    </row>
    <row r="82" spans="1:11" x14ac:dyDescent="0.25">
      <c r="A82" s="6">
        <f>'Combined Plans'!A82</f>
        <v>0</v>
      </c>
      <c r="C82" s="6">
        <f>'Combined Plans'!P82</f>
        <v>0</v>
      </c>
      <c r="D82" s="6">
        <f>'Combined Plans'!Q82</f>
        <v>0</v>
      </c>
      <c r="E82" s="6">
        <f>'Combined Plans'!R82</f>
        <v>0</v>
      </c>
      <c r="F82" s="6">
        <f>'Combined Plans'!S82</f>
        <v>0</v>
      </c>
      <c r="G82" s="6">
        <f>'Combined Plans'!T82</f>
        <v>0</v>
      </c>
      <c r="H82" s="6">
        <f>'Combined Plans'!U82</f>
        <v>0</v>
      </c>
      <c r="I82" s="6">
        <f>'Combined Plans'!V82</f>
        <v>0</v>
      </c>
      <c r="J82" s="6">
        <f>'Combined Plans'!W82</f>
        <v>0</v>
      </c>
      <c r="K82" s="6">
        <f>'Combined Plans'!X82</f>
        <v>0</v>
      </c>
    </row>
    <row r="83" spans="1:11" x14ac:dyDescent="0.25">
      <c r="A83" s="6">
        <f>'Combined Plans'!A83</f>
        <v>0</v>
      </c>
      <c r="C83" s="6">
        <f>'Combined Plans'!P83</f>
        <v>0</v>
      </c>
      <c r="D83" s="6">
        <f>'Combined Plans'!Q83</f>
        <v>0</v>
      </c>
      <c r="E83" s="6">
        <f>'Combined Plans'!R83</f>
        <v>0</v>
      </c>
      <c r="F83" s="6">
        <f>'Combined Plans'!S83</f>
        <v>0</v>
      </c>
      <c r="G83" s="6">
        <f>'Combined Plans'!T83</f>
        <v>0</v>
      </c>
      <c r="H83" s="6">
        <f>'Combined Plans'!U83</f>
        <v>0</v>
      </c>
      <c r="I83" s="6">
        <f>'Combined Plans'!V83</f>
        <v>0</v>
      </c>
      <c r="J83" s="6">
        <f>'Combined Plans'!W83</f>
        <v>0</v>
      </c>
      <c r="K83" s="6">
        <f>'Combined Plans'!X83</f>
        <v>0</v>
      </c>
    </row>
    <row r="84" spans="1:11" x14ac:dyDescent="0.25">
      <c r="A84" s="6">
        <f>'Combined Plans'!A84</f>
        <v>0</v>
      </c>
      <c r="C84" s="6">
        <f>'Combined Plans'!P84</f>
        <v>0</v>
      </c>
      <c r="D84" s="6">
        <f>'Combined Plans'!Q84</f>
        <v>0</v>
      </c>
      <c r="E84" s="6">
        <f>'Combined Plans'!R84</f>
        <v>0</v>
      </c>
      <c r="F84" s="6">
        <f>'Combined Plans'!S84</f>
        <v>0</v>
      </c>
      <c r="G84" s="6">
        <f>'Combined Plans'!T84</f>
        <v>0</v>
      </c>
      <c r="H84" s="6">
        <f>'Combined Plans'!U84</f>
        <v>0</v>
      </c>
      <c r="I84" s="6">
        <f>'Combined Plans'!V84</f>
        <v>0</v>
      </c>
      <c r="J84" s="6">
        <f>'Combined Plans'!W84</f>
        <v>0</v>
      </c>
      <c r="K84" s="6">
        <f>'Combined Plans'!X84</f>
        <v>0</v>
      </c>
    </row>
    <row r="85" spans="1:11" x14ac:dyDescent="0.25">
      <c r="A85" s="6">
        <f>'Combined Plans'!A85</f>
        <v>0</v>
      </c>
      <c r="C85" s="6">
        <f>'Combined Plans'!P85</f>
        <v>0</v>
      </c>
      <c r="D85" s="6">
        <f>'Combined Plans'!Q85</f>
        <v>0</v>
      </c>
      <c r="E85" s="6">
        <f>'Combined Plans'!R85</f>
        <v>0</v>
      </c>
      <c r="F85" s="6">
        <f>'Combined Plans'!S85</f>
        <v>0</v>
      </c>
      <c r="G85" s="6">
        <f>'Combined Plans'!T85</f>
        <v>0</v>
      </c>
      <c r="H85" s="6">
        <f>'Combined Plans'!U85</f>
        <v>0</v>
      </c>
      <c r="I85" s="6">
        <f>'Combined Plans'!V85</f>
        <v>0</v>
      </c>
      <c r="J85" s="6">
        <f>'Combined Plans'!W85</f>
        <v>0</v>
      </c>
      <c r="K85" s="6">
        <f>'Combined Plans'!X85</f>
        <v>0</v>
      </c>
    </row>
    <row r="86" spans="1:11" x14ac:dyDescent="0.25">
      <c r="A86" s="6">
        <f>'Combined Plans'!A86</f>
        <v>0</v>
      </c>
      <c r="C86" s="6">
        <f>'Combined Plans'!P86</f>
        <v>0</v>
      </c>
      <c r="D86" s="6">
        <f>'Combined Plans'!Q86</f>
        <v>0</v>
      </c>
      <c r="E86" s="6">
        <f>'Combined Plans'!R86</f>
        <v>0</v>
      </c>
      <c r="F86" s="6">
        <f>'Combined Plans'!S86</f>
        <v>0</v>
      </c>
      <c r="G86" s="6">
        <f>'Combined Plans'!T86</f>
        <v>0</v>
      </c>
      <c r="H86" s="6">
        <f>'Combined Plans'!U86</f>
        <v>0</v>
      </c>
      <c r="I86" s="6">
        <f>'Combined Plans'!V86</f>
        <v>0</v>
      </c>
      <c r="J86" s="6">
        <f>'Combined Plans'!W86</f>
        <v>0</v>
      </c>
      <c r="K86" s="6">
        <f>'Combined Plans'!X86</f>
        <v>0</v>
      </c>
    </row>
    <row r="87" spans="1:11" x14ac:dyDescent="0.25">
      <c r="A87" s="6">
        <f>'Combined Plans'!A87</f>
        <v>0</v>
      </c>
      <c r="C87" s="6">
        <f>'Combined Plans'!P87</f>
        <v>0</v>
      </c>
      <c r="D87" s="6">
        <f>'Combined Plans'!Q87</f>
        <v>0</v>
      </c>
      <c r="E87" s="6">
        <f>'Combined Plans'!R87</f>
        <v>0</v>
      </c>
      <c r="F87" s="6">
        <f>'Combined Plans'!S87</f>
        <v>0</v>
      </c>
      <c r="G87" s="6">
        <f>'Combined Plans'!T87</f>
        <v>0</v>
      </c>
      <c r="H87" s="6">
        <f>'Combined Plans'!U87</f>
        <v>0</v>
      </c>
      <c r="I87" s="6">
        <f>'Combined Plans'!V87</f>
        <v>0</v>
      </c>
      <c r="J87" s="6">
        <f>'Combined Plans'!W87</f>
        <v>0</v>
      </c>
      <c r="K87" s="6">
        <f>'Combined Plans'!X87</f>
        <v>0</v>
      </c>
    </row>
    <row r="88" spans="1:11" x14ac:dyDescent="0.25">
      <c r="A88" s="6">
        <f>'Combined Plans'!A88</f>
        <v>0</v>
      </c>
      <c r="C88" s="6">
        <f>'Combined Plans'!P88</f>
        <v>0</v>
      </c>
      <c r="D88" s="6">
        <f>'Combined Plans'!Q88</f>
        <v>0</v>
      </c>
      <c r="E88" s="6">
        <f>'Combined Plans'!R88</f>
        <v>0</v>
      </c>
      <c r="F88" s="6">
        <f>'Combined Plans'!S88</f>
        <v>0</v>
      </c>
      <c r="G88" s="6">
        <f>'Combined Plans'!T88</f>
        <v>0</v>
      </c>
      <c r="H88" s="6">
        <f>'Combined Plans'!U88</f>
        <v>0</v>
      </c>
      <c r="I88" s="6">
        <f>'Combined Plans'!V88</f>
        <v>0</v>
      </c>
      <c r="J88" s="6">
        <f>'Combined Plans'!W88</f>
        <v>0</v>
      </c>
      <c r="K88" s="6">
        <f>'Combined Plans'!X88</f>
        <v>0</v>
      </c>
    </row>
    <row r="89" spans="1:11" x14ac:dyDescent="0.25">
      <c r="A89" s="6">
        <f>'Combined Plans'!A89</f>
        <v>0</v>
      </c>
      <c r="C89" s="6">
        <f>'Combined Plans'!P89</f>
        <v>0</v>
      </c>
      <c r="D89" s="6">
        <f>'Combined Plans'!Q89</f>
        <v>0</v>
      </c>
      <c r="E89" s="6">
        <f>'Combined Plans'!R89</f>
        <v>0</v>
      </c>
      <c r="F89" s="6">
        <f>'Combined Plans'!S89</f>
        <v>0</v>
      </c>
      <c r="G89" s="6">
        <f>'Combined Plans'!T89</f>
        <v>0</v>
      </c>
      <c r="H89" s="6">
        <f>'Combined Plans'!U89</f>
        <v>0</v>
      </c>
      <c r="I89" s="6">
        <f>'Combined Plans'!V89</f>
        <v>0</v>
      </c>
      <c r="J89" s="6">
        <f>'Combined Plans'!W89</f>
        <v>0</v>
      </c>
      <c r="K89" s="6">
        <f>'Combined Plans'!X89</f>
        <v>0</v>
      </c>
    </row>
    <row r="90" spans="1:11" x14ac:dyDescent="0.25">
      <c r="A90" s="6">
        <f>'Combined Plans'!A90</f>
        <v>0</v>
      </c>
      <c r="C90" s="6">
        <f>'Combined Plans'!P90</f>
        <v>0</v>
      </c>
      <c r="D90" s="6">
        <f>'Combined Plans'!Q90</f>
        <v>0</v>
      </c>
      <c r="E90" s="6">
        <f>'Combined Plans'!R90</f>
        <v>0</v>
      </c>
      <c r="F90" s="6">
        <f>'Combined Plans'!S90</f>
        <v>0</v>
      </c>
      <c r="G90" s="6">
        <f>'Combined Plans'!T90</f>
        <v>0</v>
      </c>
      <c r="H90" s="6">
        <f>'Combined Plans'!U90</f>
        <v>0</v>
      </c>
      <c r="I90" s="6">
        <f>'Combined Plans'!V90</f>
        <v>0</v>
      </c>
      <c r="J90" s="6">
        <f>'Combined Plans'!W90</f>
        <v>0</v>
      </c>
      <c r="K90" s="6">
        <f>'Combined Plans'!X90</f>
        <v>0</v>
      </c>
    </row>
    <row r="91" spans="1:11" x14ac:dyDescent="0.25">
      <c r="A91" s="6">
        <f>'Combined Plans'!A91</f>
        <v>0</v>
      </c>
      <c r="C91" s="6">
        <f>'Combined Plans'!P91</f>
        <v>0</v>
      </c>
      <c r="D91" s="6">
        <f>'Combined Plans'!Q91</f>
        <v>0</v>
      </c>
      <c r="E91" s="6">
        <f>'Combined Plans'!R91</f>
        <v>0</v>
      </c>
      <c r="F91" s="6">
        <f>'Combined Plans'!S91</f>
        <v>0</v>
      </c>
      <c r="G91" s="6">
        <f>'Combined Plans'!T91</f>
        <v>0</v>
      </c>
      <c r="H91" s="6">
        <f>'Combined Plans'!U91</f>
        <v>0</v>
      </c>
      <c r="I91" s="6">
        <f>'Combined Plans'!V91</f>
        <v>0</v>
      </c>
      <c r="J91" s="6">
        <f>'Combined Plans'!W91</f>
        <v>0</v>
      </c>
      <c r="K91" s="6">
        <f>'Combined Plans'!X91</f>
        <v>0</v>
      </c>
    </row>
    <row r="92" spans="1:11" x14ac:dyDescent="0.25">
      <c r="A92" s="6">
        <f>'Combined Plans'!A92</f>
        <v>0</v>
      </c>
      <c r="C92" s="6">
        <f>'Combined Plans'!P92</f>
        <v>0</v>
      </c>
      <c r="D92" s="6">
        <f>'Combined Plans'!Q92</f>
        <v>0</v>
      </c>
      <c r="E92" s="6">
        <f>'Combined Plans'!R92</f>
        <v>0</v>
      </c>
      <c r="F92" s="6">
        <f>'Combined Plans'!S92</f>
        <v>0</v>
      </c>
      <c r="G92" s="6">
        <f>'Combined Plans'!T92</f>
        <v>0</v>
      </c>
      <c r="H92" s="6">
        <f>'Combined Plans'!U92</f>
        <v>0</v>
      </c>
      <c r="I92" s="6">
        <f>'Combined Plans'!V92</f>
        <v>0</v>
      </c>
      <c r="J92" s="6">
        <f>'Combined Plans'!W92</f>
        <v>0</v>
      </c>
      <c r="K92" s="6">
        <f>'Combined Plans'!X92</f>
        <v>0</v>
      </c>
    </row>
    <row r="93" spans="1:11" x14ac:dyDescent="0.25">
      <c r="A93" s="6">
        <f>'Combined Plans'!A93</f>
        <v>0</v>
      </c>
      <c r="C93" s="6">
        <f>'Combined Plans'!P93</f>
        <v>0</v>
      </c>
      <c r="D93" s="6">
        <f>'Combined Plans'!Q93</f>
        <v>0</v>
      </c>
      <c r="E93" s="6">
        <f>'Combined Plans'!R93</f>
        <v>0</v>
      </c>
      <c r="F93" s="6">
        <f>'Combined Plans'!S93</f>
        <v>0</v>
      </c>
      <c r="G93" s="6">
        <f>'Combined Plans'!T93</f>
        <v>0</v>
      </c>
      <c r="H93" s="6">
        <f>'Combined Plans'!U93</f>
        <v>0</v>
      </c>
      <c r="I93" s="6">
        <f>'Combined Plans'!V93</f>
        <v>0</v>
      </c>
      <c r="J93" s="6">
        <f>'Combined Plans'!W93</f>
        <v>0</v>
      </c>
      <c r="K93" s="6">
        <f>'Combined Plans'!X93</f>
        <v>0</v>
      </c>
    </row>
    <row r="94" spans="1:11" x14ac:dyDescent="0.25">
      <c r="A94" s="6">
        <f>'Combined Plans'!A94</f>
        <v>0</v>
      </c>
      <c r="C94" s="6">
        <f>'Combined Plans'!P94</f>
        <v>0</v>
      </c>
      <c r="D94" s="6">
        <f>'Combined Plans'!Q94</f>
        <v>0</v>
      </c>
      <c r="F94" s="6">
        <f>'Combined Plans'!S94</f>
        <v>0</v>
      </c>
      <c r="G94" s="6">
        <f>'Combined Plans'!T94</f>
        <v>0</v>
      </c>
      <c r="H94" s="6">
        <f>'Combined Plans'!U94</f>
        <v>0</v>
      </c>
      <c r="I94" s="6">
        <f>'Combined Plans'!V94</f>
        <v>0</v>
      </c>
      <c r="J94" s="6">
        <f>'Combined Plans'!W94</f>
        <v>0</v>
      </c>
      <c r="K94" s="6">
        <f>'Combined Plans'!X94</f>
        <v>0</v>
      </c>
    </row>
    <row r="95" spans="1:11" x14ac:dyDescent="0.25">
      <c r="C95" s="6">
        <f>'Combined Plans'!P95</f>
        <v>0</v>
      </c>
      <c r="D95" s="6">
        <f>'Combined Plans'!Q95</f>
        <v>0</v>
      </c>
      <c r="F95" s="6">
        <f>'Combined Plans'!S95</f>
        <v>0</v>
      </c>
      <c r="G95" s="6">
        <f>'Combined Plans'!T95</f>
        <v>0</v>
      </c>
      <c r="H95" s="6">
        <f>'Combined Plans'!U95</f>
        <v>0</v>
      </c>
      <c r="I95" s="6">
        <f>'Combined Plans'!V95</f>
        <v>0</v>
      </c>
      <c r="J95" s="6">
        <f>'Combined Plans'!W95</f>
        <v>0</v>
      </c>
      <c r="K95" s="6">
        <f>'Combined Plans'!X95</f>
        <v>0</v>
      </c>
    </row>
    <row r="96" spans="1:11" x14ac:dyDescent="0.25">
      <c r="C96" s="6">
        <f>'Combined Plans'!P96</f>
        <v>0</v>
      </c>
      <c r="D96" s="6">
        <f>'Combined Plans'!Q96</f>
        <v>0</v>
      </c>
      <c r="F96" s="6">
        <f>'Combined Plans'!S96</f>
        <v>0</v>
      </c>
      <c r="G96" s="6">
        <f>'Combined Plans'!T96</f>
        <v>0</v>
      </c>
      <c r="H96" s="6">
        <f>'Combined Plans'!U96</f>
        <v>0</v>
      </c>
      <c r="I96" s="6">
        <f>'Combined Plans'!V96</f>
        <v>0</v>
      </c>
      <c r="J96" s="6">
        <f>'Combined Plans'!W96</f>
        <v>0</v>
      </c>
      <c r="K96" s="6">
        <f>'Combined Plans'!X96</f>
        <v>0</v>
      </c>
    </row>
    <row r="97" spans="3:11" x14ac:dyDescent="0.25">
      <c r="C97" s="6">
        <f>'Combined Plans'!P97</f>
        <v>0</v>
      </c>
      <c r="D97" s="6">
        <f>'Combined Plans'!Q97</f>
        <v>0</v>
      </c>
      <c r="F97" s="6">
        <f>'Combined Plans'!S97</f>
        <v>0</v>
      </c>
      <c r="G97" s="6">
        <f>'Combined Plans'!T97</f>
        <v>0</v>
      </c>
      <c r="H97" s="6">
        <f>'Combined Plans'!U97</f>
        <v>0</v>
      </c>
      <c r="I97" s="6">
        <f>'Combined Plans'!V97</f>
        <v>0</v>
      </c>
      <c r="J97" s="6">
        <f>'Combined Plans'!W97</f>
        <v>0</v>
      </c>
      <c r="K97" s="6">
        <f>'Combined Plans'!X97</f>
        <v>0</v>
      </c>
    </row>
    <row r="98" spans="3:11" x14ac:dyDescent="0.25">
      <c r="C98" s="6">
        <f>'Combined Plans'!P98</f>
        <v>0</v>
      </c>
      <c r="D98" s="6">
        <f>'Combined Plans'!Q98</f>
        <v>0</v>
      </c>
      <c r="H98" s="6">
        <f>'Combined Plans'!U98</f>
        <v>0</v>
      </c>
      <c r="I98" s="6">
        <f>'Combined Plans'!V98</f>
        <v>0</v>
      </c>
      <c r="J98" s="6">
        <f>'Combined Plans'!W98</f>
        <v>0</v>
      </c>
      <c r="K98" s="6">
        <f>'Combined Plans'!X98</f>
        <v>0</v>
      </c>
    </row>
    <row r="99" spans="3:11" x14ac:dyDescent="0.25">
      <c r="C99" s="6">
        <f>'Combined Plans'!P99</f>
        <v>0</v>
      </c>
      <c r="D99" s="6">
        <f>'Combined Plans'!Q99</f>
        <v>0</v>
      </c>
      <c r="I99" s="6">
        <f>'Combined Plans'!V99</f>
        <v>0</v>
      </c>
      <c r="J99" s="6">
        <f>'Combined Plans'!W99</f>
        <v>0</v>
      </c>
      <c r="K99" s="6">
        <f>'Combined Plans'!X99</f>
        <v>0</v>
      </c>
    </row>
    <row r="100" spans="3:11" x14ac:dyDescent="0.25">
      <c r="C100" s="6">
        <f>'Combined Plans'!P100</f>
        <v>0</v>
      </c>
      <c r="D100" s="6">
        <f>'Combined Plans'!Q100</f>
        <v>0</v>
      </c>
      <c r="J100" s="6">
        <f>'Combined Plans'!W100</f>
        <v>0</v>
      </c>
      <c r="K100" s="6">
        <f>'Combined Plans'!X100</f>
        <v>0</v>
      </c>
    </row>
    <row r="101" spans="3:11" x14ac:dyDescent="0.25">
      <c r="D101" s="6">
        <f>'Combined Plans'!Q101</f>
        <v>0</v>
      </c>
    </row>
  </sheetData>
  <mergeCells count="1">
    <mergeCell ref="C74:D74"/>
  </mergeCells>
  <printOptions gridLines="1"/>
  <pageMargins left="0.7" right="0.7" top="0.75" bottom="0.75" header="0.3" footer="0.3"/>
  <pageSetup paperSize="5" scale="45" orientation="landscape" r:id="rId1"/>
  <rowBreaks count="1" manualBreakCount="1">
    <brk id="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showZeros="0" view="pageBreakPreview" topLeftCell="A4" zoomScale="60" zoomScaleNormal="100" workbookViewId="0">
      <pane ySplit="13" topLeftCell="A44" activePane="bottomLeft" state="frozen"/>
      <selection activeCell="A4" sqref="A4"/>
      <selection pane="bottomLeft" activeCell="D73" sqref="D72:D73"/>
    </sheetView>
  </sheetViews>
  <sheetFormatPr defaultRowHeight="15" x14ac:dyDescent="0.25"/>
  <cols>
    <col min="1" max="1" width="26.140625" style="6" customWidth="1"/>
    <col min="2" max="2" width="41.28515625" style="6" customWidth="1"/>
    <col min="3" max="6" width="32.85546875" style="6" customWidth="1"/>
  </cols>
  <sheetData>
    <row r="1" spans="1:6" ht="53.25" thickTop="1" thickBot="1" x14ac:dyDescent="0.3">
      <c r="A1" s="86" t="str">
        <f>'Combined Plans'!A1</f>
        <v>Note: Because of multiple links within this spreadsheet, edits should be made only to the "Combined Plans" worksheet.</v>
      </c>
      <c r="B1" s="11" t="str">
        <f>'Combined Plans'!B1</f>
        <v>Consortium Member:</v>
      </c>
      <c r="C1" s="12" t="str">
        <f>'Combined Plans'!Z1</f>
        <v>The Freshwater Trust</v>
      </c>
      <c r="D1" s="13">
        <f>'Combined Plans'!AA1</f>
        <v>0</v>
      </c>
      <c r="E1" s="14" t="str">
        <f>'Combined Plans'!AB1</f>
        <v xml:space="preserve"> </v>
      </c>
      <c r="F1" s="13">
        <f>'Combined Plans'!AC1</f>
        <v>0</v>
      </c>
    </row>
    <row r="2" spans="1:6" ht="15.75" thickTop="1" x14ac:dyDescent="0.25">
      <c r="A2" s="6">
        <f>'Combined Plans'!A2</f>
        <v>0</v>
      </c>
      <c r="B2" s="17" t="str">
        <f>'Combined Plans'!B2</f>
        <v>Contact information</v>
      </c>
      <c r="C2" s="18" t="str">
        <f>'Combined Plans'!Z2</f>
        <v>Name</v>
      </c>
      <c r="D2" s="18" t="str">
        <f>'Combined Plans'!AA2</f>
        <v>Email</v>
      </c>
      <c r="E2" s="18" t="str">
        <f>'Combined Plans'!AB2</f>
        <v>Office Phone</v>
      </c>
      <c r="F2" s="19" t="str">
        <f>'Combined Plans'!AC2</f>
        <v>Cell Phone</v>
      </c>
    </row>
    <row r="3" spans="1:6" x14ac:dyDescent="0.25">
      <c r="A3" s="6">
        <f>'Combined Plans'!A3</f>
        <v>0</v>
      </c>
      <c r="B3" s="20" t="str">
        <f>'Combined Plans'!B3</f>
        <v>Primary Contact</v>
      </c>
      <c r="C3" s="21" t="str">
        <f>'Combined Plans'!Z3</f>
        <v>Erik Ringelberg</v>
      </c>
      <c r="D3" s="2" t="str">
        <f>'Combined Plans'!AA3</f>
        <v>Erik@thefreshwatertrust.org</v>
      </c>
      <c r="E3" s="21" t="str">
        <f>'Combined Plans'!AB3</f>
        <v>530-518-7244</v>
      </c>
      <c r="F3" s="23">
        <f>'Combined Plans'!AC3</f>
        <v>0</v>
      </c>
    </row>
    <row r="4" spans="1:6" x14ac:dyDescent="0.25">
      <c r="A4" s="6">
        <f>'Combined Plans'!A4</f>
        <v>0</v>
      </c>
      <c r="B4" s="20" t="str">
        <f>'Combined Plans'!B4</f>
        <v>Primary Contact</v>
      </c>
      <c r="C4" s="21" t="str">
        <f>'Combined Plans'!Z4</f>
        <v xml:space="preserve"> </v>
      </c>
      <c r="D4" s="2" t="str">
        <f>'Combined Plans'!AA4</f>
        <v xml:space="preserve"> </v>
      </c>
      <c r="E4" s="21" t="str">
        <f>'Combined Plans'!AB4</f>
        <v xml:space="preserve"> </v>
      </c>
      <c r="F4" s="23" t="str">
        <f>'Combined Plans'!AC4</f>
        <v xml:space="preserve"> </v>
      </c>
    </row>
    <row r="5" spans="1:6" ht="27" thickBot="1" x14ac:dyDescent="0.3">
      <c r="A5" s="6">
        <f>'Combined Plans'!A5</f>
        <v>0</v>
      </c>
      <c r="B5" s="24" t="str">
        <f>'Combined Plans'!B5</f>
        <v>Engineering Contact</v>
      </c>
      <c r="C5" s="27" t="str">
        <f>'Combined Plans'!Z5</f>
        <v>McCord Environmental Inc.
Steven McCord, Ph.D.</v>
      </c>
      <c r="D5" s="7" t="str">
        <f>'Combined Plans'!AA5</f>
        <v>Sam@mccenv.com</v>
      </c>
      <c r="E5" s="13" t="str">
        <f>'Combined Plans'!AB5</f>
        <v>530-220-3165</v>
      </c>
      <c r="F5" s="26">
        <f>'Combined Plans'!AC5</f>
        <v>0</v>
      </c>
    </row>
    <row r="6" spans="1:6" x14ac:dyDescent="0.25">
      <c r="A6" s="6">
        <f>'Combined Plans'!A6</f>
        <v>0</v>
      </c>
      <c r="B6" s="32" t="str">
        <f>'Combined Plans'!B6</f>
        <v xml:space="preserve"> </v>
      </c>
      <c r="C6" s="33">
        <f>'Combined Plans'!Z6</f>
        <v>0</v>
      </c>
      <c r="D6" s="34">
        <f>'Combined Plans'!AA6</f>
        <v>0</v>
      </c>
      <c r="E6" s="33">
        <f>'Combined Plans'!AB6</f>
        <v>0</v>
      </c>
      <c r="F6" s="33">
        <f>'Combined Plans'!AC6</f>
        <v>0</v>
      </c>
    </row>
    <row r="7" spans="1:6" x14ac:dyDescent="0.25">
      <c r="A7" s="6">
        <f>'Combined Plans'!A7</f>
        <v>0</v>
      </c>
      <c r="B7" s="37" t="str">
        <f>'Combined Plans'!B7</f>
        <v xml:space="preserve"> </v>
      </c>
      <c r="C7" s="10">
        <f>'Combined Plans'!Z7</f>
        <v>0</v>
      </c>
      <c r="D7" s="10">
        <f>'Combined Plans'!AA7</f>
        <v>0</v>
      </c>
      <c r="E7" s="10">
        <f>'Combined Plans'!AB7</f>
        <v>0</v>
      </c>
      <c r="F7" s="10">
        <f>'Combined Plans'!AC7</f>
        <v>0</v>
      </c>
    </row>
    <row r="8" spans="1:6" x14ac:dyDescent="0.25">
      <c r="A8" s="38" t="str">
        <f>'Combined Plans'!A8</f>
        <v>eWRIMS</v>
      </c>
      <c r="B8" s="39">
        <f>'Combined Plans'!B8</f>
        <v>0</v>
      </c>
      <c r="C8" s="40" t="str">
        <f>'Combined Plans'!Z8</f>
        <v>2018 Test Plan Summary</v>
      </c>
      <c r="D8" s="10">
        <f>'Combined Plans'!AA8</f>
        <v>0</v>
      </c>
      <c r="E8" s="10">
        <f>'Combined Plans'!AB8</f>
        <v>0</v>
      </c>
      <c r="F8" s="10">
        <f>'Combined Plans'!AC8</f>
        <v>0</v>
      </c>
    </row>
    <row r="9" spans="1:6" x14ac:dyDescent="0.25">
      <c r="A9" s="6">
        <f>'Combined Plans'!A9</f>
        <v>0</v>
      </c>
      <c r="B9" s="41">
        <f>'Combined Plans'!B9</f>
        <v>0</v>
      </c>
      <c r="C9" s="41" t="str">
        <f>'Combined Plans'!Z9</f>
        <v>Date Submitted: March 20, 2018</v>
      </c>
      <c r="D9" s="10">
        <f>'Combined Plans'!AA9</f>
        <v>0</v>
      </c>
      <c r="E9" s="10">
        <f>'Combined Plans'!AB9</f>
        <v>0</v>
      </c>
      <c r="F9" s="10">
        <f>'Combined Plans'!AC9</f>
        <v>0</v>
      </c>
    </row>
    <row r="10" spans="1:6" ht="25.5" x14ac:dyDescent="0.25">
      <c r="A10" s="6">
        <f>'Combined Plans'!A10</f>
        <v>0</v>
      </c>
      <c r="B10" s="77">
        <f>'Combined Plans'!B10</f>
        <v>0</v>
      </c>
      <c r="C10" s="77" t="str">
        <f>'Combined Plans'!Z10</f>
        <v>Submitted by: Erik Ringelberg
The Freshwater Trust</v>
      </c>
      <c r="D10" s="43">
        <f>'Combined Plans'!AA10</f>
        <v>0</v>
      </c>
      <c r="E10" s="43">
        <f>'Combined Plans'!AB10</f>
        <v>0</v>
      </c>
      <c r="F10" s="43">
        <f>'Combined Plans'!AC10</f>
        <v>0</v>
      </c>
    </row>
    <row r="11" spans="1:6" ht="38.25" x14ac:dyDescent="0.25">
      <c r="A11" s="6">
        <f>'Combined Plans'!A11</f>
        <v>0</v>
      </c>
      <c r="B11" s="77">
        <f>'Combined Plans'!B11</f>
        <v>0</v>
      </c>
      <c r="C11" s="77" t="str">
        <f>'Combined Plans'!Z11</f>
        <v>Total number of Statements and Licenses participating in the experimentation plan:</v>
      </c>
      <c r="D11" s="91">
        <f>'Combined Plans'!AA11</f>
        <v>181</v>
      </c>
      <c r="E11" s="90" t="str">
        <f>'Combined Plans'!AB11</f>
        <v>Source: Feb. 2018 TFT report (expecting revised Appendix A)</v>
      </c>
      <c r="F11" s="43">
        <f>'Combined Plans'!AC11</f>
        <v>0</v>
      </c>
    </row>
    <row r="12" spans="1:6" ht="25.5" x14ac:dyDescent="0.25">
      <c r="A12" s="81">
        <f>'Combined Plans'!A12</f>
        <v>0</v>
      </c>
      <c r="B12" s="82" t="str">
        <f>'Combined Plans'!B12</f>
        <v xml:space="preserve"> </v>
      </c>
      <c r="C12" s="82" t="str">
        <f>'Combined Plans'!Z12</f>
        <v>Expiration Date of Current Extension of Time (EOT):</v>
      </c>
      <c r="D12" s="88">
        <f>'Combined Plans'!AA12</f>
        <v>43465</v>
      </c>
      <c r="E12" s="83">
        <f>'Combined Plans'!AB12</f>
        <v>0</v>
      </c>
      <c r="F12" s="83">
        <f>'Combined Plans'!AC12</f>
        <v>0</v>
      </c>
    </row>
    <row r="13" spans="1:6" x14ac:dyDescent="0.25">
      <c r="A13" s="10">
        <f>'Combined Plans'!A13</f>
        <v>0</v>
      </c>
      <c r="B13" s="10">
        <f>'Combined Plans'!B13</f>
        <v>0</v>
      </c>
      <c r="C13" s="45" t="str">
        <f>'Combined Plans'!Z13</f>
        <v>The Freshwater Trust</v>
      </c>
      <c r="D13" s="6">
        <f>'Combined Plans'!AA13</f>
        <v>0</v>
      </c>
      <c r="E13" s="6">
        <f>'Combined Plans'!AB13</f>
        <v>0</v>
      </c>
      <c r="F13" s="6">
        <f>'Combined Plans'!AC13</f>
        <v>0</v>
      </c>
    </row>
    <row r="14" spans="1:6" x14ac:dyDescent="0.25">
      <c r="A14" s="10">
        <f>'Combined Plans'!A14</f>
        <v>0</v>
      </c>
      <c r="B14" s="47" t="str">
        <f>'Combined Plans'!B14</f>
        <v>Statement number</v>
      </c>
      <c r="C14" s="10" t="str">
        <f>'Combined Plans'!Z14</f>
        <v>N/A</v>
      </c>
      <c r="D14" s="6">
        <f>'Combined Plans'!AA14</f>
        <v>0</v>
      </c>
      <c r="E14" s="6">
        <f>'Combined Plans'!AB14</f>
        <v>0</v>
      </c>
      <c r="F14" s="6">
        <f>'Combined Plans'!AC14</f>
        <v>0</v>
      </c>
    </row>
    <row r="15" spans="1:6" ht="26.25" x14ac:dyDescent="0.25">
      <c r="A15" s="10">
        <f>'Combined Plans'!A15</f>
        <v>0</v>
      </c>
      <c r="B15" s="47" t="str">
        <f>'Combined Plans'!B15</f>
        <v>Test Site Name</v>
      </c>
      <c r="C15" s="75" t="str">
        <f>'Combined Plans'!Z15</f>
        <v xml:space="preserve">The Freshwater Trust Program Area
</v>
      </c>
      <c r="D15" s="6">
        <f>'Combined Plans'!AA15</f>
        <v>0</v>
      </c>
      <c r="E15" s="6">
        <f>'Combined Plans'!AB15</f>
        <v>0</v>
      </c>
      <c r="F15" s="6">
        <f>'Combined Plans'!AC15</f>
        <v>0</v>
      </c>
    </row>
    <row r="16" spans="1:6" x14ac:dyDescent="0.25">
      <c r="A16" s="10">
        <f>'Combined Plans'!A16</f>
        <v>0</v>
      </c>
      <c r="B16" s="10" t="str">
        <f>'Combined Plans'!B16</f>
        <v>Address</v>
      </c>
      <c r="C16" s="6" t="str">
        <f>'Combined Plans'!Z16</f>
        <v>Various locations in the North Delta</v>
      </c>
      <c r="D16" s="6">
        <f>'Combined Plans'!AA16</f>
        <v>0</v>
      </c>
      <c r="E16" s="6">
        <f>'Combined Plans'!AB16</f>
        <v>0</v>
      </c>
      <c r="F16" s="6">
        <f>'Combined Plans'!AC16</f>
        <v>0</v>
      </c>
    </row>
    <row r="17" spans="1:6" x14ac:dyDescent="0.25">
      <c r="A17" s="10">
        <f>'Combined Plans'!A17</f>
        <v>0</v>
      </c>
      <c r="B17" s="10" t="str">
        <f>'Combined Plans'!B17</f>
        <v>Latitude</v>
      </c>
      <c r="C17" s="6">
        <f>'Combined Plans'!Z17</f>
        <v>0</v>
      </c>
      <c r="D17" s="6">
        <f>'Combined Plans'!AA17</f>
        <v>0</v>
      </c>
      <c r="E17" s="6">
        <f>'Combined Plans'!AB17</f>
        <v>0</v>
      </c>
      <c r="F17" s="6">
        <f>'Combined Plans'!AC17</f>
        <v>0</v>
      </c>
    </row>
    <row r="18" spans="1:6" x14ac:dyDescent="0.25">
      <c r="A18" s="10">
        <f>'Combined Plans'!A18</f>
        <v>0</v>
      </c>
      <c r="B18" s="10" t="str">
        <f>'Combined Plans'!B18</f>
        <v>Longitude</v>
      </c>
      <c r="C18" s="6">
        <f>'Combined Plans'!Z18</f>
        <v>0</v>
      </c>
      <c r="D18" s="6">
        <f>'Combined Plans'!AA18</f>
        <v>0</v>
      </c>
      <c r="E18" s="6">
        <f>'Combined Plans'!AB18</f>
        <v>0</v>
      </c>
      <c r="F18" s="6">
        <f>'Combined Plans'!AC18</f>
        <v>0</v>
      </c>
    </row>
    <row r="19" spans="1:6" x14ac:dyDescent="0.25">
      <c r="A19" s="10">
        <f>'Combined Plans'!A19</f>
        <v>0</v>
      </c>
      <c r="B19" s="56" t="str">
        <f>'Combined Plans'!B19</f>
        <v>Location Owner</v>
      </c>
      <c r="C19" s="6">
        <f>'Combined Plans'!Z19</f>
        <v>0</v>
      </c>
      <c r="D19" s="6">
        <f>'Combined Plans'!AA19</f>
        <v>0</v>
      </c>
      <c r="E19" s="6">
        <f>'Combined Plans'!AB19</f>
        <v>0</v>
      </c>
      <c r="F19" s="6">
        <f>'Combined Plans'!AC19</f>
        <v>0</v>
      </c>
    </row>
    <row r="20" spans="1:6" x14ac:dyDescent="0.25">
      <c r="A20" s="10">
        <f>'Combined Plans'!A20</f>
        <v>0</v>
      </c>
      <c r="B20" s="10" t="str">
        <f>'Combined Plans'!B20</f>
        <v>Tenant/Operator (if different from owner)</v>
      </c>
      <c r="C20" s="6">
        <f>'Combined Plans'!Z20</f>
        <v>0</v>
      </c>
      <c r="D20" s="6">
        <f>'Combined Plans'!AA20</f>
        <v>0</v>
      </c>
      <c r="E20" s="6">
        <f>'Combined Plans'!AB20</f>
        <v>0</v>
      </c>
      <c r="F20" s="6">
        <f>'Combined Plans'!AC20</f>
        <v>0</v>
      </c>
    </row>
    <row r="21" spans="1:6" x14ac:dyDescent="0.25">
      <c r="A21" s="10">
        <f>'Combined Plans'!A21</f>
        <v>0</v>
      </c>
      <c r="B21" s="10" t="str">
        <f>'Combined Plans'!B21</f>
        <v>Type of Diversion</v>
      </c>
      <c r="C21" s="6">
        <f>'Combined Plans'!Z21</f>
        <v>0</v>
      </c>
      <c r="D21" s="6">
        <f>'Combined Plans'!AA21</f>
        <v>0</v>
      </c>
      <c r="E21" s="6">
        <f>'Combined Plans'!AB21</f>
        <v>0</v>
      </c>
      <c r="F21" s="6">
        <f>'Combined Plans'!AC21</f>
        <v>0</v>
      </c>
    </row>
    <row r="22" spans="1:6" x14ac:dyDescent="0.25">
      <c r="A22" s="10">
        <f>'Combined Plans'!A22</f>
        <v>0</v>
      </c>
      <c r="B22" s="59" t="str">
        <f>'Combined Plans'!B22</f>
        <v>- Age</v>
      </c>
      <c r="C22" s="6">
        <f>'Combined Plans'!Z22</f>
        <v>0</v>
      </c>
      <c r="D22" s="6">
        <f>'Combined Plans'!AA22</f>
        <v>0</v>
      </c>
      <c r="E22" s="6">
        <f>'Combined Plans'!AB22</f>
        <v>0</v>
      </c>
      <c r="F22" s="6">
        <f>'Combined Plans'!AC22</f>
        <v>0</v>
      </c>
    </row>
    <row r="23" spans="1:6" x14ac:dyDescent="0.25">
      <c r="A23" s="10">
        <f>'Combined Plans'!A23</f>
        <v>0</v>
      </c>
      <c r="B23" s="59" t="str">
        <f>'Combined Plans'!B23</f>
        <v>- Diameter (inches)</v>
      </c>
      <c r="C23" s="6">
        <f>'Combined Plans'!Z23</f>
        <v>0</v>
      </c>
      <c r="D23" s="6">
        <f>'Combined Plans'!AA23</f>
        <v>0</v>
      </c>
      <c r="E23" s="6">
        <f>'Combined Plans'!AB23</f>
        <v>0</v>
      </c>
      <c r="F23" s="6">
        <f>'Combined Plans'!AC23</f>
        <v>0</v>
      </c>
    </row>
    <row r="24" spans="1:6" x14ac:dyDescent="0.25">
      <c r="A24" s="10">
        <f>'Combined Plans'!A24</f>
        <v>0</v>
      </c>
      <c r="B24" s="59" t="str">
        <f>'Combined Plans'!B24</f>
        <v>- Length (feet)</v>
      </c>
      <c r="C24" s="6">
        <f>'Combined Plans'!Z24</f>
        <v>0</v>
      </c>
      <c r="D24" s="6">
        <f>'Combined Plans'!AA24</f>
        <v>0</v>
      </c>
      <c r="E24" s="6">
        <f>'Combined Plans'!AB24</f>
        <v>0</v>
      </c>
      <c r="F24" s="6">
        <f>'Combined Plans'!AC24</f>
        <v>0</v>
      </c>
    </row>
    <row r="25" spans="1:6" ht="26.25" x14ac:dyDescent="0.25">
      <c r="A25" s="10">
        <f>'Combined Plans'!A25</f>
        <v>0</v>
      </c>
      <c r="B25" s="60" t="str">
        <f>'Combined Plans'!B25</f>
        <v>- Amount of use reported by Consortium member (ac-ft/yr)</v>
      </c>
      <c r="C25" s="6">
        <f>'Combined Plans'!Z25</f>
        <v>0</v>
      </c>
      <c r="D25" s="6">
        <f>'Combined Plans'!AA25</f>
        <v>0</v>
      </c>
      <c r="E25" s="6">
        <f>'Combined Plans'!AB25</f>
        <v>0</v>
      </c>
      <c r="F25" s="6">
        <f>'Combined Plans'!AC25</f>
        <v>0</v>
      </c>
    </row>
    <row r="26" spans="1:6" ht="26.25" x14ac:dyDescent="0.25">
      <c r="A26" s="10">
        <f>'Combined Plans'!A26</f>
        <v>0</v>
      </c>
      <c r="B26" s="60" t="str">
        <f>'Combined Plans'!B26</f>
        <v>- Amount of use reported in eWRIMS 
(ac-ft/yr)</v>
      </c>
      <c r="C26" s="6">
        <f>'Combined Plans'!Z26</f>
        <v>0</v>
      </c>
      <c r="D26" s="6">
        <f>'Combined Plans'!AA26</f>
        <v>0</v>
      </c>
      <c r="E26" s="6">
        <f>'Combined Plans'!AB26</f>
        <v>0</v>
      </c>
      <c r="F26" s="6">
        <f>'Combined Plans'!AC26</f>
        <v>0</v>
      </c>
    </row>
    <row r="27" spans="1:6" x14ac:dyDescent="0.25">
      <c r="A27" s="10" t="str">
        <f>'Combined Plans'!A27</f>
        <v>Primary Irrigation Method</v>
      </c>
      <c r="B27" s="10" t="str">
        <f>'Combined Plans'!B27</f>
        <v>Primary Irrigation Method</v>
      </c>
      <c r="C27" s="6">
        <f>'Combined Plans'!Z27</f>
        <v>0</v>
      </c>
      <c r="D27" s="6">
        <f>'Combined Plans'!AA27</f>
        <v>0</v>
      </c>
      <c r="E27" s="6">
        <f>'Combined Plans'!AB27</f>
        <v>0</v>
      </c>
      <c r="F27" s="6">
        <f>'Combined Plans'!AC27</f>
        <v>0</v>
      </c>
    </row>
    <row r="28" spans="1:6" x14ac:dyDescent="0.25">
      <c r="A28" s="10">
        <f>'Combined Plans'!A28</f>
        <v>0</v>
      </c>
      <c r="B28" s="10" t="str">
        <f>'Combined Plans'!B28</f>
        <v>Peculiarities or other information</v>
      </c>
      <c r="C28" s="6">
        <f>'Combined Plans'!Z28</f>
        <v>0</v>
      </c>
      <c r="D28" s="6">
        <f>'Combined Plans'!AA28</f>
        <v>0</v>
      </c>
      <c r="E28" s="6">
        <f>'Combined Plans'!AB28</f>
        <v>0</v>
      </c>
      <c r="F28" s="6">
        <f>'Combined Plans'!AC28</f>
        <v>0</v>
      </c>
    </row>
    <row r="29" spans="1:6" x14ac:dyDescent="0.25">
      <c r="A29" s="10">
        <f>'Combined Plans'!A29</f>
        <v>0</v>
      </c>
      <c r="B29" s="61" t="str">
        <f>'Combined Plans'!B29</f>
        <v>Year of Reported Use</v>
      </c>
      <c r="C29" s="6">
        <f>'Combined Plans'!Z29</f>
        <v>0</v>
      </c>
      <c r="D29" s="6">
        <f>'Combined Plans'!AA29</f>
        <v>0</v>
      </c>
      <c r="E29" s="6">
        <f>'Combined Plans'!AB29</f>
        <v>0</v>
      </c>
      <c r="F29" s="6">
        <f>'Combined Plans'!AC29</f>
        <v>0</v>
      </c>
    </row>
    <row r="30" spans="1:6" x14ac:dyDescent="0.25">
      <c r="A30" s="10">
        <f>'Combined Plans'!A30</f>
        <v>0</v>
      </c>
      <c r="B30" s="46" t="str">
        <f>'Combined Plans'!B30</f>
        <v>1) Measuring Device Deployed at Site</v>
      </c>
      <c r="C30" s="6">
        <f>'Combined Plans'!Z30</f>
        <v>0</v>
      </c>
      <c r="D30" s="6">
        <f>'Combined Plans'!AA30</f>
        <v>0</v>
      </c>
      <c r="E30" s="6">
        <f>'Combined Plans'!AB30</f>
        <v>0</v>
      </c>
      <c r="F30" s="6">
        <f>'Combined Plans'!AC30</f>
        <v>0</v>
      </c>
    </row>
    <row r="31" spans="1:6" x14ac:dyDescent="0.25">
      <c r="A31" s="10" t="str">
        <f>'Combined Plans'!A31</f>
        <v>M4. Device make</v>
      </c>
      <c r="B31" s="10" t="str">
        <f>'Combined Plans'!B31</f>
        <v>Manufacturer</v>
      </c>
      <c r="C31" s="6">
        <f>'Combined Plans'!Z31</f>
        <v>0</v>
      </c>
      <c r="D31" s="6">
        <f>'Combined Plans'!AA31</f>
        <v>0</v>
      </c>
      <c r="E31" s="6">
        <f>'Combined Plans'!AB31</f>
        <v>0</v>
      </c>
      <c r="F31" s="6">
        <f>'Combined Plans'!AC31</f>
        <v>0</v>
      </c>
    </row>
    <row r="32" spans="1:6" x14ac:dyDescent="0.25">
      <c r="A32" s="10" t="str">
        <f>'Combined Plans'!A32</f>
        <v>M6. Model number</v>
      </c>
      <c r="B32" s="10" t="str">
        <f>'Combined Plans'!B32</f>
        <v>Model Number</v>
      </c>
      <c r="C32" s="6">
        <f>'Combined Plans'!Z32</f>
        <v>0</v>
      </c>
      <c r="D32" s="6">
        <f>'Combined Plans'!AA32</f>
        <v>0</v>
      </c>
      <c r="E32" s="6">
        <f>'Combined Plans'!AB32</f>
        <v>0</v>
      </c>
      <c r="F32" s="6">
        <f>'Combined Plans'!AC32</f>
        <v>0</v>
      </c>
    </row>
    <row r="33" spans="1:6" x14ac:dyDescent="0.25">
      <c r="A33" s="10" t="str">
        <f>'Combined Plans'!A33</f>
        <v>M5. Serial number</v>
      </c>
      <c r="B33" s="10" t="str">
        <f>'Combined Plans'!B33</f>
        <v>Serial Number</v>
      </c>
      <c r="C33" s="6">
        <f>'Combined Plans'!Z33</f>
        <v>0</v>
      </c>
      <c r="D33" s="6">
        <f>'Combined Plans'!AA33</f>
        <v>0</v>
      </c>
      <c r="E33" s="6">
        <f>'Combined Plans'!AB33</f>
        <v>0</v>
      </c>
      <c r="F33" s="6">
        <f>'Combined Plans'!AC33</f>
        <v>0</v>
      </c>
    </row>
    <row r="34" spans="1:6" x14ac:dyDescent="0.25">
      <c r="A34" s="76" t="str">
        <f>'Combined Plans'!A34</f>
        <v>M3. Type of device / method</v>
      </c>
      <c r="B34" s="10" t="str">
        <f>'Combined Plans'!B34</f>
        <v>General Type (acoustic, Doppler, etc.)</v>
      </c>
      <c r="C34" s="6">
        <f>'Combined Plans'!Z34</f>
        <v>0</v>
      </c>
      <c r="D34" s="6">
        <f>'Combined Plans'!AA34</f>
        <v>0</v>
      </c>
      <c r="E34" s="6">
        <f>'Combined Plans'!AB34</f>
        <v>0</v>
      </c>
      <c r="F34" s="6">
        <f>'Combined Plans'!AC34</f>
        <v>0</v>
      </c>
    </row>
    <row r="35" spans="1:6" ht="26.25" x14ac:dyDescent="0.25">
      <c r="A35" s="75" t="str">
        <f>'Combined Plans'!A35</f>
        <v>M7. Approximate date of installation</v>
      </c>
      <c r="B35" s="10" t="str">
        <f>'Combined Plans'!B35</f>
        <v>Date Installed (Mark "N/A if not yet installed)</v>
      </c>
      <c r="C35" s="6">
        <f>'Combined Plans'!Z35</f>
        <v>0</v>
      </c>
      <c r="D35" s="6">
        <f>'Combined Plans'!AA35</f>
        <v>0</v>
      </c>
      <c r="E35" s="6">
        <f>'Combined Plans'!AB35</f>
        <v>0</v>
      </c>
      <c r="F35" s="6">
        <f>'Combined Plans'!AC35</f>
        <v>0</v>
      </c>
    </row>
    <row r="36" spans="1:6" x14ac:dyDescent="0.25">
      <c r="A36" s="10">
        <f>'Combined Plans'!A36</f>
        <v>0</v>
      </c>
      <c r="B36" s="10" t="str">
        <f>'Combined Plans'!B36</f>
        <v>Date of Planned Installation</v>
      </c>
      <c r="C36" s="6">
        <f>'Combined Plans'!Z36</f>
        <v>0</v>
      </c>
      <c r="D36" s="6">
        <f>'Combined Plans'!AA36</f>
        <v>0</v>
      </c>
      <c r="E36" s="6">
        <f>'Combined Plans'!AB36</f>
        <v>0</v>
      </c>
      <c r="F36" s="6">
        <f>'Combined Plans'!AC36</f>
        <v>0</v>
      </c>
    </row>
    <row r="37" spans="1:6" x14ac:dyDescent="0.25">
      <c r="A37" s="10" t="str">
        <f>'Combined Plans'!A37</f>
        <v>M8. Additional Info</v>
      </c>
      <c r="B37" s="10" t="str">
        <f>'Combined Plans'!B37</f>
        <v>Water Side and/or Land Side of Levee</v>
      </c>
      <c r="C37" s="6">
        <f>'Combined Plans'!Z37</f>
        <v>0</v>
      </c>
      <c r="D37" s="6">
        <f>'Combined Plans'!AA37</f>
        <v>0</v>
      </c>
      <c r="E37" s="6">
        <f>'Combined Plans'!AB37</f>
        <v>0</v>
      </c>
      <c r="F37" s="6">
        <f>'Combined Plans'!AC37</f>
        <v>0</v>
      </c>
    </row>
    <row r="38" spans="1:6" x14ac:dyDescent="0.25">
      <c r="A38" s="10" t="str">
        <f>'Combined Plans'!A38</f>
        <v>Data Recorder Information</v>
      </c>
      <c r="B38" s="10" t="str">
        <f>'Combined Plans'!B38</f>
        <v xml:space="preserve">Data Recorder Information </v>
      </c>
      <c r="C38" s="6">
        <f>'Combined Plans'!Z38</f>
        <v>0</v>
      </c>
      <c r="D38" s="6">
        <f>'Combined Plans'!AA38</f>
        <v>0</v>
      </c>
      <c r="E38" s="6">
        <f>'Combined Plans'!AB38</f>
        <v>0</v>
      </c>
      <c r="F38" s="6">
        <f>'Combined Plans'!AC38</f>
        <v>0</v>
      </c>
    </row>
    <row r="39" spans="1:6" x14ac:dyDescent="0.25">
      <c r="A39" s="10" t="str">
        <f>'Combined Plans'!A39</f>
        <v>M18. Type of device/method</v>
      </c>
      <c r="B39" s="10" t="str">
        <f>'Combined Plans'!B39</f>
        <v>Type of device/method</v>
      </c>
      <c r="C39" s="6">
        <f>'Combined Plans'!Z39</f>
        <v>0</v>
      </c>
      <c r="D39" s="6">
        <f>'Combined Plans'!AA39</f>
        <v>0</v>
      </c>
      <c r="E39" s="6">
        <f>'Combined Plans'!AB39</f>
        <v>0</v>
      </c>
      <c r="F39" s="6">
        <f>'Combined Plans'!AC39</f>
        <v>0</v>
      </c>
    </row>
    <row r="40" spans="1:6" x14ac:dyDescent="0.25">
      <c r="A40" s="10" t="str">
        <f>'Combined Plans'!A40</f>
        <v>M19. Device make</v>
      </c>
      <c r="B40" s="10" t="str">
        <f>'Combined Plans'!B40</f>
        <v>Device make/Manufacturer</v>
      </c>
      <c r="C40" s="6">
        <f>'Combined Plans'!Z40</f>
        <v>0</v>
      </c>
      <c r="D40" s="6">
        <f>'Combined Plans'!AA40</f>
        <v>0</v>
      </c>
      <c r="E40" s="6">
        <f>'Combined Plans'!AB40</f>
        <v>0</v>
      </c>
      <c r="F40" s="6">
        <f>'Combined Plans'!AC40</f>
        <v>0</v>
      </c>
    </row>
    <row r="41" spans="1:6" x14ac:dyDescent="0.25">
      <c r="A41" s="10" t="str">
        <f>'Combined Plans'!A41</f>
        <v>M20. Serial number</v>
      </c>
      <c r="B41" s="10" t="str">
        <f>'Combined Plans'!B41</f>
        <v>Serial number</v>
      </c>
      <c r="C41" s="6">
        <f>'Combined Plans'!Z41</f>
        <v>0</v>
      </c>
      <c r="D41" s="6">
        <f>'Combined Plans'!AA41</f>
        <v>0</v>
      </c>
      <c r="E41" s="6">
        <f>'Combined Plans'!AB41</f>
        <v>0</v>
      </c>
      <c r="F41" s="6">
        <f>'Combined Plans'!AC41</f>
        <v>0</v>
      </c>
    </row>
    <row r="42" spans="1:6" x14ac:dyDescent="0.25">
      <c r="A42" s="10" t="str">
        <f>'Combined Plans'!A42</f>
        <v>M21. Model number</v>
      </c>
      <c r="B42" s="10" t="str">
        <f>'Combined Plans'!B42</f>
        <v>Model number</v>
      </c>
      <c r="C42" s="6">
        <f>'Combined Plans'!Z42</f>
        <v>0</v>
      </c>
      <c r="D42" s="6">
        <f>'Combined Plans'!AA42</f>
        <v>0</v>
      </c>
      <c r="E42" s="6">
        <f>'Combined Plans'!AB42</f>
        <v>0</v>
      </c>
      <c r="F42" s="6">
        <f>'Combined Plans'!AC42</f>
        <v>0</v>
      </c>
    </row>
    <row r="43" spans="1:6" x14ac:dyDescent="0.25">
      <c r="A43" s="10">
        <f>'Combined Plans'!A43</f>
        <v>0</v>
      </c>
      <c r="B43" s="10" t="str">
        <f>'Combined Plans'!B43</f>
        <v>Telemetry Enabled (Y/N)</v>
      </c>
      <c r="C43" s="6">
        <f>'Combined Plans'!Z43</f>
        <v>0</v>
      </c>
      <c r="D43" s="6">
        <f>'Combined Plans'!AA43</f>
        <v>0</v>
      </c>
      <c r="E43" s="6">
        <f>'Combined Plans'!AB43</f>
        <v>0</v>
      </c>
      <c r="F43" s="6">
        <f>'Combined Plans'!AC43</f>
        <v>0</v>
      </c>
    </row>
    <row r="44" spans="1:6" x14ac:dyDescent="0.25">
      <c r="A44" s="10">
        <f>'Combined Plans'!A44</f>
        <v>0</v>
      </c>
      <c r="B44" s="70" t="str">
        <f>'Combined Plans'!B44</f>
        <v xml:space="preserve"> </v>
      </c>
      <c r="C44" s="6">
        <f>'Combined Plans'!Z44</f>
        <v>0</v>
      </c>
      <c r="D44" s="6">
        <f>'Combined Plans'!AA44</f>
        <v>0</v>
      </c>
      <c r="E44" s="6">
        <f>'Combined Plans'!AB44</f>
        <v>0</v>
      </c>
      <c r="F44" s="6">
        <f>'Combined Plans'!AC44</f>
        <v>0</v>
      </c>
    </row>
    <row r="45" spans="1:6" x14ac:dyDescent="0.25">
      <c r="A45" s="10">
        <f>'Combined Plans'!A45</f>
        <v>0</v>
      </c>
      <c r="B45" s="47">
        <f>'Combined Plans'!B45</f>
        <v>0</v>
      </c>
      <c r="C45" s="6">
        <f>'Combined Plans'!Z45</f>
        <v>0</v>
      </c>
      <c r="D45" s="6">
        <f>'Combined Plans'!AA45</f>
        <v>0</v>
      </c>
      <c r="E45" s="6">
        <f>'Combined Plans'!AB45</f>
        <v>0</v>
      </c>
      <c r="F45" s="6">
        <f>'Combined Plans'!AC45</f>
        <v>0</v>
      </c>
    </row>
    <row r="46" spans="1:6" x14ac:dyDescent="0.25">
      <c r="A46" s="10">
        <f>'Combined Plans'!A46</f>
        <v>0</v>
      </c>
      <c r="B46" s="46" t="str">
        <f>'Combined Plans'!B46</f>
        <v>2) Measuring Device Deployed at Site</v>
      </c>
      <c r="C46" s="6">
        <f>'Combined Plans'!Z46</f>
        <v>0</v>
      </c>
      <c r="D46" s="6">
        <f>'Combined Plans'!AA46</f>
        <v>0</v>
      </c>
      <c r="E46" s="6">
        <f>'Combined Plans'!AB46</f>
        <v>0</v>
      </c>
      <c r="F46" s="6">
        <f>'Combined Plans'!AC46</f>
        <v>0</v>
      </c>
    </row>
    <row r="47" spans="1:6" x14ac:dyDescent="0.25">
      <c r="A47" s="10" t="str">
        <f>'Combined Plans'!A47</f>
        <v>M4. Device make</v>
      </c>
      <c r="B47" s="10" t="str">
        <f>'Combined Plans'!B47</f>
        <v>Manufacturer</v>
      </c>
      <c r="C47" s="6">
        <f>'Combined Plans'!Z47</f>
        <v>0</v>
      </c>
      <c r="D47" s="6">
        <f>'Combined Plans'!AA47</f>
        <v>0</v>
      </c>
      <c r="E47" s="6">
        <f>'Combined Plans'!AB47</f>
        <v>0</v>
      </c>
      <c r="F47" s="6">
        <f>'Combined Plans'!AC47</f>
        <v>0</v>
      </c>
    </row>
    <row r="48" spans="1:6" x14ac:dyDescent="0.25">
      <c r="A48" s="10" t="str">
        <f>'Combined Plans'!A48</f>
        <v>M6. Model number</v>
      </c>
      <c r="B48" s="10" t="str">
        <f>'Combined Plans'!B48</f>
        <v>Model Number</v>
      </c>
      <c r="C48" s="6">
        <f>'Combined Plans'!Z48</f>
        <v>0</v>
      </c>
      <c r="D48" s="6">
        <f>'Combined Plans'!AA48</f>
        <v>0</v>
      </c>
      <c r="E48" s="6">
        <f>'Combined Plans'!AB48</f>
        <v>0</v>
      </c>
      <c r="F48" s="6">
        <f>'Combined Plans'!AC48</f>
        <v>0</v>
      </c>
    </row>
    <row r="49" spans="1:6" x14ac:dyDescent="0.25">
      <c r="A49" s="10" t="str">
        <f>'Combined Plans'!A49</f>
        <v>M5. Serial number</v>
      </c>
      <c r="B49" s="10" t="str">
        <f>'Combined Plans'!B49</f>
        <v>Serial Number</v>
      </c>
      <c r="C49" s="6">
        <f>'Combined Plans'!Z49</f>
        <v>0</v>
      </c>
      <c r="D49" s="6">
        <f>'Combined Plans'!AA49</f>
        <v>0</v>
      </c>
      <c r="E49" s="6">
        <f>'Combined Plans'!AB49</f>
        <v>0</v>
      </c>
      <c r="F49" s="6">
        <f>'Combined Plans'!AC49</f>
        <v>0</v>
      </c>
    </row>
    <row r="50" spans="1:6" x14ac:dyDescent="0.25">
      <c r="A50" s="10" t="str">
        <f>'Combined Plans'!A50</f>
        <v>M3. Type of Device / method</v>
      </c>
      <c r="B50" s="10" t="str">
        <f>'Combined Plans'!B50</f>
        <v>General Type (acoustic, Doppler, etc.)</v>
      </c>
      <c r="C50" s="6">
        <f>'Combined Plans'!Z50</f>
        <v>0</v>
      </c>
      <c r="D50" s="6">
        <f>'Combined Plans'!AA50</f>
        <v>0</v>
      </c>
      <c r="E50" s="6">
        <f>'Combined Plans'!AB50</f>
        <v>0</v>
      </c>
      <c r="F50" s="6">
        <f>'Combined Plans'!AC50</f>
        <v>0</v>
      </c>
    </row>
    <row r="51" spans="1:6" ht="26.25" x14ac:dyDescent="0.25">
      <c r="A51" s="75" t="str">
        <f>'Combined Plans'!A51</f>
        <v>M7. Approximate date of installation</v>
      </c>
      <c r="B51" s="10" t="str">
        <f>'Combined Plans'!B51</f>
        <v>Date Installed (Mark "N/A) if not yet installed</v>
      </c>
      <c r="C51" s="6">
        <f>'Combined Plans'!Z51</f>
        <v>0</v>
      </c>
      <c r="D51" s="6">
        <f>'Combined Plans'!AA51</f>
        <v>0</v>
      </c>
      <c r="E51" s="6">
        <f>'Combined Plans'!AB51</f>
        <v>0</v>
      </c>
      <c r="F51" s="6">
        <f>'Combined Plans'!AC51</f>
        <v>0</v>
      </c>
    </row>
    <row r="52" spans="1:6" x14ac:dyDescent="0.25">
      <c r="A52" s="10">
        <f>'Combined Plans'!A52</f>
        <v>0</v>
      </c>
      <c r="B52" s="10" t="str">
        <f>'Combined Plans'!B52</f>
        <v>Date of Planned Installation</v>
      </c>
      <c r="C52" s="6">
        <f>'Combined Plans'!Z52</f>
        <v>0</v>
      </c>
      <c r="D52" s="6">
        <f>'Combined Plans'!AA52</f>
        <v>0</v>
      </c>
      <c r="E52" s="6">
        <f>'Combined Plans'!AB52</f>
        <v>0</v>
      </c>
      <c r="F52" s="6">
        <f>'Combined Plans'!AC52</f>
        <v>0</v>
      </c>
    </row>
    <row r="53" spans="1:6" x14ac:dyDescent="0.25">
      <c r="A53" s="10" t="str">
        <f>'Combined Plans'!A53</f>
        <v>M8. Additional Info</v>
      </c>
      <c r="B53" s="10" t="str">
        <f>'Combined Plans'!B53</f>
        <v>Water Side / Land Side of Levee</v>
      </c>
      <c r="C53" s="6">
        <f>'Combined Plans'!Z53</f>
        <v>0</v>
      </c>
      <c r="D53" s="6">
        <f>'Combined Plans'!AA53</f>
        <v>0</v>
      </c>
      <c r="E53" s="6">
        <f>'Combined Plans'!AB53</f>
        <v>0</v>
      </c>
      <c r="F53" s="6">
        <f>'Combined Plans'!AC53</f>
        <v>0</v>
      </c>
    </row>
    <row r="54" spans="1:6" x14ac:dyDescent="0.25">
      <c r="A54" s="10">
        <f>'Combined Plans'!A54</f>
        <v>0</v>
      </c>
      <c r="B54" s="10">
        <f>'Combined Plans'!B54</f>
        <v>0</v>
      </c>
      <c r="C54" s="6">
        <f>'Combined Plans'!Z54</f>
        <v>0</v>
      </c>
      <c r="D54" s="6">
        <f>'Combined Plans'!AA54</f>
        <v>0</v>
      </c>
      <c r="E54" s="6">
        <f>'Combined Plans'!AB54</f>
        <v>0</v>
      </c>
      <c r="F54" s="6">
        <f>'Combined Plans'!AC54</f>
        <v>0</v>
      </c>
    </row>
    <row r="55" spans="1:6" x14ac:dyDescent="0.25">
      <c r="A55" s="10">
        <f>'Combined Plans'!A55</f>
        <v>0</v>
      </c>
      <c r="B55" s="46" t="str">
        <f>'Combined Plans'!B55</f>
        <v>3) Measuring Device Deployed at Site</v>
      </c>
      <c r="C55" s="6">
        <f>'Combined Plans'!Z55</f>
        <v>0</v>
      </c>
      <c r="D55" s="6">
        <f>'Combined Plans'!AA55</f>
        <v>0</v>
      </c>
      <c r="E55" s="6">
        <f>'Combined Plans'!AB55</f>
        <v>0</v>
      </c>
      <c r="F55" s="6">
        <f>'Combined Plans'!AC55</f>
        <v>0</v>
      </c>
    </row>
    <row r="56" spans="1:6" x14ac:dyDescent="0.25">
      <c r="A56" s="10" t="str">
        <f>'Combined Plans'!A56</f>
        <v>M4. Device make</v>
      </c>
      <c r="B56" s="10" t="str">
        <f>'Combined Plans'!B56</f>
        <v>Manufacturer</v>
      </c>
      <c r="C56" s="6">
        <f>'Combined Plans'!Z56</f>
        <v>0</v>
      </c>
      <c r="D56" s="6">
        <f>'Combined Plans'!AA56</f>
        <v>0</v>
      </c>
      <c r="E56" s="6">
        <f>'Combined Plans'!AB56</f>
        <v>0</v>
      </c>
      <c r="F56" s="6">
        <f>'Combined Plans'!AC56</f>
        <v>0</v>
      </c>
    </row>
    <row r="57" spans="1:6" x14ac:dyDescent="0.25">
      <c r="A57" s="10" t="str">
        <f>'Combined Plans'!A57</f>
        <v>M6. Model number</v>
      </c>
      <c r="B57" s="10" t="str">
        <f>'Combined Plans'!B57</f>
        <v>Model</v>
      </c>
      <c r="C57" s="6">
        <f>'Combined Plans'!Z57</f>
        <v>0</v>
      </c>
      <c r="D57" s="6">
        <f>'Combined Plans'!AA57</f>
        <v>0</v>
      </c>
      <c r="E57" s="6">
        <f>'Combined Plans'!AB57</f>
        <v>0</v>
      </c>
      <c r="F57" s="6">
        <f>'Combined Plans'!AC57</f>
        <v>0</v>
      </c>
    </row>
    <row r="58" spans="1:6" x14ac:dyDescent="0.25">
      <c r="A58" s="10" t="str">
        <f>'Combined Plans'!A58</f>
        <v>M5. Serial number</v>
      </c>
      <c r="B58" s="10" t="str">
        <f>'Combined Plans'!B58</f>
        <v>Serial Number</v>
      </c>
      <c r="C58" s="6">
        <f>'Combined Plans'!Z58</f>
        <v>0</v>
      </c>
      <c r="D58" s="6">
        <f>'Combined Plans'!AA58</f>
        <v>0</v>
      </c>
      <c r="E58" s="6">
        <f>'Combined Plans'!AB58</f>
        <v>0</v>
      </c>
      <c r="F58" s="6">
        <f>'Combined Plans'!AC58</f>
        <v>0</v>
      </c>
    </row>
    <row r="59" spans="1:6" x14ac:dyDescent="0.25">
      <c r="A59" s="10" t="str">
        <f>'Combined Plans'!A59</f>
        <v>M3. Type of Device / method</v>
      </c>
      <c r="B59" s="10" t="str">
        <f>'Combined Plans'!B59</f>
        <v>General Type (acoustic, Doppler, etc.)</v>
      </c>
      <c r="C59" s="6">
        <f>'Combined Plans'!Z59</f>
        <v>0</v>
      </c>
      <c r="D59" s="6">
        <f>'Combined Plans'!AA59</f>
        <v>0</v>
      </c>
      <c r="E59" s="6">
        <f>'Combined Plans'!AB59</f>
        <v>0</v>
      </c>
      <c r="F59" s="6">
        <f>'Combined Plans'!AC59</f>
        <v>0</v>
      </c>
    </row>
    <row r="60" spans="1:6" ht="26.25" x14ac:dyDescent="0.25">
      <c r="A60" s="75" t="str">
        <f>'Combined Plans'!A60</f>
        <v>M7. Approximate date of installation</v>
      </c>
      <c r="B60" s="10" t="str">
        <f>'Combined Plans'!B60</f>
        <v>Date Installed (Mark "N/A) if not yet installed</v>
      </c>
      <c r="C60" s="6">
        <f>'Combined Plans'!Z60</f>
        <v>0</v>
      </c>
      <c r="D60" s="6">
        <f>'Combined Plans'!AA60</f>
        <v>0</v>
      </c>
      <c r="E60" s="6">
        <f>'Combined Plans'!AB60</f>
        <v>0</v>
      </c>
      <c r="F60" s="6">
        <f>'Combined Plans'!AC60</f>
        <v>0</v>
      </c>
    </row>
    <row r="61" spans="1:6" x14ac:dyDescent="0.25">
      <c r="A61" s="10">
        <f>'Combined Plans'!A61</f>
        <v>0</v>
      </c>
      <c r="B61" s="10" t="str">
        <f>'Combined Plans'!B61</f>
        <v>Date of Planned Installation</v>
      </c>
      <c r="C61" s="6">
        <f>'Combined Plans'!Z61</f>
        <v>0</v>
      </c>
      <c r="D61" s="6">
        <f>'Combined Plans'!AA61</f>
        <v>0</v>
      </c>
      <c r="E61" s="6">
        <f>'Combined Plans'!AB61</f>
        <v>0</v>
      </c>
      <c r="F61" s="6">
        <f>'Combined Plans'!AC61</f>
        <v>0</v>
      </c>
    </row>
    <row r="62" spans="1:6" x14ac:dyDescent="0.25">
      <c r="A62" s="10" t="str">
        <f>'Combined Plans'!A62</f>
        <v>M8. Additional Info</v>
      </c>
      <c r="B62" s="10" t="str">
        <f>'Combined Plans'!B62</f>
        <v>Water Side / Land Side of Levee</v>
      </c>
      <c r="C62" s="6">
        <f>'Combined Plans'!Z62</f>
        <v>0</v>
      </c>
      <c r="D62" s="6">
        <f>'Combined Plans'!AA62</f>
        <v>0</v>
      </c>
      <c r="E62" s="6">
        <f>'Combined Plans'!AB62</f>
        <v>0</v>
      </c>
      <c r="F62" s="6">
        <f>'Combined Plans'!AC62</f>
        <v>0</v>
      </c>
    </row>
    <row r="63" spans="1:6" x14ac:dyDescent="0.25">
      <c r="A63" s="10">
        <f>'Combined Plans'!A63</f>
        <v>0</v>
      </c>
      <c r="B63" s="10">
        <f>'Combined Plans'!B63</f>
        <v>0</v>
      </c>
      <c r="C63" s="6">
        <f>'Combined Plans'!Z63</f>
        <v>0</v>
      </c>
      <c r="D63" s="6">
        <f>'Combined Plans'!AA63</f>
        <v>0</v>
      </c>
      <c r="E63" s="6">
        <f>'Combined Plans'!AB63</f>
        <v>0</v>
      </c>
      <c r="F63" s="6">
        <f>'Combined Plans'!AC63</f>
        <v>0</v>
      </c>
    </row>
    <row r="64" spans="1:6" x14ac:dyDescent="0.25">
      <c r="A64" s="10">
        <f>'Combined Plans'!A64</f>
        <v>0</v>
      </c>
      <c r="B64" s="46" t="str">
        <f>'Combined Plans'!B64</f>
        <v>4) Measuring Device Deployed at Site</v>
      </c>
      <c r="C64" s="6">
        <f>'Combined Plans'!Z64</f>
        <v>0</v>
      </c>
      <c r="D64" s="6">
        <f>'Combined Plans'!AA64</f>
        <v>0</v>
      </c>
      <c r="E64" s="6">
        <f>'Combined Plans'!AB64</f>
        <v>0</v>
      </c>
      <c r="F64" s="6">
        <f>'Combined Plans'!AC64</f>
        <v>0</v>
      </c>
    </row>
    <row r="65" spans="1:6" x14ac:dyDescent="0.25">
      <c r="A65" s="10" t="str">
        <f>'Combined Plans'!A65</f>
        <v>M4. Device make</v>
      </c>
      <c r="B65" s="10" t="str">
        <f>'Combined Plans'!B65</f>
        <v>Manufacturer</v>
      </c>
      <c r="C65" s="6">
        <f>'Combined Plans'!Z65</f>
        <v>0</v>
      </c>
      <c r="D65" s="6">
        <f>'Combined Plans'!AA65</f>
        <v>0</v>
      </c>
      <c r="E65" s="6">
        <f>'Combined Plans'!AB65</f>
        <v>0</v>
      </c>
      <c r="F65" s="6">
        <f>'Combined Plans'!AC65</f>
        <v>0</v>
      </c>
    </row>
    <row r="66" spans="1:6" x14ac:dyDescent="0.25">
      <c r="A66" s="10" t="str">
        <f>'Combined Plans'!A66</f>
        <v>M6. Model number</v>
      </c>
      <c r="B66" s="10" t="str">
        <f>'Combined Plans'!B66</f>
        <v>Model</v>
      </c>
      <c r="C66" s="6">
        <f>'Combined Plans'!Z66</f>
        <v>0</v>
      </c>
      <c r="D66" s="6">
        <f>'Combined Plans'!AA66</f>
        <v>0</v>
      </c>
      <c r="E66" s="6">
        <f>'Combined Plans'!AB66</f>
        <v>0</v>
      </c>
      <c r="F66" s="6">
        <f>'Combined Plans'!AC66</f>
        <v>0</v>
      </c>
    </row>
    <row r="67" spans="1:6" x14ac:dyDescent="0.25">
      <c r="A67" s="10" t="str">
        <f>'Combined Plans'!A67</f>
        <v>M5. Serial number</v>
      </c>
      <c r="B67" s="10" t="str">
        <f>'Combined Plans'!B67</f>
        <v>Serial Number</v>
      </c>
      <c r="C67" s="6">
        <f>'Combined Plans'!Z67</f>
        <v>0</v>
      </c>
      <c r="D67" s="6">
        <f>'Combined Plans'!AA67</f>
        <v>0</v>
      </c>
      <c r="E67" s="6">
        <f>'Combined Plans'!AB67</f>
        <v>0</v>
      </c>
      <c r="F67" s="6">
        <f>'Combined Plans'!AC67</f>
        <v>0</v>
      </c>
    </row>
    <row r="68" spans="1:6" x14ac:dyDescent="0.25">
      <c r="A68" s="10" t="str">
        <f>'Combined Plans'!A68</f>
        <v>M3. Type of Device / method</v>
      </c>
      <c r="B68" s="10" t="str">
        <f>'Combined Plans'!B68</f>
        <v>General Type (acoustic, Doppler, etc.)</v>
      </c>
      <c r="C68" s="6">
        <f>'Combined Plans'!Z68</f>
        <v>0</v>
      </c>
      <c r="D68" s="6">
        <f>'Combined Plans'!AA68</f>
        <v>0</v>
      </c>
      <c r="E68" s="6">
        <f>'Combined Plans'!AB68</f>
        <v>0</v>
      </c>
      <c r="F68" s="6">
        <f>'Combined Plans'!AC68</f>
        <v>0</v>
      </c>
    </row>
    <row r="69" spans="1:6" ht="26.25" x14ac:dyDescent="0.25">
      <c r="A69" s="75" t="str">
        <f>'Combined Plans'!A69</f>
        <v>M7. Approximate date of installation</v>
      </c>
      <c r="B69" s="10" t="str">
        <f>'Combined Plans'!B69</f>
        <v>Date Installed (Mark "N/A) if not yet installed</v>
      </c>
      <c r="C69" s="6">
        <f>'Combined Plans'!Z69</f>
        <v>0</v>
      </c>
      <c r="D69" s="6">
        <f>'Combined Plans'!AA69</f>
        <v>0</v>
      </c>
      <c r="E69" s="6">
        <f>'Combined Plans'!AB69</f>
        <v>0</v>
      </c>
      <c r="F69" s="6">
        <f>'Combined Plans'!AC69</f>
        <v>0</v>
      </c>
    </row>
    <row r="70" spans="1:6" x14ac:dyDescent="0.25">
      <c r="A70" s="10">
        <f>'Combined Plans'!A70</f>
        <v>0</v>
      </c>
      <c r="B70" s="10" t="str">
        <f>'Combined Plans'!B70</f>
        <v>Date of Planned Installation</v>
      </c>
      <c r="C70" s="6">
        <f>'Combined Plans'!Z70</f>
        <v>0</v>
      </c>
      <c r="D70" s="6">
        <f>'Combined Plans'!AA70</f>
        <v>0</v>
      </c>
      <c r="E70" s="6">
        <f>'Combined Plans'!AB70</f>
        <v>0</v>
      </c>
      <c r="F70" s="6">
        <f>'Combined Plans'!AC70</f>
        <v>0</v>
      </c>
    </row>
    <row r="71" spans="1:6" x14ac:dyDescent="0.25">
      <c r="A71" s="10" t="str">
        <f>'Combined Plans'!A71</f>
        <v>M8. Additional Info</v>
      </c>
      <c r="B71" s="10" t="str">
        <f>'Combined Plans'!B71</f>
        <v>Water Side / Land Side of Levee</v>
      </c>
      <c r="C71" s="6">
        <f>'Combined Plans'!Z71</f>
        <v>0</v>
      </c>
      <c r="D71" s="6">
        <f>'Combined Plans'!AA71</f>
        <v>0</v>
      </c>
      <c r="E71" s="6">
        <f>'Combined Plans'!AB71</f>
        <v>0</v>
      </c>
      <c r="F71" s="6">
        <f>'Combined Plans'!AC71</f>
        <v>0</v>
      </c>
    </row>
    <row r="72" spans="1:6" x14ac:dyDescent="0.25">
      <c r="A72" s="10">
        <f>'Combined Plans'!A72</f>
        <v>0</v>
      </c>
      <c r="B72" s="70" t="str">
        <f>'Combined Plans'!B72</f>
        <v xml:space="preserve"> </v>
      </c>
      <c r="C72" s="6">
        <f>'Combined Plans'!Z72</f>
        <v>0</v>
      </c>
      <c r="D72" s="6">
        <f>'Combined Plans'!AA72</f>
        <v>0</v>
      </c>
      <c r="E72" s="6">
        <f>'Combined Plans'!AB72</f>
        <v>0</v>
      </c>
      <c r="F72" s="6">
        <f>'Combined Plans'!AC72</f>
        <v>0</v>
      </c>
    </row>
    <row r="73" spans="1:6" x14ac:dyDescent="0.25">
      <c r="A73" s="10">
        <f>'Combined Plans'!A73</f>
        <v>0</v>
      </c>
      <c r="B73" s="72" t="str">
        <f>'Combined Plans'!B73</f>
        <v>Brief Description of Test Plan</v>
      </c>
      <c r="C73" s="6" t="str">
        <f>'Combined Plans'!Z73</f>
        <v>Brief Description of Test Plan</v>
      </c>
      <c r="D73" s="6">
        <f>'Combined Plans'!AA73</f>
        <v>0</v>
      </c>
      <c r="E73" s="6">
        <f>'Combined Plans'!AB73</f>
        <v>0</v>
      </c>
      <c r="F73" s="6">
        <f>'Combined Plans'!AC73</f>
        <v>0</v>
      </c>
    </row>
    <row r="74" spans="1:6" ht="183.75" customHeight="1" x14ac:dyDescent="0.25">
      <c r="A74" s="10">
        <f>'Combined Plans'!A74</f>
        <v>0</v>
      </c>
      <c r="B74" s="2" t="s">
        <v>4</v>
      </c>
      <c r="C74" s="130" t="str">
        <f>'Combined Plans'!Z74</f>
        <v xml:space="preserve">The Alternative Compliance Plan (ACP or “Plan”) consists of data collection at the agricultural field level, analysis of estimated water use, and presentation of monthly surface water diversion estimates for each of the participating water rights to the SWRCB on an annual basis (as is required by SB-88). In order to assess and effectively refine the estimation methodology, a series of scientific studies will be designed and executed by TFT’s science team. Those studies will be ongoing during the 5-year ACP period, and progress will be reported out to the SWRCB through an annual summary of findings, as well as a final study compilation. The Plan’s water use estimation analysis consists of four parts: 
(1) Collection, aggregation, and processing of data needed to facilitate the automation, refinement, and comparison of water use estimations 
(2) Automation of existing consumptive use calculation methods
(3) Refinement of water use estimations using additional factors that increase accuracy beyond consumptive use modeling.
(4) Cross-referencing and comparing selected field and modeled water use data
</v>
      </c>
      <c r="D74" s="131">
        <f>'Combined Plans'!AA74</f>
        <v>0</v>
      </c>
      <c r="E74" s="131">
        <f>'Combined Plans'!AB74</f>
        <v>0</v>
      </c>
      <c r="F74" s="6">
        <f>'Combined Plans'!AC74</f>
        <v>0</v>
      </c>
    </row>
    <row r="75" spans="1:6" x14ac:dyDescent="0.25">
      <c r="A75" s="73">
        <f>'Combined Plans'!A75</f>
        <v>0</v>
      </c>
      <c r="B75" s="73">
        <f>'Combined Plans'!B75</f>
        <v>0</v>
      </c>
      <c r="C75" s="6">
        <f>'Combined Plans'!Z75</f>
        <v>0</v>
      </c>
      <c r="D75" s="6">
        <f>'Combined Plans'!AA75</f>
        <v>0</v>
      </c>
      <c r="E75" s="6">
        <f>'Combined Plans'!AB75</f>
        <v>0</v>
      </c>
      <c r="F75" s="6">
        <f>'Combined Plans'!AC75</f>
        <v>0</v>
      </c>
    </row>
    <row r="76" spans="1:6" x14ac:dyDescent="0.25">
      <c r="A76" s="47" t="str">
        <f>'Combined Plans'!A76</f>
        <v>Next Step</v>
      </c>
      <c r="B76" s="10">
        <f>'Combined Plans'!B76</f>
        <v>0</v>
      </c>
      <c r="C76" s="6">
        <f>'Combined Plans'!Z76</f>
        <v>0</v>
      </c>
      <c r="D76" s="6">
        <f>'Combined Plans'!AA76</f>
        <v>0</v>
      </c>
      <c r="E76" s="6">
        <f>'Combined Plans'!AB76</f>
        <v>0</v>
      </c>
      <c r="F76" s="6">
        <f>'Combined Plans'!AC76</f>
        <v>0</v>
      </c>
    </row>
    <row r="77" spans="1:6" x14ac:dyDescent="0.25">
      <c r="A77" s="10" t="str">
        <f>'Combined Plans'!A77</f>
        <v>M9. Approximate date the measuring device was last calibrated or the measurement method was updated.</v>
      </c>
      <c r="B77" s="10">
        <f>'Combined Plans'!B77</f>
        <v>0</v>
      </c>
      <c r="C77" s="6">
        <f>'Combined Plans'!Z77</f>
        <v>0</v>
      </c>
      <c r="D77" s="6">
        <f>'Combined Plans'!AA77</f>
        <v>0</v>
      </c>
      <c r="E77" s="6">
        <f>'Combined Plans'!AB77</f>
        <v>0</v>
      </c>
      <c r="F77" s="6">
        <f>'Combined Plans'!AC77</f>
        <v>0</v>
      </c>
    </row>
    <row r="78" spans="1:6" x14ac:dyDescent="0.25">
      <c r="A78" s="10" t="str">
        <f>'Combined Plans'!A78</f>
        <v>M10. Estimated Accuracy of measurement</v>
      </c>
      <c r="B78" s="10">
        <f>'Combined Plans'!B78</f>
        <v>0</v>
      </c>
      <c r="C78" s="6">
        <f>'Combined Plans'!Z78</f>
        <v>0</v>
      </c>
      <c r="D78" s="6">
        <f>'Combined Plans'!AA78</f>
        <v>0</v>
      </c>
      <c r="E78" s="6">
        <f>'Combined Plans'!AB78</f>
        <v>0</v>
      </c>
      <c r="F78" s="6">
        <f>'Combined Plans'!AC78</f>
        <v>0</v>
      </c>
    </row>
    <row r="79" spans="1:6" x14ac:dyDescent="0.25">
      <c r="A79" s="10" t="str">
        <f>'Combined Plans'!A79</f>
        <v>M11. Description of calibration mehod</v>
      </c>
      <c r="B79" s="10">
        <f>'Combined Plans'!B79</f>
        <v>0</v>
      </c>
      <c r="C79" s="6">
        <f>'Combined Plans'!Z79</f>
        <v>0</v>
      </c>
      <c r="D79" s="6">
        <f>'Combined Plans'!AA79</f>
        <v>0</v>
      </c>
      <c r="E79" s="6">
        <f>'Combined Plans'!AB79</f>
        <v>0</v>
      </c>
      <c r="F79" s="6">
        <f>'Combined Plans'!AC79</f>
        <v>0</v>
      </c>
    </row>
    <row r="80" spans="1:6" x14ac:dyDescent="0.25">
      <c r="A80" s="10" t="str">
        <f>'Combined Plans'!A80</f>
        <v>M12 Describe the maintenance schedule for the device/method</v>
      </c>
      <c r="B80" s="10">
        <f>'Combined Plans'!B80</f>
        <v>0</v>
      </c>
      <c r="C80" s="6">
        <f>'Combined Plans'!Z80</f>
        <v>0</v>
      </c>
      <c r="D80" s="6">
        <f>'Combined Plans'!AA80</f>
        <v>0</v>
      </c>
      <c r="E80" s="6">
        <f>'Combined Plans'!AB80</f>
        <v>0</v>
      </c>
      <c r="F80" s="6">
        <f>'Combined Plans'!AC80</f>
        <v>0</v>
      </c>
    </row>
    <row r="81" spans="1:6" x14ac:dyDescent="0.25">
      <c r="A81" s="6">
        <f>'Combined Plans'!A81</f>
        <v>0</v>
      </c>
      <c r="B81" s="6">
        <f>'Combined Plans'!B81</f>
        <v>0</v>
      </c>
      <c r="C81" s="6">
        <f>'Combined Plans'!Z81</f>
        <v>0</v>
      </c>
      <c r="D81" s="6">
        <f>'Combined Plans'!AA81</f>
        <v>0</v>
      </c>
      <c r="E81" s="6">
        <f>'Combined Plans'!AB81</f>
        <v>0</v>
      </c>
      <c r="F81" s="6">
        <f>'Combined Plans'!AC81</f>
        <v>0</v>
      </c>
    </row>
    <row r="82" spans="1:6" x14ac:dyDescent="0.25">
      <c r="A82" s="6">
        <f>'Combined Plans'!A82</f>
        <v>0</v>
      </c>
      <c r="B82" s="6">
        <f>'Combined Plans'!B82</f>
        <v>0</v>
      </c>
      <c r="C82" s="6">
        <f>'Combined Plans'!Z82</f>
        <v>0</v>
      </c>
      <c r="D82" s="6">
        <f>'Combined Plans'!AA82</f>
        <v>0</v>
      </c>
      <c r="E82" s="6">
        <f>'Combined Plans'!AB82</f>
        <v>0</v>
      </c>
      <c r="F82" s="6">
        <f>'Combined Plans'!AC82</f>
        <v>0</v>
      </c>
    </row>
    <row r="83" spans="1:6" x14ac:dyDescent="0.25">
      <c r="A83" s="6">
        <f>'Combined Plans'!A83</f>
        <v>0</v>
      </c>
      <c r="B83" s="6">
        <f>'Combined Plans'!B83</f>
        <v>0</v>
      </c>
      <c r="C83" s="6">
        <f>'Combined Plans'!Z83</f>
        <v>0</v>
      </c>
      <c r="D83" s="6">
        <f>'Combined Plans'!AA83</f>
        <v>0</v>
      </c>
      <c r="E83" s="6">
        <f>'Combined Plans'!AB83</f>
        <v>0</v>
      </c>
      <c r="F83" s="6">
        <f>'Combined Plans'!AC83</f>
        <v>0</v>
      </c>
    </row>
    <row r="84" spans="1:6" x14ac:dyDescent="0.25">
      <c r="A84" s="6">
        <f>'Combined Plans'!A84</f>
        <v>0</v>
      </c>
      <c r="B84" s="6">
        <f>'Combined Plans'!B84</f>
        <v>0</v>
      </c>
      <c r="C84" s="6">
        <f>'Combined Plans'!Z84</f>
        <v>0</v>
      </c>
      <c r="D84" s="6">
        <f>'Combined Plans'!AA84</f>
        <v>0</v>
      </c>
      <c r="E84" s="6">
        <f>'Combined Plans'!AB84</f>
        <v>0</v>
      </c>
      <c r="F84" s="6">
        <f>'Combined Plans'!AC84</f>
        <v>0</v>
      </c>
    </row>
    <row r="85" spans="1:6" x14ac:dyDescent="0.25">
      <c r="A85" s="6">
        <f>'Combined Plans'!A85</f>
        <v>0</v>
      </c>
      <c r="B85" s="6">
        <f>'Combined Plans'!B85</f>
        <v>0</v>
      </c>
      <c r="C85" s="6">
        <f>'Combined Plans'!Z85</f>
        <v>0</v>
      </c>
      <c r="D85" s="6">
        <f>'Combined Plans'!AA85</f>
        <v>0</v>
      </c>
      <c r="E85" s="6">
        <f>'Combined Plans'!AB85</f>
        <v>0</v>
      </c>
      <c r="F85" s="6">
        <f>'Combined Plans'!AC85</f>
        <v>0</v>
      </c>
    </row>
    <row r="86" spans="1:6" x14ac:dyDescent="0.25">
      <c r="A86" s="6">
        <f>'Combined Plans'!A86</f>
        <v>0</v>
      </c>
      <c r="B86" s="6">
        <f>'Combined Plans'!B86</f>
        <v>0</v>
      </c>
      <c r="C86" s="6">
        <f>'Combined Plans'!Z86</f>
        <v>0</v>
      </c>
      <c r="D86" s="6">
        <f>'Combined Plans'!AA86</f>
        <v>0</v>
      </c>
      <c r="E86" s="6">
        <f>'Combined Plans'!AB86</f>
        <v>0</v>
      </c>
      <c r="F86" s="6">
        <f>'Combined Plans'!AC86</f>
        <v>0</v>
      </c>
    </row>
    <row r="87" spans="1:6" x14ac:dyDescent="0.25">
      <c r="A87" s="6">
        <f>'Combined Plans'!A87</f>
        <v>0</v>
      </c>
      <c r="B87" s="6">
        <f>'Combined Plans'!B87</f>
        <v>0</v>
      </c>
      <c r="C87" s="6">
        <f>'Combined Plans'!Z87</f>
        <v>0</v>
      </c>
      <c r="D87" s="6">
        <f>'Combined Plans'!AA87</f>
        <v>0</v>
      </c>
      <c r="E87" s="6">
        <f>'Combined Plans'!AB87</f>
        <v>0</v>
      </c>
      <c r="F87" s="6">
        <f>'Combined Plans'!AC87</f>
        <v>0</v>
      </c>
    </row>
    <row r="88" spans="1:6" x14ac:dyDescent="0.25">
      <c r="A88" s="6">
        <f>'Combined Plans'!A88</f>
        <v>0</v>
      </c>
      <c r="B88" s="6">
        <f>'Combined Plans'!B88</f>
        <v>0</v>
      </c>
      <c r="C88" s="6">
        <f>'Combined Plans'!Z88</f>
        <v>0</v>
      </c>
      <c r="D88" s="6">
        <f>'Combined Plans'!AA88</f>
        <v>0</v>
      </c>
      <c r="E88" s="6">
        <f>'Combined Plans'!AB88</f>
        <v>0</v>
      </c>
      <c r="F88" s="6">
        <f>'Combined Plans'!AC88</f>
        <v>0</v>
      </c>
    </row>
    <row r="89" spans="1:6" x14ac:dyDescent="0.25">
      <c r="A89" s="6">
        <f>'Combined Plans'!A89</f>
        <v>0</v>
      </c>
      <c r="B89" s="6">
        <f>'Combined Plans'!B89</f>
        <v>0</v>
      </c>
      <c r="C89" s="6">
        <f>'Combined Plans'!Z89</f>
        <v>0</v>
      </c>
      <c r="D89" s="6">
        <f>'Combined Plans'!AA89</f>
        <v>0</v>
      </c>
      <c r="E89" s="6">
        <f>'Combined Plans'!AB89</f>
        <v>0</v>
      </c>
      <c r="F89" s="6">
        <f>'Combined Plans'!AC89</f>
        <v>0</v>
      </c>
    </row>
    <row r="90" spans="1:6" x14ac:dyDescent="0.25">
      <c r="A90" s="6">
        <f>'Combined Plans'!A90</f>
        <v>0</v>
      </c>
      <c r="B90" s="6">
        <f>'Combined Plans'!B90</f>
        <v>0</v>
      </c>
      <c r="C90" s="6">
        <f>'Combined Plans'!Z90</f>
        <v>0</v>
      </c>
      <c r="D90" s="6">
        <f>'Combined Plans'!AA90</f>
        <v>0</v>
      </c>
      <c r="E90" s="6">
        <f>'Combined Plans'!AB90</f>
        <v>0</v>
      </c>
      <c r="F90" s="6">
        <f>'Combined Plans'!AC90</f>
        <v>0</v>
      </c>
    </row>
  </sheetData>
  <mergeCells count="1">
    <mergeCell ref="C74:E74"/>
  </mergeCells>
  <printOptions gridLines="1"/>
  <pageMargins left="0.7" right="0.7" top="0.75" bottom="0.75" header="0.3" footer="0.3"/>
  <pageSetup paperSize="5" scale="77" orientation="landscape" r:id="rId1"/>
  <rowBreaks count="2" manualBreakCount="2">
    <brk id="29" max="16383" man="1"/>
    <brk id="7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showZeros="0" view="pageBreakPreview" zoomScale="60" zoomScaleNormal="100" workbookViewId="0">
      <pane ySplit="16" topLeftCell="A60" activePane="bottomLeft" state="frozen"/>
      <selection pane="bottomLeft" activeCell="C63" sqref="C63"/>
    </sheetView>
  </sheetViews>
  <sheetFormatPr defaultRowHeight="15" x14ac:dyDescent="0.25"/>
  <cols>
    <col min="1" max="1" width="25.85546875" style="6" customWidth="1"/>
    <col min="2" max="2" width="41.28515625" style="6" customWidth="1"/>
    <col min="3" max="3" width="36.28515625" style="6" customWidth="1"/>
    <col min="4" max="4" width="32.42578125" style="6" customWidth="1"/>
    <col min="5" max="5" width="24.5703125" style="6" customWidth="1"/>
    <col min="6" max="6" width="28.140625" style="6" customWidth="1"/>
  </cols>
  <sheetData>
    <row r="1" spans="1:6" ht="53.25" thickTop="1" thickBot="1" x14ac:dyDescent="0.3">
      <c r="A1" s="86" t="str">
        <f>'Combined Plans'!A1</f>
        <v>Note: Because of multiple links within this spreadsheet, edits should be made only to the "Combined Plans" worksheet.</v>
      </c>
      <c r="B1" s="11" t="str">
        <f>'Combined Plans'!B1</f>
        <v>Consortium Member:</v>
      </c>
      <c r="C1" s="12" t="str">
        <f>'Combined Plans'!AE1</f>
        <v>Environmental Defense Fund</v>
      </c>
      <c r="D1" s="13">
        <f>'Combined Plans'!AF1</f>
        <v>0</v>
      </c>
      <c r="E1" s="14" t="str">
        <f>'Combined Plans'!AG1</f>
        <v xml:space="preserve"> </v>
      </c>
      <c r="F1" s="13">
        <f>'Combined Plans'!AH1</f>
        <v>0</v>
      </c>
    </row>
    <row r="2" spans="1:6" ht="15.75" thickTop="1" x14ac:dyDescent="0.25">
      <c r="A2" s="6">
        <f>'Combined Plans'!A2</f>
        <v>0</v>
      </c>
      <c r="B2" s="17" t="str">
        <f>'Combined Plans'!B2</f>
        <v>Contact information</v>
      </c>
      <c r="C2" s="18" t="str">
        <f>'Combined Plans'!AE2</f>
        <v>Name</v>
      </c>
      <c r="D2" s="18" t="str">
        <f>'Combined Plans'!AF2</f>
        <v>Email</v>
      </c>
      <c r="E2" s="105" t="str">
        <f>'Combined Plans'!AG2</f>
        <v>Office Phone</v>
      </c>
      <c r="F2" s="19" t="str">
        <f>'Combined Plans'!AH2</f>
        <v>Cell Phone</v>
      </c>
    </row>
    <row r="3" spans="1:6" x14ac:dyDescent="0.25">
      <c r="A3" s="6">
        <f>'Combined Plans'!A3</f>
        <v>0</v>
      </c>
      <c r="B3" s="20" t="str">
        <f>'Combined Plans'!B3</f>
        <v>Primary Contact</v>
      </c>
      <c r="C3" s="21" t="str">
        <f>'Combined Plans'!AE3</f>
        <v>Robyn Grimm</v>
      </c>
      <c r="D3" s="2" t="str">
        <f>'Combined Plans'!AF3</f>
        <v>rgrimm@edf.org</v>
      </c>
      <c r="E3" s="106" t="str">
        <f>'Combined Plans'!AG3</f>
        <v>916-492-7171</v>
      </c>
      <c r="F3" s="23" t="str">
        <f>'Combined Plans'!AH3</f>
        <v xml:space="preserve"> </v>
      </c>
    </row>
    <row r="4" spans="1:6" x14ac:dyDescent="0.25">
      <c r="A4" s="6">
        <f>'Combined Plans'!A4</f>
        <v>0</v>
      </c>
      <c r="B4" s="20" t="str">
        <f>'Combined Plans'!B4</f>
        <v>Primary Contact</v>
      </c>
      <c r="C4" s="21" t="str">
        <f>'Combined Plans'!AE4</f>
        <v>Trey Steinhart (McDonald Island)</v>
      </c>
      <c r="D4" s="92" t="str">
        <f>'Combined Plans'!AF4</f>
        <v>steinhart4@sbcglobal.net</v>
      </c>
      <c r="E4" s="106" t="str">
        <f>'Combined Plans'!AG4</f>
        <v>209-469-7979</v>
      </c>
      <c r="F4" s="23" t="str">
        <f>'Combined Plans'!AH4</f>
        <v xml:space="preserve"> </v>
      </c>
    </row>
    <row r="5" spans="1:6" ht="26.25" x14ac:dyDescent="0.25">
      <c r="A5" s="6">
        <f>'Combined Plans'!A5</f>
        <v>0</v>
      </c>
      <c r="B5" s="20" t="str">
        <f>'Combined Plans'!B5</f>
        <v>Engineering Contact</v>
      </c>
      <c r="C5" s="108" t="str">
        <f>'Combined Plans'!AE5</f>
        <v>Open ET Technical Leads
Forrest Melton (NASA)</v>
      </c>
      <c r="D5" s="2" t="str">
        <f>'Combined Plans'!AF5</f>
        <v>Forrest.S.Smelton@nasa.gov</v>
      </c>
      <c r="E5" s="106" t="str">
        <f>'Combined Plans'!AG5</f>
        <v>650-604-2787</v>
      </c>
      <c r="F5" s="23">
        <f>'Combined Plans'!AH5</f>
        <v>0</v>
      </c>
    </row>
    <row r="6" spans="1:6" ht="15.75" thickBot="1" x14ac:dyDescent="0.3">
      <c r="A6" s="6">
        <f>'Combined Plans'!A6</f>
        <v>0</v>
      </c>
      <c r="B6" s="24" t="str">
        <f>'Combined Plans'!B6</f>
        <v xml:space="preserve"> </v>
      </c>
      <c r="C6" s="103" t="str">
        <f>'Combined Plans'!AE6</f>
        <v>Justin Huntington</v>
      </c>
      <c r="D6" s="7" t="str">
        <f>'Combined Plans'!AF6</f>
        <v>Justin.huntington@dri.edu</v>
      </c>
      <c r="E6" s="107" t="str">
        <f>'Combined Plans'!AG6</f>
        <v>775-673-7670</v>
      </c>
      <c r="F6" s="104">
        <f>'Combined Plans'!AH6</f>
        <v>0</v>
      </c>
    </row>
    <row r="7" spans="1:6" x14ac:dyDescent="0.25">
      <c r="A7" s="6">
        <f>'Combined Plans'!A7</f>
        <v>0</v>
      </c>
      <c r="B7" s="102" t="str">
        <f>'Combined Plans'!B7</f>
        <v xml:space="preserve"> </v>
      </c>
      <c r="C7" s="10">
        <f>'Combined Plans'!AE7</f>
        <v>0</v>
      </c>
      <c r="D7" s="10">
        <f>'Combined Plans'!AF7</f>
        <v>0</v>
      </c>
      <c r="E7" s="10">
        <f>'Combined Plans'!AG7</f>
        <v>0</v>
      </c>
      <c r="F7" s="10">
        <f>'Combined Plans'!AH7</f>
        <v>0</v>
      </c>
    </row>
    <row r="8" spans="1:6" x14ac:dyDescent="0.25">
      <c r="A8" s="38" t="str">
        <f>'Combined Plans'!A8</f>
        <v>eWRIMS</v>
      </c>
      <c r="B8" s="39">
        <f>'Combined Plans'!B8</f>
        <v>0</v>
      </c>
      <c r="C8" s="40" t="str">
        <f>'Combined Plans'!AE8</f>
        <v>2018 Test Plan Summary</v>
      </c>
      <c r="D8" s="10">
        <f>'Combined Plans'!AF8</f>
        <v>0</v>
      </c>
      <c r="E8" s="10">
        <f>'Combined Plans'!AG8</f>
        <v>0</v>
      </c>
      <c r="F8" s="10">
        <f>'Combined Plans'!AH8</f>
        <v>0</v>
      </c>
    </row>
    <row r="9" spans="1:6" x14ac:dyDescent="0.25">
      <c r="A9" s="6">
        <f>'Combined Plans'!A9</f>
        <v>0</v>
      </c>
      <c r="B9" s="41">
        <f>'Combined Plans'!B9</f>
        <v>0</v>
      </c>
      <c r="C9" s="41" t="str">
        <f>'Combined Plans'!AE9</f>
        <v>Date Submitted: March 20, 2018</v>
      </c>
      <c r="D9" s="10">
        <f>'Combined Plans'!AF9</f>
        <v>0</v>
      </c>
      <c r="E9" s="10">
        <f>'Combined Plans'!AG9</f>
        <v>0</v>
      </c>
      <c r="F9" s="10">
        <f>'Combined Plans'!AH9</f>
        <v>0</v>
      </c>
    </row>
    <row r="10" spans="1:6" ht="25.5" x14ac:dyDescent="0.25">
      <c r="A10" s="6">
        <f>'Combined Plans'!A10</f>
        <v>0</v>
      </c>
      <c r="B10" s="80">
        <f>'Combined Plans'!B10</f>
        <v>0</v>
      </c>
      <c r="C10" s="80" t="str">
        <f>'Combined Plans'!AE10</f>
        <v>Submitted by: Robyn Grimm
The Nature Conservancy (TNC)</v>
      </c>
      <c r="D10" s="43">
        <f>'Combined Plans'!AF10</f>
        <v>0</v>
      </c>
      <c r="E10" s="43">
        <f>'Combined Plans'!AG10</f>
        <v>0</v>
      </c>
      <c r="F10" s="43">
        <f>'Combined Plans'!AH10</f>
        <v>0</v>
      </c>
    </row>
    <row r="11" spans="1:6" ht="25.5" x14ac:dyDescent="0.25">
      <c r="A11" s="6">
        <f>'Combined Plans'!A11</f>
        <v>0</v>
      </c>
      <c r="B11" s="80">
        <f>'Combined Plans'!B11</f>
        <v>0</v>
      </c>
      <c r="C11" s="80" t="str">
        <f>'Combined Plans'!AE11</f>
        <v>Total number of Statements and Licenses participating in the experimentation plan:</v>
      </c>
      <c r="D11" s="91" t="str">
        <f>'Combined Plans'!AF11</f>
        <v>N/A</v>
      </c>
      <c r="E11" s="89" t="str">
        <f>'Combined Plans'!AG11</f>
        <v xml:space="preserve"> </v>
      </c>
      <c r="F11" s="43">
        <f>'Combined Plans'!AH11</f>
        <v>0</v>
      </c>
    </row>
    <row r="12" spans="1:6" ht="25.5" x14ac:dyDescent="0.25">
      <c r="A12" s="81">
        <f>'Combined Plans'!A12</f>
        <v>0</v>
      </c>
      <c r="B12" s="82" t="str">
        <f>'Combined Plans'!B12</f>
        <v xml:space="preserve"> </v>
      </c>
      <c r="C12" s="82" t="str">
        <f>'Combined Plans'!AE12</f>
        <v>Expiration Date of Current Extension of Time (EOT):</v>
      </c>
      <c r="D12" s="88">
        <f>'Combined Plans'!AF12</f>
        <v>43465</v>
      </c>
      <c r="E12" s="83">
        <f>'Combined Plans'!AG12</f>
        <v>0</v>
      </c>
      <c r="F12" s="83">
        <f>'Combined Plans'!AH12</f>
        <v>0</v>
      </c>
    </row>
    <row r="13" spans="1:6" x14ac:dyDescent="0.25">
      <c r="A13" s="10">
        <f>'Combined Plans'!A13</f>
        <v>0</v>
      </c>
      <c r="B13" s="10">
        <f>'Combined Plans'!B13</f>
        <v>0</v>
      </c>
      <c r="C13" s="45" t="str">
        <f>'Combined Plans'!AE13</f>
        <v>Environmental Defense Fund</v>
      </c>
      <c r="D13" s="6">
        <f>'Combined Plans'!AF13</f>
        <v>0</v>
      </c>
      <c r="E13" s="6">
        <f>'Combined Plans'!AG13</f>
        <v>0</v>
      </c>
      <c r="F13" s="6">
        <f>'Combined Plans'!AH13</f>
        <v>0</v>
      </c>
    </row>
    <row r="14" spans="1:6" x14ac:dyDescent="0.25">
      <c r="A14" s="10">
        <f>'Combined Plans'!A14</f>
        <v>0</v>
      </c>
      <c r="B14" s="47" t="str">
        <f>'Combined Plans'!B14</f>
        <v>Statement number</v>
      </c>
      <c r="C14" s="6">
        <f>'Combined Plans'!AE14</f>
        <v>0</v>
      </c>
      <c r="D14" s="6">
        <f>'Combined Plans'!AF14</f>
        <v>0</v>
      </c>
      <c r="E14" s="6">
        <f>'Combined Plans'!AG14</f>
        <v>0</v>
      </c>
      <c r="F14" s="6">
        <f>'Combined Plans'!AH14</f>
        <v>0</v>
      </c>
    </row>
    <row r="15" spans="1:6" x14ac:dyDescent="0.25">
      <c r="A15" s="10">
        <f>'Combined Plans'!A15</f>
        <v>0</v>
      </c>
      <c r="B15" s="47" t="str">
        <f>'Combined Plans'!B15</f>
        <v>Test Site Name</v>
      </c>
      <c r="C15" s="95" t="str">
        <f>'Combined Plans'!AE15</f>
        <v>McDonald Island</v>
      </c>
      <c r="D15" s="6">
        <f>'Combined Plans'!AF15</f>
        <v>0</v>
      </c>
      <c r="E15" s="6">
        <f>'Combined Plans'!AG15</f>
        <v>0</v>
      </c>
      <c r="F15" s="6">
        <f>'Combined Plans'!AH15</f>
        <v>0</v>
      </c>
    </row>
    <row r="16" spans="1:6" ht="51.75" x14ac:dyDescent="0.25">
      <c r="A16" s="10">
        <f>'Combined Plans'!A16</f>
        <v>0</v>
      </c>
      <c r="B16" s="10" t="str">
        <f>'Combined Plans'!B16</f>
        <v>Address</v>
      </c>
      <c r="C16" s="86" t="str">
        <f>'Combined Plans'!AE16</f>
        <v xml:space="preserve">An island in Central Delta bounded by Turner Cut, San Joaquin River, Columbia Cut, Middle River, Latham Slough and Empire Cut. </v>
      </c>
      <c r="D16" s="6">
        <f>'Combined Plans'!AF16</f>
        <v>0</v>
      </c>
      <c r="E16" s="6">
        <f>'Combined Plans'!AG16</f>
        <v>0</v>
      </c>
      <c r="F16" s="6">
        <f>'Combined Plans'!AH16</f>
        <v>0</v>
      </c>
    </row>
    <row r="17" spans="1:6" x14ac:dyDescent="0.25">
      <c r="A17" s="10">
        <f>'Combined Plans'!A17</f>
        <v>0</v>
      </c>
      <c r="B17" s="10" t="str">
        <f>'Combined Plans'!B17</f>
        <v>Latitude</v>
      </c>
      <c r="C17" s="6">
        <f>'Combined Plans'!AE17</f>
        <v>0</v>
      </c>
      <c r="D17" s="6">
        <f>'Combined Plans'!AF17</f>
        <v>0</v>
      </c>
      <c r="E17" s="6">
        <f>'Combined Plans'!AG17</f>
        <v>0</v>
      </c>
      <c r="F17" s="6">
        <f>'Combined Plans'!AH17</f>
        <v>0</v>
      </c>
    </row>
    <row r="18" spans="1:6" x14ac:dyDescent="0.25">
      <c r="A18" s="10">
        <f>'Combined Plans'!A18</f>
        <v>0</v>
      </c>
      <c r="B18" s="10" t="str">
        <f>'Combined Plans'!B18</f>
        <v>Longitude</v>
      </c>
      <c r="C18" s="6">
        <f>'Combined Plans'!AE18</f>
        <v>0</v>
      </c>
      <c r="D18" s="6">
        <f>'Combined Plans'!AF18</f>
        <v>0</v>
      </c>
      <c r="E18" s="6">
        <f>'Combined Plans'!AG18</f>
        <v>0</v>
      </c>
      <c r="F18" s="6">
        <f>'Combined Plans'!AH18</f>
        <v>0</v>
      </c>
    </row>
    <row r="19" spans="1:6" x14ac:dyDescent="0.25">
      <c r="A19" s="10">
        <f>'Combined Plans'!A19</f>
        <v>0</v>
      </c>
      <c r="B19" s="56" t="str">
        <f>'Combined Plans'!B19</f>
        <v>Location Owner</v>
      </c>
      <c r="C19" s="6">
        <f>'Combined Plans'!AE19</f>
        <v>0</v>
      </c>
      <c r="D19" s="6">
        <f>'Combined Plans'!AF19</f>
        <v>0</v>
      </c>
      <c r="E19" s="6">
        <f>'Combined Plans'!AG19</f>
        <v>0</v>
      </c>
      <c r="F19" s="6">
        <f>'Combined Plans'!AH19</f>
        <v>0</v>
      </c>
    </row>
    <row r="20" spans="1:6" x14ac:dyDescent="0.25">
      <c r="A20" s="10">
        <f>'Combined Plans'!A20</f>
        <v>0</v>
      </c>
      <c r="B20" s="10" t="str">
        <f>'Combined Plans'!B20</f>
        <v>Tenant/Operator (if different from owner)</v>
      </c>
      <c r="C20" s="6">
        <f>'Combined Plans'!AE20</f>
        <v>0</v>
      </c>
      <c r="D20" s="6">
        <f>'Combined Plans'!AF20</f>
        <v>0</v>
      </c>
      <c r="E20" s="6">
        <f>'Combined Plans'!AG20</f>
        <v>0</v>
      </c>
      <c r="F20" s="6">
        <f>'Combined Plans'!AH20</f>
        <v>0</v>
      </c>
    </row>
    <row r="21" spans="1:6" x14ac:dyDescent="0.25">
      <c r="A21" s="10">
        <f>'Combined Plans'!A21</f>
        <v>0</v>
      </c>
      <c r="B21" s="10" t="str">
        <f>'Combined Plans'!B21</f>
        <v>Type of Diversion</v>
      </c>
      <c r="C21" s="6">
        <f>'Combined Plans'!AE21</f>
        <v>0</v>
      </c>
      <c r="D21" s="6">
        <f>'Combined Plans'!AF21</f>
        <v>0</v>
      </c>
      <c r="E21" s="6">
        <f>'Combined Plans'!AG21</f>
        <v>0</v>
      </c>
      <c r="F21" s="6">
        <f>'Combined Plans'!AH21</f>
        <v>0</v>
      </c>
    </row>
    <row r="22" spans="1:6" x14ac:dyDescent="0.25">
      <c r="A22" s="10">
        <f>'Combined Plans'!A22</f>
        <v>0</v>
      </c>
      <c r="B22" s="59" t="str">
        <f>'Combined Plans'!B22</f>
        <v>- Age</v>
      </c>
      <c r="C22" s="6">
        <f>'Combined Plans'!AE22</f>
        <v>0</v>
      </c>
      <c r="D22" s="6">
        <f>'Combined Plans'!AF22</f>
        <v>0</v>
      </c>
      <c r="E22" s="6">
        <f>'Combined Plans'!AG22</f>
        <v>0</v>
      </c>
      <c r="F22" s="6">
        <f>'Combined Plans'!AH22</f>
        <v>0</v>
      </c>
    </row>
    <row r="23" spans="1:6" x14ac:dyDescent="0.25">
      <c r="A23" s="10">
        <f>'Combined Plans'!A23</f>
        <v>0</v>
      </c>
      <c r="B23" s="59" t="str">
        <f>'Combined Plans'!B23</f>
        <v>- Diameter (inches)</v>
      </c>
      <c r="C23" s="6">
        <f>'Combined Plans'!AE23</f>
        <v>0</v>
      </c>
      <c r="D23" s="6">
        <f>'Combined Plans'!AF23</f>
        <v>0</v>
      </c>
      <c r="E23" s="6">
        <f>'Combined Plans'!AG23</f>
        <v>0</v>
      </c>
      <c r="F23" s="6">
        <f>'Combined Plans'!AH23</f>
        <v>0</v>
      </c>
    </row>
    <row r="24" spans="1:6" x14ac:dyDescent="0.25">
      <c r="A24" s="10">
        <f>'Combined Plans'!A24</f>
        <v>0</v>
      </c>
      <c r="B24" s="59" t="str">
        <f>'Combined Plans'!B24</f>
        <v>- Length (feet)</v>
      </c>
      <c r="C24" s="6">
        <f>'Combined Plans'!AE24</f>
        <v>0</v>
      </c>
      <c r="D24" s="6">
        <f>'Combined Plans'!AF24</f>
        <v>0</v>
      </c>
      <c r="E24" s="6">
        <f>'Combined Plans'!AG24</f>
        <v>0</v>
      </c>
      <c r="F24" s="6">
        <f>'Combined Plans'!AH24</f>
        <v>0</v>
      </c>
    </row>
    <row r="25" spans="1:6" ht="26.25" x14ac:dyDescent="0.25">
      <c r="A25" s="10">
        <f>'Combined Plans'!A25</f>
        <v>0</v>
      </c>
      <c r="B25" s="60" t="str">
        <f>'Combined Plans'!B25</f>
        <v>- Amount of use reported by Consortium member (ac-ft/yr)</v>
      </c>
      <c r="C25" s="6">
        <f>'Combined Plans'!AE25</f>
        <v>0</v>
      </c>
      <c r="D25" s="6">
        <f>'Combined Plans'!AF25</f>
        <v>0</v>
      </c>
      <c r="E25" s="6">
        <f>'Combined Plans'!AG25</f>
        <v>0</v>
      </c>
      <c r="F25" s="6">
        <f>'Combined Plans'!AH25</f>
        <v>0</v>
      </c>
    </row>
    <row r="26" spans="1:6" ht="26.25" x14ac:dyDescent="0.25">
      <c r="A26" s="10">
        <f>'Combined Plans'!A26</f>
        <v>0</v>
      </c>
      <c r="B26" s="60" t="str">
        <f>'Combined Plans'!B26</f>
        <v>- Amount of use reported in eWRIMS 
(ac-ft/yr)</v>
      </c>
      <c r="C26" s="6">
        <f>'Combined Plans'!AE26</f>
        <v>0</v>
      </c>
      <c r="D26" s="6">
        <f>'Combined Plans'!AF26</f>
        <v>0</v>
      </c>
      <c r="E26" s="6">
        <f>'Combined Plans'!AG26</f>
        <v>0</v>
      </c>
      <c r="F26" s="6">
        <f>'Combined Plans'!AH26</f>
        <v>0</v>
      </c>
    </row>
    <row r="27" spans="1:6" x14ac:dyDescent="0.25">
      <c r="A27" s="10" t="str">
        <f>'Combined Plans'!A27</f>
        <v>Primary Irrigation Method</v>
      </c>
      <c r="B27" s="10" t="str">
        <f>'Combined Plans'!B27</f>
        <v>Primary Irrigation Method</v>
      </c>
      <c r="C27" s="6">
        <f>'Combined Plans'!AE27</f>
        <v>0</v>
      </c>
      <c r="D27" s="6">
        <f>'Combined Plans'!AF27</f>
        <v>0</v>
      </c>
      <c r="E27" s="6">
        <f>'Combined Plans'!AG27</f>
        <v>0</v>
      </c>
      <c r="F27" s="6">
        <f>'Combined Plans'!AH27</f>
        <v>0</v>
      </c>
    </row>
    <row r="28" spans="1:6" x14ac:dyDescent="0.25">
      <c r="A28" s="10">
        <f>'Combined Plans'!A28</f>
        <v>0</v>
      </c>
      <c r="B28" s="10" t="str">
        <f>'Combined Plans'!B28</f>
        <v>Peculiarities or other information</v>
      </c>
      <c r="C28" s="6">
        <f>'Combined Plans'!AE28</f>
        <v>0</v>
      </c>
      <c r="D28" s="6">
        <f>'Combined Plans'!AF28</f>
        <v>0</v>
      </c>
      <c r="E28" s="6">
        <f>'Combined Plans'!AG28</f>
        <v>0</v>
      </c>
      <c r="F28" s="6">
        <f>'Combined Plans'!AH28</f>
        <v>0</v>
      </c>
    </row>
    <row r="29" spans="1:6" x14ac:dyDescent="0.25">
      <c r="A29" s="10">
        <f>'Combined Plans'!A29</f>
        <v>0</v>
      </c>
      <c r="B29" s="61" t="str">
        <f>'Combined Plans'!B29</f>
        <v>Year of Reported Use</v>
      </c>
      <c r="C29" s="6">
        <f>'Combined Plans'!AE29</f>
        <v>0</v>
      </c>
      <c r="D29" s="6">
        <f>'Combined Plans'!AF29</f>
        <v>0</v>
      </c>
      <c r="E29" s="6">
        <f>'Combined Plans'!AG29</f>
        <v>0</v>
      </c>
      <c r="F29" s="6">
        <f>'Combined Plans'!AH29</f>
        <v>0</v>
      </c>
    </row>
    <row r="30" spans="1:6" x14ac:dyDescent="0.25">
      <c r="A30" s="10">
        <f>'Combined Plans'!A30</f>
        <v>0</v>
      </c>
      <c r="B30" s="46" t="str">
        <f>'Combined Plans'!B30</f>
        <v>1) Measuring Device Deployed at Site</v>
      </c>
      <c r="C30" s="6">
        <f>'Combined Plans'!AE30</f>
        <v>0</v>
      </c>
      <c r="D30" s="6">
        <f>'Combined Plans'!AF30</f>
        <v>0</v>
      </c>
      <c r="E30" s="6">
        <f>'Combined Plans'!AG30</f>
        <v>0</v>
      </c>
      <c r="F30" s="6">
        <f>'Combined Plans'!AH30</f>
        <v>0</v>
      </c>
    </row>
    <row r="31" spans="1:6" x14ac:dyDescent="0.25">
      <c r="A31" s="10" t="str">
        <f>'Combined Plans'!A31</f>
        <v>M4. Device make</v>
      </c>
      <c r="B31" s="10" t="str">
        <f>'Combined Plans'!B31</f>
        <v>Manufacturer</v>
      </c>
      <c r="C31" s="6">
        <f>'Combined Plans'!AE31</f>
        <v>0</v>
      </c>
      <c r="D31" s="6">
        <f>'Combined Plans'!AF31</f>
        <v>0</v>
      </c>
      <c r="E31" s="6">
        <f>'Combined Plans'!AG31</f>
        <v>0</v>
      </c>
      <c r="F31" s="6">
        <f>'Combined Plans'!AH31</f>
        <v>0</v>
      </c>
    </row>
    <row r="32" spans="1:6" x14ac:dyDescent="0.25">
      <c r="A32" s="10" t="str">
        <f>'Combined Plans'!A32</f>
        <v>M6. Model number</v>
      </c>
      <c r="B32" s="10" t="str">
        <f>'Combined Plans'!B32</f>
        <v>Model Number</v>
      </c>
      <c r="C32" s="6">
        <f>'Combined Plans'!AE32</f>
        <v>0</v>
      </c>
      <c r="D32" s="6">
        <f>'Combined Plans'!AF32</f>
        <v>0</v>
      </c>
      <c r="E32" s="6">
        <f>'Combined Plans'!AG32</f>
        <v>0</v>
      </c>
      <c r="F32" s="6">
        <f>'Combined Plans'!AH32</f>
        <v>0</v>
      </c>
    </row>
    <row r="33" spans="1:6" x14ac:dyDescent="0.25">
      <c r="A33" s="10" t="str">
        <f>'Combined Plans'!A33</f>
        <v>M5. Serial number</v>
      </c>
      <c r="B33" s="10" t="str">
        <f>'Combined Plans'!B33</f>
        <v>Serial Number</v>
      </c>
      <c r="C33" s="6">
        <f>'Combined Plans'!AE33</f>
        <v>0</v>
      </c>
      <c r="D33" s="6">
        <f>'Combined Plans'!AF33</f>
        <v>0</v>
      </c>
      <c r="E33" s="6">
        <f>'Combined Plans'!AG33</f>
        <v>0</v>
      </c>
      <c r="F33" s="6">
        <f>'Combined Plans'!AH33</f>
        <v>0</v>
      </c>
    </row>
    <row r="34" spans="1:6" x14ac:dyDescent="0.25">
      <c r="A34" s="79" t="str">
        <f>'Combined Plans'!A34</f>
        <v>M3. Type of device / method</v>
      </c>
      <c r="B34" s="10" t="str">
        <f>'Combined Plans'!B34</f>
        <v>General Type (acoustic, Doppler, etc.)</v>
      </c>
      <c r="C34" s="6">
        <f>'Combined Plans'!AE34</f>
        <v>0</v>
      </c>
      <c r="D34" s="6">
        <f>'Combined Plans'!AF34</f>
        <v>0</v>
      </c>
      <c r="E34" s="6">
        <f>'Combined Plans'!AG34</f>
        <v>0</v>
      </c>
      <c r="F34" s="6">
        <f>'Combined Plans'!AH34</f>
        <v>0</v>
      </c>
    </row>
    <row r="35" spans="1:6" ht="26.25" x14ac:dyDescent="0.25">
      <c r="A35" s="78" t="str">
        <f>'Combined Plans'!A35</f>
        <v>M7. Approximate date of installation</v>
      </c>
      <c r="B35" s="10" t="str">
        <f>'Combined Plans'!B35</f>
        <v>Date Installed (Mark "N/A if not yet installed)</v>
      </c>
      <c r="C35" s="6">
        <f>'Combined Plans'!AE35</f>
        <v>0</v>
      </c>
      <c r="D35" s="6">
        <f>'Combined Plans'!AF35</f>
        <v>0</v>
      </c>
      <c r="E35" s="6">
        <f>'Combined Plans'!AG35</f>
        <v>0</v>
      </c>
      <c r="F35" s="6">
        <f>'Combined Plans'!AH35</f>
        <v>0</v>
      </c>
    </row>
    <row r="36" spans="1:6" x14ac:dyDescent="0.25">
      <c r="A36" s="10">
        <f>'Combined Plans'!A36</f>
        <v>0</v>
      </c>
      <c r="B36" s="10" t="str">
        <f>'Combined Plans'!B36</f>
        <v>Date of Planned Installation</v>
      </c>
      <c r="C36" s="6">
        <f>'Combined Plans'!AE36</f>
        <v>0</v>
      </c>
      <c r="D36" s="6">
        <f>'Combined Plans'!AF36</f>
        <v>0</v>
      </c>
      <c r="E36" s="6">
        <f>'Combined Plans'!AG36</f>
        <v>0</v>
      </c>
      <c r="F36" s="6">
        <f>'Combined Plans'!AH36</f>
        <v>0</v>
      </c>
    </row>
    <row r="37" spans="1:6" x14ac:dyDescent="0.25">
      <c r="A37" s="10" t="str">
        <f>'Combined Plans'!A37</f>
        <v>M8. Additional Info</v>
      </c>
      <c r="B37" s="10" t="str">
        <f>'Combined Plans'!B37</f>
        <v>Water Side and/or Land Side of Levee</v>
      </c>
      <c r="C37" s="6">
        <f>'Combined Plans'!AE37</f>
        <v>0</v>
      </c>
      <c r="D37" s="6">
        <f>'Combined Plans'!AF37</f>
        <v>0</v>
      </c>
      <c r="E37" s="6">
        <f>'Combined Plans'!AG37</f>
        <v>0</v>
      </c>
      <c r="F37" s="6">
        <f>'Combined Plans'!AH37</f>
        <v>0</v>
      </c>
    </row>
    <row r="38" spans="1:6" x14ac:dyDescent="0.25">
      <c r="A38" s="10" t="str">
        <f>'Combined Plans'!A38</f>
        <v>Data Recorder Information</v>
      </c>
      <c r="B38" s="10" t="str">
        <f>'Combined Plans'!B38</f>
        <v xml:space="preserve">Data Recorder Information </v>
      </c>
      <c r="C38" s="6">
        <f>'Combined Plans'!AE38</f>
        <v>0</v>
      </c>
      <c r="D38" s="6">
        <f>'Combined Plans'!AF38</f>
        <v>0</v>
      </c>
      <c r="E38" s="6">
        <f>'Combined Plans'!AG38</f>
        <v>0</v>
      </c>
      <c r="F38" s="6">
        <f>'Combined Plans'!AH38</f>
        <v>0</v>
      </c>
    </row>
    <row r="39" spans="1:6" x14ac:dyDescent="0.25">
      <c r="A39" s="10" t="str">
        <f>'Combined Plans'!A39</f>
        <v>M18. Type of device/method</v>
      </c>
      <c r="B39" s="10" t="str">
        <f>'Combined Plans'!B39</f>
        <v>Type of device/method</v>
      </c>
      <c r="C39" s="6">
        <f>'Combined Plans'!AE39</f>
        <v>0</v>
      </c>
      <c r="D39" s="6">
        <f>'Combined Plans'!AF39</f>
        <v>0</v>
      </c>
      <c r="E39" s="6">
        <f>'Combined Plans'!AG39</f>
        <v>0</v>
      </c>
      <c r="F39" s="6">
        <f>'Combined Plans'!AH39</f>
        <v>0</v>
      </c>
    </row>
    <row r="40" spans="1:6" x14ac:dyDescent="0.25">
      <c r="A40" s="10" t="str">
        <f>'Combined Plans'!A40</f>
        <v>M19. Device make</v>
      </c>
      <c r="B40" s="10" t="str">
        <f>'Combined Plans'!B40</f>
        <v>Device make/Manufacturer</v>
      </c>
      <c r="C40" s="6">
        <f>'Combined Plans'!AE40</f>
        <v>0</v>
      </c>
      <c r="D40" s="6">
        <f>'Combined Plans'!AF40</f>
        <v>0</v>
      </c>
      <c r="E40" s="6">
        <f>'Combined Plans'!AG40</f>
        <v>0</v>
      </c>
      <c r="F40" s="6">
        <f>'Combined Plans'!AH40</f>
        <v>0</v>
      </c>
    </row>
    <row r="41" spans="1:6" x14ac:dyDescent="0.25">
      <c r="A41" s="10" t="str">
        <f>'Combined Plans'!A41</f>
        <v>M20. Serial number</v>
      </c>
      <c r="B41" s="10" t="str">
        <f>'Combined Plans'!B41</f>
        <v>Serial number</v>
      </c>
      <c r="C41" s="6">
        <f>'Combined Plans'!AE41</f>
        <v>0</v>
      </c>
      <c r="D41" s="6">
        <f>'Combined Plans'!AF41</f>
        <v>0</v>
      </c>
      <c r="E41" s="6">
        <f>'Combined Plans'!AG41</f>
        <v>0</v>
      </c>
      <c r="F41" s="6">
        <f>'Combined Plans'!AH41</f>
        <v>0</v>
      </c>
    </row>
    <row r="42" spans="1:6" x14ac:dyDescent="0.25">
      <c r="A42" s="10" t="str">
        <f>'Combined Plans'!A42</f>
        <v>M21. Model number</v>
      </c>
      <c r="B42" s="10" t="str">
        <f>'Combined Plans'!B42</f>
        <v>Model number</v>
      </c>
      <c r="C42" s="6">
        <f>'Combined Plans'!AE42</f>
        <v>0</v>
      </c>
      <c r="D42" s="6">
        <f>'Combined Plans'!AF42</f>
        <v>0</v>
      </c>
      <c r="E42" s="6">
        <f>'Combined Plans'!AG42</f>
        <v>0</v>
      </c>
      <c r="F42" s="6">
        <f>'Combined Plans'!AH42</f>
        <v>0</v>
      </c>
    </row>
    <row r="43" spans="1:6" x14ac:dyDescent="0.25">
      <c r="A43" s="10">
        <f>'Combined Plans'!A43</f>
        <v>0</v>
      </c>
      <c r="B43" s="10" t="str">
        <f>'Combined Plans'!B43</f>
        <v>Telemetry Enabled (Y/N)</v>
      </c>
      <c r="C43" s="6">
        <f>'Combined Plans'!AE43</f>
        <v>0</v>
      </c>
      <c r="D43" s="6">
        <f>'Combined Plans'!AF43</f>
        <v>0</v>
      </c>
      <c r="E43" s="6">
        <f>'Combined Plans'!AG43</f>
        <v>0</v>
      </c>
      <c r="F43" s="6">
        <f>'Combined Plans'!AH43</f>
        <v>0</v>
      </c>
    </row>
    <row r="44" spans="1:6" x14ac:dyDescent="0.25">
      <c r="A44" s="10">
        <f>'Combined Plans'!A44</f>
        <v>0</v>
      </c>
      <c r="B44" s="70" t="str">
        <f>'Combined Plans'!B44</f>
        <v xml:space="preserve"> </v>
      </c>
      <c r="C44" s="6">
        <f>'Combined Plans'!AE44</f>
        <v>0</v>
      </c>
      <c r="D44" s="6">
        <f>'Combined Plans'!AF44</f>
        <v>0</v>
      </c>
      <c r="E44" s="6">
        <f>'Combined Plans'!AG44</f>
        <v>0</v>
      </c>
      <c r="F44" s="6">
        <f>'Combined Plans'!AH44</f>
        <v>0</v>
      </c>
    </row>
    <row r="45" spans="1:6" x14ac:dyDescent="0.25">
      <c r="A45" s="10">
        <f>'Combined Plans'!A45</f>
        <v>0</v>
      </c>
      <c r="B45" s="47">
        <f>'Combined Plans'!B45</f>
        <v>0</v>
      </c>
      <c r="C45" s="6">
        <f>'Combined Plans'!AE45</f>
        <v>0</v>
      </c>
      <c r="D45" s="6">
        <f>'Combined Plans'!AF45</f>
        <v>0</v>
      </c>
      <c r="E45" s="6">
        <f>'Combined Plans'!AG45</f>
        <v>0</v>
      </c>
      <c r="F45" s="6">
        <f>'Combined Plans'!AH45</f>
        <v>0</v>
      </c>
    </row>
    <row r="46" spans="1:6" x14ac:dyDescent="0.25">
      <c r="A46" s="10">
        <f>'Combined Plans'!A46</f>
        <v>0</v>
      </c>
      <c r="B46" s="46" t="str">
        <f>'Combined Plans'!B46</f>
        <v>2) Measuring Device Deployed at Site</v>
      </c>
      <c r="C46" s="6">
        <f>'Combined Plans'!AE46</f>
        <v>0</v>
      </c>
      <c r="D46" s="6">
        <f>'Combined Plans'!AF46</f>
        <v>0</v>
      </c>
      <c r="E46" s="6">
        <f>'Combined Plans'!AG46</f>
        <v>0</v>
      </c>
      <c r="F46" s="6">
        <f>'Combined Plans'!AH46</f>
        <v>0</v>
      </c>
    </row>
    <row r="47" spans="1:6" x14ac:dyDescent="0.25">
      <c r="A47" s="10" t="str">
        <f>'Combined Plans'!A47</f>
        <v>M4. Device make</v>
      </c>
      <c r="B47" s="10" t="str">
        <f>'Combined Plans'!B47</f>
        <v>Manufacturer</v>
      </c>
      <c r="C47" s="6">
        <f>'Combined Plans'!AE47</f>
        <v>0</v>
      </c>
      <c r="D47" s="6">
        <f>'Combined Plans'!AF47</f>
        <v>0</v>
      </c>
      <c r="E47" s="6">
        <f>'Combined Plans'!AG47</f>
        <v>0</v>
      </c>
      <c r="F47" s="6">
        <f>'Combined Plans'!AH47</f>
        <v>0</v>
      </c>
    </row>
    <row r="48" spans="1:6" x14ac:dyDescent="0.25">
      <c r="A48" s="10" t="str">
        <f>'Combined Plans'!A48</f>
        <v>M6. Model number</v>
      </c>
      <c r="B48" s="10" t="str">
        <f>'Combined Plans'!B48</f>
        <v>Model Number</v>
      </c>
      <c r="C48" s="6">
        <f>'Combined Plans'!AE48</f>
        <v>0</v>
      </c>
      <c r="D48" s="6">
        <f>'Combined Plans'!AF48</f>
        <v>0</v>
      </c>
      <c r="E48" s="6">
        <f>'Combined Plans'!AG48</f>
        <v>0</v>
      </c>
      <c r="F48" s="6">
        <f>'Combined Plans'!AH48</f>
        <v>0</v>
      </c>
    </row>
    <row r="49" spans="1:6" x14ac:dyDescent="0.25">
      <c r="A49" s="10" t="str">
        <f>'Combined Plans'!A49</f>
        <v>M5. Serial number</v>
      </c>
      <c r="B49" s="10" t="str">
        <f>'Combined Plans'!B49</f>
        <v>Serial Number</v>
      </c>
      <c r="C49" s="6">
        <f>'Combined Plans'!AE49</f>
        <v>0</v>
      </c>
      <c r="D49" s="6">
        <f>'Combined Plans'!AF49</f>
        <v>0</v>
      </c>
      <c r="E49" s="6">
        <f>'Combined Plans'!AG49</f>
        <v>0</v>
      </c>
      <c r="F49" s="6">
        <f>'Combined Plans'!AH49</f>
        <v>0</v>
      </c>
    </row>
    <row r="50" spans="1:6" x14ac:dyDescent="0.25">
      <c r="A50" s="10" t="str">
        <f>'Combined Plans'!A50</f>
        <v>M3. Type of Device / method</v>
      </c>
      <c r="B50" s="10" t="str">
        <f>'Combined Plans'!B50</f>
        <v>General Type (acoustic, Doppler, etc.)</v>
      </c>
      <c r="C50" s="6">
        <f>'Combined Plans'!AE50</f>
        <v>0</v>
      </c>
      <c r="D50" s="6">
        <f>'Combined Plans'!AF50</f>
        <v>0</v>
      </c>
      <c r="E50" s="6">
        <f>'Combined Plans'!AG50</f>
        <v>0</v>
      </c>
      <c r="F50" s="6">
        <f>'Combined Plans'!AH50</f>
        <v>0</v>
      </c>
    </row>
    <row r="51" spans="1:6" ht="26.25" x14ac:dyDescent="0.25">
      <c r="A51" s="78" t="str">
        <f>'Combined Plans'!A51</f>
        <v>M7. Approximate date of installation</v>
      </c>
      <c r="B51" s="10" t="str">
        <f>'Combined Plans'!B51</f>
        <v>Date Installed (Mark "N/A) if not yet installed</v>
      </c>
      <c r="C51" s="6">
        <f>'Combined Plans'!AE51</f>
        <v>0</v>
      </c>
      <c r="D51" s="6">
        <f>'Combined Plans'!AF51</f>
        <v>0</v>
      </c>
      <c r="E51" s="6">
        <f>'Combined Plans'!AG51</f>
        <v>0</v>
      </c>
      <c r="F51" s="6">
        <f>'Combined Plans'!AH51</f>
        <v>0</v>
      </c>
    </row>
    <row r="52" spans="1:6" x14ac:dyDescent="0.25">
      <c r="A52" s="10">
        <f>'Combined Plans'!A52</f>
        <v>0</v>
      </c>
      <c r="B52" s="10" t="str">
        <f>'Combined Plans'!B52</f>
        <v>Date of Planned Installation</v>
      </c>
      <c r="C52" s="6">
        <f>'Combined Plans'!AE52</f>
        <v>0</v>
      </c>
      <c r="D52" s="6">
        <f>'Combined Plans'!AF52</f>
        <v>0</v>
      </c>
      <c r="E52" s="6">
        <f>'Combined Plans'!AG52</f>
        <v>0</v>
      </c>
      <c r="F52" s="6">
        <f>'Combined Plans'!AH52</f>
        <v>0</v>
      </c>
    </row>
    <row r="53" spans="1:6" x14ac:dyDescent="0.25">
      <c r="A53" s="10" t="str">
        <f>'Combined Plans'!A53</f>
        <v>M8. Additional Info</v>
      </c>
      <c r="B53" s="10" t="str">
        <f>'Combined Plans'!B53</f>
        <v>Water Side / Land Side of Levee</v>
      </c>
      <c r="C53" s="6">
        <f>'Combined Plans'!AE53</f>
        <v>0</v>
      </c>
      <c r="D53" s="6">
        <f>'Combined Plans'!AF53</f>
        <v>0</v>
      </c>
      <c r="E53" s="6">
        <f>'Combined Plans'!AG53</f>
        <v>0</v>
      </c>
      <c r="F53" s="6">
        <f>'Combined Plans'!AH53</f>
        <v>0</v>
      </c>
    </row>
    <row r="54" spans="1:6" x14ac:dyDescent="0.25">
      <c r="A54" s="10">
        <f>'Combined Plans'!A54</f>
        <v>0</v>
      </c>
      <c r="B54" s="10">
        <f>'Combined Plans'!B54</f>
        <v>0</v>
      </c>
      <c r="C54" s="6">
        <f>'Combined Plans'!AE54</f>
        <v>0</v>
      </c>
      <c r="D54" s="6">
        <f>'Combined Plans'!AF54</f>
        <v>0</v>
      </c>
      <c r="E54" s="6">
        <f>'Combined Plans'!AG54</f>
        <v>0</v>
      </c>
      <c r="F54" s="6">
        <f>'Combined Plans'!AH54</f>
        <v>0</v>
      </c>
    </row>
    <row r="55" spans="1:6" x14ac:dyDescent="0.25">
      <c r="A55" s="10">
        <f>'Combined Plans'!A55</f>
        <v>0</v>
      </c>
      <c r="B55" s="46" t="str">
        <f>'Combined Plans'!B55</f>
        <v>3) Measuring Device Deployed at Site</v>
      </c>
      <c r="C55" s="6">
        <f>'Combined Plans'!AE55</f>
        <v>0</v>
      </c>
      <c r="D55" s="6">
        <f>'Combined Plans'!AF55</f>
        <v>0</v>
      </c>
      <c r="E55" s="6">
        <f>'Combined Plans'!AG55</f>
        <v>0</v>
      </c>
      <c r="F55" s="6">
        <f>'Combined Plans'!AH55</f>
        <v>0</v>
      </c>
    </row>
    <row r="56" spans="1:6" x14ac:dyDescent="0.25">
      <c r="A56" s="10" t="str">
        <f>'Combined Plans'!A56</f>
        <v>M4. Device make</v>
      </c>
      <c r="B56" s="10" t="str">
        <f>'Combined Plans'!B56</f>
        <v>Manufacturer</v>
      </c>
      <c r="C56" s="6">
        <f>'Combined Plans'!AE56</f>
        <v>0</v>
      </c>
      <c r="D56" s="6">
        <f>'Combined Plans'!AF56</f>
        <v>0</v>
      </c>
      <c r="E56" s="6">
        <f>'Combined Plans'!AG56</f>
        <v>0</v>
      </c>
      <c r="F56" s="6">
        <f>'Combined Plans'!AH56</f>
        <v>0</v>
      </c>
    </row>
    <row r="57" spans="1:6" x14ac:dyDescent="0.25">
      <c r="A57" s="10" t="str">
        <f>'Combined Plans'!A57</f>
        <v>M6. Model number</v>
      </c>
      <c r="B57" s="10" t="str">
        <f>'Combined Plans'!B57</f>
        <v>Model</v>
      </c>
      <c r="C57" s="6">
        <f>'Combined Plans'!AE57</f>
        <v>0</v>
      </c>
      <c r="D57" s="6">
        <f>'Combined Plans'!AF57</f>
        <v>0</v>
      </c>
      <c r="E57" s="6">
        <f>'Combined Plans'!AG57</f>
        <v>0</v>
      </c>
      <c r="F57" s="6">
        <f>'Combined Plans'!AH57</f>
        <v>0</v>
      </c>
    </row>
    <row r="58" spans="1:6" x14ac:dyDescent="0.25">
      <c r="A58" s="10" t="str">
        <f>'Combined Plans'!A58</f>
        <v>M5. Serial number</v>
      </c>
      <c r="B58" s="10" t="str">
        <f>'Combined Plans'!B58</f>
        <v>Serial Number</v>
      </c>
      <c r="C58" s="6">
        <f>'Combined Plans'!AE58</f>
        <v>0</v>
      </c>
      <c r="D58" s="6">
        <f>'Combined Plans'!AF58</f>
        <v>0</v>
      </c>
      <c r="E58" s="6">
        <f>'Combined Plans'!AG58</f>
        <v>0</v>
      </c>
      <c r="F58" s="6">
        <f>'Combined Plans'!AH58</f>
        <v>0</v>
      </c>
    </row>
    <row r="59" spans="1:6" x14ac:dyDescent="0.25">
      <c r="A59" s="10" t="str">
        <f>'Combined Plans'!A59</f>
        <v>M3. Type of Device / method</v>
      </c>
      <c r="B59" s="10" t="str">
        <f>'Combined Plans'!B59</f>
        <v>General Type (acoustic, Doppler, etc.)</v>
      </c>
      <c r="C59" s="6">
        <f>'Combined Plans'!AE59</f>
        <v>0</v>
      </c>
      <c r="D59" s="6">
        <f>'Combined Plans'!AF59</f>
        <v>0</v>
      </c>
      <c r="E59" s="6">
        <f>'Combined Plans'!AG59</f>
        <v>0</v>
      </c>
      <c r="F59" s="6">
        <f>'Combined Plans'!AH59</f>
        <v>0</v>
      </c>
    </row>
    <row r="60" spans="1:6" ht="26.25" x14ac:dyDescent="0.25">
      <c r="A60" s="78" t="str">
        <f>'Combined Plans'!A60</f>
        <v>M7. Approximate date of installation</v>
      </c>
      <c r="B60" s="10" t="str">
        <f>'Combined Plans'!B60</f>
        <v>Date Installed (Mark "N/A) if not yet installed</v>
      </c>
      <c r="C60" s="6">
        <f>'Combined Plans'!AE60</f>
        <v>0</v>
      </c>
      <c r="D60" s="6">
        <f>'Combined Plans'!AF60</f>
        <v>0</v>
      </c>
      <c r="E60" s="6">
        <f>'Combined Plans'!AG60</f>
        <v>0</v>
      </c>
      <c r="F60" s="6">
        <f>'Combined Plans'!AH60</f>
        <v>0</v>
      </c>
    </row>
    <row r="61" spans="1:6" x14ac:dyDescent="0.25">
      <c r="A61" s="10">
        <f>'Combined Plans'!A61</f>
        <v>0</v>
      </c>
      <c r="B61" s="10" t="str">
        <f>'Combined Plans'!B61</f>
        <v>Date of Planned Installation</v>
      </c>
      <c r="C61" s="6">
        <f>'Combined Plans'!AE61</f>
        <v>0</v>
      </c>
      <c r="D61" s="6">
        <f>'Combined Plans'!AF61</f>
        <v>0</v>
      </c>
      <c r="E61" s="6">
        <f>'Combined Plans'!AG61</f>
        <v>0</v>
      </c>
      <c r="F61" s="6">
        <f>'Combined Plans'!AH61</f>
        <v>0</v>
      </c>
    </row>
    <row r="62" spans="1:6" x14ac:dyDescent="0.25">
      <c r="A62" s="10" t="str">
        <f>'Combined Plans'!A62</f>
        <v>M8. Additional Info</v>
      </c>
      <c r="B62" s="10" t="str">
        <f>'Combined Plans'!B62</f>
        <v>Water Side / Land Side of Levee</v>
      </c>
      <c r="C62" s="6">
        <f>'Combined Plans'!AE62</f>
        <v>0</v>
      </c>
      <c r="D62" s="6">
        <f>'Combined Plans'!AF62</f>
        <v>0</v>
      </c>
      <c r="E62" s="6">
        <f>'Combined Plans'!AG62</f>
        <v>0</v>
      </c>
      <c r="F62" s="6">
        <f>'Combined Plans'!AH62</f>
        <v>0</v>
      </c>
    </row>
    <row r="63" spans="1:6" x14ac:dyDescent="0.25">
      <c r="A63" s="10">
        <f>'Combined Plans'!A63</f>
        <v>0</v>
      </c>
      <c r="B63" s="10">
        <f>'Combined Plans'!B63</f>
        <v>0</v>
      </c>
      <c r="C63" s="6">
        <f>'Combined Plans'!AE63</f>
        <v>0</v>
      </c>
      <c r="D63" s="6">
        <f>'Combined Plans'!AF63</f>
        <v>0</v>
      </c>
      <c r="E63" s="6">
        <f>'Combined Plans'!AG63</f>
        <v>0</v>
      </c>
      <c r="F63" s="6">
        <f>'Combined Plans'!AH63</f>
        <v>0</v>
      </c>
    </row>
    <row r="64" spans="1:6" x14ac:dyDescent="0.25">
      <c r="A64" s="10">
        <f>'Combined Plans'!A64</f>
        <v>0</v>
      </c>
      <c r="B64" s="46" t="str">
        <f>'Combined Plans'!B64</f>
        <v>4) Measuring Device Deployed at Site</v>
      </c>
      <c r="C64" s="6">
        <f>'Combined Plans'!AE64</f>
        <v>0</v>
      </c>
      <c r="D64" s="6">
        <f>'Combined Plans'!AF64</f>
        <v>0</v>
      </c>
      <c r="E64" s="6">
        <f>'Combined Plans'!AG64</f>
        <v>0</v>
      </c>
      <c r="F64" s="6">
        <f>'Combined Plans'!AH64</f>
        <v>0</v>
      </c>
    </row>
    <row r="65" spans="1:6" x14ac:dyDescent="0.25">
      <c r="A65" s="10" t="str">
        <f>'Combined Plans'!A65</f>
        <v>M4. Device make</v>
      </c>
      <c r="B65" s="10"/>
      <c r="C65" s="6">
        <f>'Combined Plans'!AE65</f>
        <v>0</v>
      </c>
      <c r="D65" s="6">
        <f>'Combined Plans'!AF65</f>
        <v>0</v>
      </c>
      <c r="E65" s="6">
        <f>'Combined Plans'!AG65</f>
        <v>0</v>
      </c>
      <c r="F65" s="6">
        <f>'Combined Plans'!AH65</f>
        <v>0</v>
      </c>
    </row>
    <row r="66" spans="1:6" x14ac:dyDescent="0.25">
      <c r="A66" s="10" t="str">
        <f>'Combined Plans'!A66</f>
        <v>M6. Model number</v>
      </c>
      <c r="B66" s="10"/>
      <c r="C66" s="6">
        <f>'Combined Plans'!AE66</f>
        <v>0</v>
      </c>
      <c r="D66" s="6">
        <f>'Combined Plans'!AF66</f>
        <v>0</v>
      </c>
      <c r="E66" s="6">
        <f>'Combined Plans'!AG66</f>
        <v>0</v>
      </c>
      <c r="F66" s="6">
        <f>'Combined Plans'!AH66</f>
        <v>0</v>
      </c>
    </row>
    <row r="67" spans="1:6" x14ac:dyDescent="0.25">
      <c r="A67" s="10" t="str">
        <f>'Combined Plans'!A67</f>
        <v>M5. Serial number</v>
      </c>
      <c r="B67" s="10"/>
      <c r="C67" s="6">
        <f>'Combined Plans'!AE67</f>
        <v>0</v>
      </c>
      <c r="D67" s="6">
        <f>'Combined Plans'!AF67</f>
        <v>0</v>
      </c>
      <c r="E67" s="6">
        <f>'Combined Plans'!AG67</f>
        <v>0</v>
      </c>
      <c r="F67" s="6">
        <f>'Combined Plans'!AH67</f>
        <v>0</v>
      </c>
    </row>
    <row r="68" spans="1:6" x14ac:dyDescent="0.25">
      <c r="A68" s="10" t="str">
        <f>'Combined Plans'!A68</f>
        <v>M3. Type of Device / method</v>
      </c>
      <c r="B68" s="10"/>
      <c r="C68" s="6">
        <f>'Combined Plans'!AE68</f>
        <v>0</v>
      </c>
      <c r="D68" s="6">
        <f>'Combined Plans'!AF68</f>
        <v>0</v>
      </c>
      <c r="E68" s="6">
        <f>'Combined Plans'!AG68</f>
        <v>0</v>
      </c>
      <c r="F68" s="6">
        <f>'Combined Plans'!AH68</f>
        <v>0</v>
      </c>
    </row>
    <row r="69" spans="1:6" ht="26.25" x14ac:dyDescent="0.25">
      <c r="A69" s="78" t="str">
        <f>'Combined Plans'!A69</f>
        <v>M7. Approximate date of installation</v>
      </c>
      <c r="B69" s="10"/>
      <c r="C69" s="6">
        <f>'Combined Plans'!AE69</f>
        <v>0</v>
      </c>
      <c r="D69" s="6">
        <f>'Combined Plans'!AF69</f>
        <v>0</v>
      </c>
      <c r="E69" s="6">
        <f>'Combined Plans'!AG69</f>
        <v>0</v>
      </c>
      <c r="F69" s="6">
        <f>'Combined Plans'!AH69</f>
        <v>0</v>
      </c>
    </row>
    <row r="70" spans="1:6" x14ac:dyDescent="0.25">
      <c r="A70" s="10">
        <f>'Combined Plans'!A70</f>
        <v>0</v>
      </c>
      <c r="B70" s="10"/>
      <c r="C70" s="6">
        <f>'Combined Plans'!AE70</f>
        <v>0</v>
      </c>
      <c r="D70" s="6">
        <f>'Combined Plans'!AF70</f>
        <v>0</v>
      </c>
      <c r="E70" s="6">
        <f>'Combined Plans'!AG70</f>
        <v>0</v>
      </c>
      <c r="F70" s="6">
        <f>'Combined Plans'!AH70</f>
        <v>0</v>
      </c>
    </row>
    <row r="71" spans="1:6" x14ac:dyDescent="0.25">
      <c r="A71" s="10" t="str">
        <f>'Combined Plans'!A71</f>
        <v>M8. Additional Info</v>
      </c>
      <c r="B71" s="10"/>
      <c r="C71" s="6">
        <f>'Combined Plans'!AE71</f>
        <v>0</v>
      </c>
      <c r="D71" s="6">
        <f>'Combined Plans'!AF71</f>
        <v>0</v>
      </c>
      <c r="E71" s="6">
        <f>'Combined Plans'!AG71</f>
        <v>0</v>
      </c>
      <c r="F71" s="6">
        <f>'Combined Plans'!AH71</f>
        <v>0</v>
      </c>
    </row>
    <row r="72" spans="1:6" x14ac:dyDescent="0.25">
      <c r="A72" s="10">
        <f>'Combined Plans'!A72</f>
        <v>0</v>
      </c>
      <c r="B72" s="70"/>
      <c r="C72" s="6">
        <f>'Combined Plans'!AE72</f>
        <v>0</v>
      </c>
      <c r="D72" s="6">
        <f>'Combined Plans'!AF72</f>
        <v>0</v>
      </c>
      <c r="E72" s="6">
        <f>'Combined Plans'!AG72</f>
        <v>0</v>
      </c>
      <c r="F72" s="6">
        <f>'Combined Plans'!AH72</f>
        <v>0</v>
      </c>
    </row>
    <row r="73" spans="1:6" x14ac:dyDescent="0.25">
      <c r="A73" s="10">
        <f>'Combined Plans'!A73</f>
        <v>0</v>
      </c>
      <c r="B73" s="121"/>
      <c r="C73" s="120" t="str">
        <f>'Combined Plans'!AE73</f>
        <v>Brief Description of Test Plan</v>
      </c>
      <c r="D73" s="6">
        <f>'Combined Plans'!AF73</f>
        <v>0</v>
      </c>
      <c r="E73" s="6">
        <f>'Combined Plans'!AG73</f>
        <v>0</v>
      </c>
      <c r="F73" s="6">
        <f>'Combined Plans'!AH73</f>
        <v>0</v>
      </c>
    </row>
    <row r="74" spans="1:6" ht="211.5" customHeight="1" x14ac:dyDescent="0.25">
      <c r="A74" s="10">
        <f>'Combined Plans'!A74</f>
        <v>0</v>
      </c>
      <c r="B74"/>
      <c r="C74" s="122" t="str">
        <f>'Combined Plans'!AE74</f>
        <v xml:space="preserve">Diversions via 50+ syphons located around the Island; drainage through a centralized system with excess water pumped back to Delta channels; not all syphons, which vary in size, age and condition, are in routine use, but all are maintained for use as conditions and needs warrant.  There are currently no measuring devices on any of the syphons.  The Island’s agricultural operator has opted into experiments being conducted by the Delta Area Measurement Method Plan and enjoys an extension of time to comply with the regulations implementing SB88 pending the outcome of those experiments.
Test the use of satellite-based measurement of evapotranspiration (ET) as an alternative to measuring diversions at each of the syphons.  Policy hypothesis: that remote sensing of actual ET will eventually provide superior water use/water management insight (compared to measuring diversions through each syphon) within the Delta because of (a) improved comparability of data; (b) reduced incidence of mechanical failure and human error; (c) dramatically lower cost (both initially and over equipment life cycles); (d) closer to real time reporting; (e) improved systemic QA/QC; and (f) better acceptance/use by all parties interested in the actual consumptive use of water.  Technical hypothesis: that the OpenET platform will provide comparably accurate consumptive use measurements compared to field level measuring devices (eddy covariance, pan evaporation, CIMIS, etc.), but at a reduced up-front and long-term cost to Delta landowners and growers. </v>
      </c>
      <c r="D74" s="126">
        <f>'Combined Plans'!AF74</f>
        <v>0</v>
      </c>
      <c r="E74" s="126">
        <f>'Combined Plans'!AG74</f>
        <v>0</v>
      </c>
      <c r="F74" s="6">
        <f>'Combined Plans'!AH74</f>
        <v>0</v>
      </c>
    </row>
    <row r="75" spans="1:6" x14ac:dyDescent="0.25">
      <c r="A75" s="73">
        <f>'Combined Plans'!A75</f>
        <v>0</v>
      </c>
      <c r="B75" s="73"/>
      <c r="C75" s="6">
        <f>'Combined Plans'!AE75</f>
        <v>0</v>
      </c>
      <c r="D75" s="6">
        <f>'Combined Plans'!AF75</f>
        <v>0</v>
      </c>
      <c r="E75" s="6">
        <f>'Combined Plans'!AG75</f>
        <v>0</v>
      </c>
      <c r="F75" s="6">
        <f>'Combined Plans'!AH75</f>
        <v>0</v>
      </c>
    </row>
    <row r="76" spans="1:6" x14ac:dyDescent="0.25">
      <c r="A76" s="47" t="str">
        <f>'Combined Plans'!A76</f>
        <v>Next Step</v>
      </c>
      <c r="B76" s="10"/>
      <c r="C76" s="6">
        <f>'Combined Plans'!AE76</f>
        <v>0</v>
      </c>
      <c r="D76" s="6">
        <f>'Combined Plans'!AF76</f>
        <v>0</v>
      </c>
      <c r="E76" s="6">
        <f>'Combined Plans'!AG76</f>
        <v>0</v>
      </c>
      <c r="F76" s="6">
        <f>'Combined Plans'!AH76</f>
        <v>0</v>
      </c>
    </row>
    <row r="77" spans="1:6" x14ac:dyDescent="0.25">
      <c r="A77" s="10" t="str">
        <f>'Combined Plans'!A77</f>
        <v>M9. Approximate date the measuring device was last calibrated or the measurement method was updated.</v>
      </c>
      <c r="B77" s="10"/>
      <c r="C77" s="6">
        <f>'Combined Plans'!AE77</f>
        <v>0</v>
      </c>
      <c r="D77" s="6">
        <f>'Combined Plans'!AF77</f>
        <v>0</v>
      </c>
      <c r="E77" s="6">
        <f>'Combined Plans'!AG77</f>
        <v>0</v>
      </c>
      <c r="F77" s="6">
        <f>'Combined Plans'!AH77</f>
        <v>0</v>
      </c>
    </row>
    <row r="78" spans="1:6" x14ac:dyDescent="0.25">
      <c r="A78" s="10" t="str">
        <f>'Combined Plans'!A78</f>
        <v>M10. Estimated Accuracy of measurement</v>
      </c>
      <c r="B78" s="10"/>
      <c r="C78" s="6">
        <f>'Combined Plans'!AE78</f>
        <v>0</v>
      </c>
      <c r="D78" s="6">
        <f>'Combined Plans'!AF78</f>
        <v>0</v>
      </c>
      <c r="E78" s="6">
        <f>'Combined Plans'!AG78</f>
        <v>0</v>
      </c>
      <c r="F78" s="6">
        <f>'Combined Plans'!AH78</f>
        <v>0</v>
      </c>
    </row>
    <row r="79" spans="1:6" x14ac:dyDescent="0.25">
      <c r="A79" s="10" t="str">
        <f>'Combined Plans'!A79</f>
        <v>M11. Description of calibration mehod</v>
      </c>
      <c r="B79" s="10"/>
      <c r="C79" s="6">
        <f>'Combined Plans'!AE79</f>
        <v>0</v>
      </c>
      <c r="D79" s="6">
        <f>'Combined Plans'!AF79</f>
        <v>0</v>
      </c>
      <c r="E79" s="6">
        <f>'Combined Plans'!AG79</f>
        <v>0</v>
      </c>
      <c r="F79" s="6">
        <f>'Combined Plans'!AH79</f>
        <v>0</v>
      </c>
    </row>
    <row r="80" spans="1:6" x14ac:dyDescent="0.25">
      <c r="A80" s="10" t="str">
        <f>'Combined Plans'!A80</f>
        <v>M12 Describe the maintenance schedule for the device/method</v>
      </c>
      <c r="B80" s="10"/>
    </row>
  </sheetData>
  <mergeCells count="1">
    <mergeCell ref="C74:E74"/>
  </mergeCells>
  <printOptions gridLines="1"/>
  <pageMargins left="0.7" right="0.7" top="0.75" bottom="0.75" header="0.3" footer="0.3"/>
  <pageSetup paperSize="5" scale="80" orientation="landscape" r:id="rId1"/>
  <rowBreaks count="2" manualBreakCount="2">
    <brk id="31" max="5" man="1"/>
    <brk id="7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showZeros="0" zoomScaleNormal="100" workbookViewId="0">
      <pane xSplit="1" ySplit="15" topLeftCell="B16" activePane="bottomRight" state="frozen"/>
      <selection pane="topRight" activeCell="B1" sqref="B1"/>
      <selection pane="bottomLeft" activeCell="A16" sqref="A16"/>
      <selection pane="bottomRight" activeCell="B16" sqref="A16:B16"/>
    </sheetView>
  </sheetViews>
  <sheetFormatPr defaultRowHeight="15" x14ac:dyDescent="0.25"/>
  <cols>
    <col min="1" max="1" width="28.85546875" style="86" customWidth="1"/>
    <col min="2" max="2" width="41.28515625" style="6" customWidth="1"/>
    <col min="3" max="3" width="35.28515625" style="6" customWidth="1"/>
    <col min="4" max="4" width="26.42578125" style="6" customWidth="1"/>
    <col min="5" max="5" width="23.42578125" style="6" customWidth="1"/>
    <col min="6" max="6" width="32.42578125" style="6" customWidth="1"/>
  </cols>
  <sheetData>
    <row r="1" spans="1:6" ht="53.25" thickTop="1" thickBot="1" x14ac:dyDescent="0.3">
      <c r="A1" s="86" t="str">
        <f>'Combined Plans'!A1</f>
        <v>Note: Because of multiple links within this spreadsheet, edits should be made only to the "Combined Plans" worksheet.</v>
      </c>
      <c r="B1" s="11" t="str">
        <f>'Combined Plans'!B1</f>
        <v>Consortium Member:</v>
      </c>
      <c r="C1" s="12" t="str">
        <f>'Combined Plans'!AJ1</f>
        <v>Water Quality (WQ) Consultants</v>
      </c>
      <c r="D1" s="13">
        <f>'Combined Plans'!AK1</f>
        <v>0</v>
      </c>
      <c r="E1" s="14" t="str">
        <f>'Combined Plans'!AL1</f>
        <v xml:space="preserve"> </v>
      </c>
      <c r="F1" s="13">
        <f>'Combined Plans'!AM1</f>
        <v>0</v>
      </c>
    </row>
    <row r="2" spans="1:6" ht="15.75" thickTop="1" x14ac:dyDescent="0.25">
      <c r="A2" s="86">
        <f>'Combined Plans'!A2</f>
        <v>0</v>
      </c>
      <c r="B2" s="17" t="str">
        <f>'Combined Plans'!B2</f>
        <v>Contact information</v>
      </c>
      <c r="C2" s="18" t="str">
        <f>'Combined Plans'!AJ2</f>
        <v>Name</v>
      </c>
      <c r="D2" s="18" t="str">
        <f>'Combined Plans'!AK2</f>
        <v>Email</v>
      </c>
      <c r="E2" s="18" t="str">
        <f>'Combined Plans'!AL2</f>
        <v>Office Phone</v>
      </c>
      <c r="F2" s="19" t="str">
        <f>'Combined Plans'!AM2</f>
        <v>Cell Phone</v>
      </c>
    </row>
    <row r="3" spans="1:6" x14ac:dyDescent="0.25">
      <c r="A3" s="86">
        <f>'Combined Plans'!A3</f>
        <v>0</v>
      </c>
      <c r="B3" s="20" t="str">
        <f>'Combined Plans'!B3</f>
        <v>Primary Contact</v>
      </c>
      <c r="C3" s="21" t="str">
        <f>'Combined Plans'!AJ3</f>
        <v>Robert Pincus</v>
      </c>
      <c r="D3" s="2" t="str">
        <f>'Combined Plans'!AK3</f>
        <v>rpincus@wqconsultants.com</v>
      </c>
      <c r="E3" s="21" t="str">
        <f>'Combined Plans'!AL3</f>
        <v>707-624-6679</v>
      </c>
      <c r="F3" s="23">
        <f>'Combined Plans'!AM3</f>
        <v>0</v>
      </c>
    </row>
    <row r="4" spans="1:6" x14ac:dyDescent="0.25">
      <c r="A4" s="86">
        <f>'Combined Plans'!A4</f>
        <v>0</v>
      </c>
      <c r="B4" s="20" t="str">
        <f>'Combined Plans'!B4</f>
        <v>Primary Contact</v>
      </c>
      <c r="C4" s="21" t="str">
        <f>'Combined Plans'!AJ4</f>
        <v xml:space="preserve"> </v>
      </c>
      <c r="D4" s="2" t="str">
        <f>'Combined Plans'!AK4</f>
        <v xml:space="preserve"> </v>
      </c>
      <c r="E4" s="21" t="str">
        <f>'Combined Plans'!AL4</f>
        <v xml:space="preserve"> </v>
      </c>
      <c r="F4" s="23" t="str">
        <f>'Combined Plans'!AM4</f>
        <v xml:space="preserve"> </v>
      </c>
    </row>
    <row r="5" spans="1:6" ht="27" thickBot="1" x14ac:dyDescent="0.3">
      <c r="A5" s="86">
        <f>'Combined Plans'!A5</f>
        <v>0</v>
      </c>
      <c r="B5" s="24" t="str">
        <f>'Combined Plans'!B5</f>
        <v>Engineering Contact</v>
      </c>
      <c r="C5" s="27" t="str">
        <f>'Combined Plans'!AJ5</f>
        <v>Watermark Engineering
Patrick Stiehr, PE</v>
      </c>
      <c r="D5" s="2" t="str">
        <f>'Combined Plans'!AK5</f>
        <v>pstiehr@wtrmark.com</v>
      </c>
      <c r="E5" s="13" t="str">
        <f>'Combined Plans'!AL5</f>
        <v>916-774-1111</v>
      </c>
      <c r="F5" s="26" t="str">
        <f>'Combined Plans'!AM5</f>
        <v>916-715-1167</v>
      </c>
    </row>
    <row r="6" spans="1:6" x14ac:dyDescent="0.25">
      <c r="A6" s="86">
        <f>'Combined Plans'!A6</f>
        <v>0</v>
      </c>
      <c r="B6" s="32" t="str">
        <f>'Combined Plans'!B6</f>
        <v xml:space="preserve"> </v>
      </c>
      <c r="C6" s="33">
        <f>'Combined Plans'!AJ6</f>
        <v>0</v>
      </c>
      <c r="D6" s="34">
        <f>'Combined Plans'!AK6</f>
        <v>0</v>
      </c>
      <c r="E6" s="33">
        <f>'Combined Plans'!AL6</f>
        <v>0</v>
      </c>
      <c r="F6" s="33">
        <f>'Combined Plans'!AM6</f>
        <v>0</v>
      </c>
    </row>
    <row r="7" spans="1:6" x14ac:dyDescent="0.25">
      <c r="A7" s="86">
        <f>'Combined Plans'!A7</f>
        <v>0</v>
      </c>
      <c r="B7" s="37" t="str">
        <f>'Combined Plans'!B7</f>
        <v xml:space="preserve"> </v>
      </c>
      <c r="C7" s="10">
        <f>'Combined Plans'!AJ7</f>
        <v>0</v>
      </c>
      <c r="D7" s="10">
        <f>'Combined Plans'!AK7</f>
        <v>0</v>
      </c>
      <c r="E7" s="10">
        <f>'Combined Plans'!AL7</f>
        <v>0</v>
      </c>
      <c r="F7" s="10">
        <f>'Combined Plans'!AM7</f>
        <v>0</v>
      </c>
    </row>
    <row r="8" spans="1:6" x14ac:dyDescent="0.25">
      <c r="A8" s="112" t="str">
        <f>'Combined Plans'!A8</f>
        <v>eWRIMS</v>
      </c>
      <c r="B8" s="39">
        <f>'Combined Plans'!B8</f>
        <v>0</v>
      </c>
      <c r="C8" s="40" t="str">
        <f>'Combined Plans'!AJ8</f>
        <v>2018 Test Plan Summary</v>
      </c>
      <c r="D8" s="10">
        <f>'Combined Plans'!AK8</f>
        <v>0</v>
      </c>
      <c r="E8" s="10">
        <f>'Combined Plans'!AL8</f>
        <v>0</v>
      </c>
      <c r="F8" s="10">
        <f>'Combined Plans'!AM8</f>
        <v>0</v>
      </c>
    </row>
    <row r="9" spans="1:6" x14ac:dyDescent="0.25">
      <c r="A9" s="86">
        <f>'Combined Plans'!A9</f>
        <v>0</v>
      </c>
      <c r="B9" s="41">
        <f>'Combined Plans'!B9</f>
        <v>0</v>
      </c>
      <c r="C9" s="41" t="str">
        <f>'Combined Plans'!AJ9</f>
        <v>Date Submitted: March 16, 2018</v>
      </c>
      <c r="D9" s="10">
        <f>'Combined Plans'!AK9</f>
        <v>0</v>
      </c>
      <c r="E9" s="10">
        <f>'Combined Plans'!AL9</f>
        <v>0</v>
      </c>
      <c r="F9" s="10">
        <f>'Combined Plans'!AM9</f>
        <v>0</v>
      </c>
    </row>
    <row r="10" spans="1:6" ht="25.5" x14ac:dyDescent="0.25">
      <c r="A10" s="86">
        <f>'Combined Plans'!A10</f>
        <v>0</v>
      </c>
      <c r="B10" s="80">
        <f>'Combined Plans'!B10</f>
        <v>0</v>
      </c>
      <c r="C10" s="80" t="str">
        <f>'Combined Plans'!AJ10</f>
        <v>Submitted by: Bob Pincus
Water Quality Consultants</v>
      </c>
      <c r="D10" s="43">
        <f>'Combined Plans'!AK10</f>
        <v>0</v>
      </c>
      <c r="E10" s="43">
        <f>'Combined Plans'!AL10</f>
        <v>0</v>
      </c>
      <c r="F10" s="43">
        <f>'Combined Plans'!AM10</f>
        <v>0</v>
      </c>
    </row>
    <row r="11" spans="1:6" ht="38.25" x14ac:dyDescent="0.25">
      <c r="A11" s="86">
        <f>'Combined Plans'!A11</f>
        <v>0</v>
      </c>
      <c r="B11" s="80">
        <f>'Combined Plans'!B11</f>
        <v>0</v>
      </c>
      <c r="C11" s="80" t="str">
        <f>'Combined Plans'!AJ11</f>
        <v>Total number of Statements and Licenses participating in the experimentation plan:</v>
      </c>
      <c r="D11" s="91" t="str">
        <f>'Combined Plans'!AK11</f>
        <v>N/A</v>
      </c>
      <c r="E11" s="90" t="str">
        <f>'Combined Plans'!AL11</f>
        <v xml:space="preserve"> </v>
      </c>
      <c r="F11" s="6">
        <f>'Combined Plans'!AM11</f>
        <v>0</v>
      </c>
    </row>
    <row r="12" spans="1:6" ht="25.5" x14ac:dyDescent="0.25">
      <c r="A12" s="113">
        <f>'Combined Plans'!A12</f>
        <v>0</v>
      </c>
      <c r="B12" s="82" t="str">
        <f>'Combined Plans'!B12</f>
        <v xml:space="preserve"> </v>
      </c>
      <c r="C12" s="82" t="str">
        <f>'Combined Plans'!AJ12</f>
        <v>Expiration Date of Current Extension of Time (EOT):</v>
      </c>
      <c r="D12" s="88">
        <f>'Combined Plans'!AK12</f>
        <v>43465</v>
      </c>
      <c r="E12" s="83">
        <f>'Combined Plans'!AL12</f>
        <v>0</v>
      </c>
      <c r="F12" s="83">
        <f>'Combined Plans'!AM12</f>
        <v>0</v>
      </c>
    </row>
    <row r="13" spans="1:6" x14ac:dyDescent="0.25">
      <c r="A13" s="78">
        <f>'Combined Plans'!A13</f>
        <v>0</v>
      </c>
      <c r="B13" s="10">
        <f>'Combined Plans'!B13</f>
        <v>0</v>
      </c>
      <c r="C13" s="45" t="str">
        <f>'Combined Plans'!AJ13</f>
        <v>Water Quality Consultants</v>
      </c>
      <c r="D13" s="6">
        <f>'Combined Plans'!AK13</f>
        <v>0</v>
      </c>
      <c r="E13" s="6">
        <f>'Combined Plans'!AL13</f>
        <v>0</v>
      </c>
      <c r="F13" s="6">
        <f>'Combined Plans'!AM13</f>
        <v>0</v>
      </c>
    </row>
    <row r="14" spans="1:6" x14ac:dyDescent="0.25">
      <c r="A14" s="78">
        <f>'Combined Plans'!A14</f>
        <v>0</v>
      </c>
      <c r="B14" s="47" t="str">
        <f>'Combined Plans'!B14</f>
        <v>Statement number</v>
      </c>
      <c r="C14" s="6">
        <f>'Combined Plans'!AJ14</f>
        <v>0</v>
      </c>
      <c r="D14" s="6">
        <f>'Combined Plans'!AK14</f>
        <v>0</v>
      </c>
      <c r="E14" s="6">
        <f>'Combined Plans'!AL14</f>
        <v>0</v>
      </c>
      <c r="F14" s="6">
        <f>'Combined Plans'!AM14</f>
        <v>0</v>
      </c>
    </row>
    <row r="15" spans="1:6" ht="51.75" x14ac:dyDescent="0.25">
      <c r="A15" s="78">
        <f>'Combined Plans'!A15</f>
        <v>0</v>
      </c>
      <c r="B15" s="47" t="str">
        <f>'Combined Plans'!B15</f>
        <v>Test Site Name</v>
      </c>
      <c r="C15" s="78" t="str">
        <f>'Combined Plans'!AJ15</f>
        <v>Various locations around the Delta, providing  testing for: CDWA/SDWA, DWR, MBK, RD999 and The Nature Conservancy.</v>
      </c>
      <c r="D15" s="6">
        <f>'Combined Plans'!AK15</f>
        <v>0</v>
      </c>
      <c r="E15" s="6">
        <f>'Combined Plans'!AL15</f>
        <v>0</v>
      </c>
      <c r="F15" s="6">
        <f>'Combined Plans'!AM15</f>
        <v>0</v>
      </c>
    </row>
    <row r="16" spans="1:6" x14ac:dyDescent="0.25">
      <c r="A16" s="78">
        <f>'Combined Plans'!A16</f>
        <v>0</v>
      </c>
      <c r="B16" s="10" t="str">
        <f>'Combined Plans'!B16</f>
        <v>Address</v>
      </c>
      <c r="C16" s="6">
        <f>'Combined Plans'!AJ16</f>
        <v>0</v>
      </c>
      <c r="D16" s="6">
        <f>'Combined Plans'!AK16</f>
        <v>0</v>
      </c>
      <c r="E16" s="6">
        <f>'Combined Plans'!AL16</f>
        <v>0</v>
      </c>
      <c r="F16" s="6">
        <f>'Combined Plans'!AM16</f>
        <v>0</v>
      </c>
    </row>
    <row r="17" spans="1:6" x14ac:dyDescent="0.25">
      <c r="A17" s="78">
        <f>'Combined Plans'!A17</f>
        <v>0</v>
      </c>
      <c r="B17" s="10" t="str">
        <f>'Combined Plans'!B17</f>
        <v>Latitude</v>
      </c>
      <c r="C17" s="6">
        <f>'Combined Plans'!AJ17</f>
        <v>0</v>
      </c>
      <c r="D17" s="6">
        <f>'Combined Plans'!AK17</f>
        <v>0</v>
      </c>
      <c r="E17" s="6">
        <f>'Combined Plans'!AL17</f>
        <v>0</v>
      </c>
      <c r="F17" s="6">
        <f>'Combined Plans'!AM17</f>
        <v>0</v>
      </c>
    </row>
    <row r="18" spans="1:6" x14ac:dyDescent="0.25">
      <c r="A18" s="78">
        <f>'Combined Plans'!A18</f>
        <v>0</v>
      </c>
      <c r="B18" s="10" t="str">
        <f>'Combined Plans'!B18</f>
        <v>Longitude</v>
      </c>
      <c r="C18" s="6">
        <f>'Combined Plans'!AJ18</f>
        <v>0</v>
      </c>
      <c r="D18" s="6">
        <f>'Combined Plans'!AK18</f>
        <v>0</v>
      </c>
      <c r="E18" s="6">
        <f>'Combined Plans'!AL18</f>
        <v>0</v>
      </c>
      <c r="F18" s="6">
        <f>'Combined Plans'!AM18</f>
        <v>0</v>
      </c>
    </row>
    <row r="19" spans="1:6" x14ac:dyDescent="0.25">
      <c r="A19" s="78">
        <f>'Combined Plans'!A19</f>
        <v>0</v>
      </c>
      <c r="B19" s="56" t="str">
        <f>'Combined Plans'!B19</f>
        <v>Location Owner</v>
      </c>
      <c r="C19" s="6">
        <f>'Combined Plans'!AJ19</f>
        <v>0</v>
      </c>
      <c r="D19" s="6">
        <f>'Combined Plans'!AK19</f>
        <v>0</v>
      </c>
      <c r="E19" s="6">
        <f>'Combined Plans'!AL19</f>
        <v>0</v>
      </c>
      <c r="F19" s="6">
        <f>'Combined Plans'!AM19</f>
        <v>0</v>
      </c>
    </row>
    <row r="20" spans="1:6" x14ac:dyDescent="0.25">
      <c r="A20" s="78">
        <f>'Combined Plans'!A20</f>
        <v>0</v>
      </c>
      <c r="B20" s="10" t="str">
        <f>'Combined Plans'!B20</f>
        <v>Tenant/Operator (if different from owner)</v>
      </c>
      <c r="C20" s="6">
        <f>'Combined Plans'!AJ20</f>
        <v>0</v>
      </c>
      <c r="D20" s="6">
        <f>'Combined Plans'!AK20</f>
        <v>0</v>
      </c>
      <c r="E20" s="6">
        <f>'Combined Plans'!AL20</f>
        <v>0</v>
      </c>
      <c r="F20" s="6">
        <f>'Combined Plans'!AM20</f>
        <v>0</v>
      </c>
    </row>
    <row r="21" spans="1:6" x14ac:dyDescent="0.25">
      <c r="A21" s="78">
        <f>'Combined Plans'!A21</f>
        <v>0</v>
      </c>
      <c r="B21" s="10" t="str">
        <f>'Combined Plans'!B21</f>
        <v>Type of Diversion</v>
      </c>
      <c r="C21" s="6">
        <f>'Combined Plans'!AJ21</f>
        <v>0</v>
      </c>
      <c r="D21" s="6">
        <f>'Combined Plans'!AK21</f>
        <v>0</v>
      </c>
      <c r="E21" s="6">
        <f>'Combined Plans'!AL21</f>
        <v>0</v>
      </c>
      <c r="F21" s="6">
        <f>'Combined Plans'!AM21</f>
        <v>0</v>
      </c>
    </row>
    <row r="22" spans="1:6" x14ac:dyDescent="0.25">
      <c r="A22" s="78">
        <f>'Combined Plans'!A22</f>
        <v>0</v>
      </c>
      <c r="B22" s="59" t="str">
        <f>'Combined Plans'!B22</f>
        <v>- Age</v>
      </c>
      <c r="C22" s="6">
        <f>'Combined Plans'!AJ22</f>
        <v>0</v>
      </c>
      <c r="D22" s="6">
        <f>'Combined Plans'!AK22</f>
        <v>0</v>
      </c>
      <c r="E22" s="6">
        <f>'Combined Plans'!AL22</f>
        <v>0</v>
      </c>
      <c r="F22" s="6">
        <f>'Combined Plans'!AM22</f>
        <v>0</v>
      </c>
    </row>
    <row r="23" spans="1:6" x14ac:dyDescent="0.25">
      <c r="A23" s="78">
        <f>'Combined Plans'!A23</f>
        <v>0</v>
      </c>
      <c r="B23" s="59" t="str">
        <f>'Combined Plans'!B23</f>
        <v>- Diameter (inches)</v>
      </c>
      <c r="C23" s="6">
        <f>'Combined Plans'!AJ23</f>
        <v>0</v>
      </c>
      <c r="D23" s="6">
        <f>'Combined Plans'!AK23</f>
        <v>0</v>
      </c>
      <c r="E23" s="6">
        <f>'Combined Plans'!AL23</f>
        <v>0</v>
      </c>
      <c r="F23" s="6">
        <f>'Combined Plans'!AM23</f>
        <v>0</v>
      </c>
    </row>
    <row r="24" spans="1:6" x14ac:dyDescent="0.25">
      <c r="A24" s="78">
        <f>'Combined Plans'!A24</f>
        <v>0</v>
      </c>
      <c r="B24" s="59" t="str">
        <f>'Combined Plans'!B24</f>
        <v>- Length (feet)</v>
      </c>
      <c r="C24" s="6">
        <f>'Combined Plans'!AJ24</f>
        <v>0</v>
      </c>
      <c r="D24" s="6">
        <f>'Combined Plans'!AK24</f>
        <v>0</v>
      </c>
      <c r="E24" s="6">
        <f>'Combined Plans'!AL24</f>
        <v>0</v>
      </c>
      <c r="F24" s="6">
        <f>'Combined Plans'!AM24</f>
        <v>0</v>
      </c>
    </row>
    <row r="25" spans="1:6" ht="26.25" x14ac:dyDescent="0.25">
      <c r="A25" s="78">
        <f>'Combined Plans'!A25</f>
        <v>0</v>
      </c>
      <c r="B25" s="60" t="str">
        <f>'Combined Plans'!B25</f>
        <v>- Amount of use reported by Consortium member (ac-ft/yr)</v>
      </c>
      <c r="C25" s="6">
        <f>'Combined Plans'!AJ25</f>
        <v>0</v>
      </c>
      <c r="D25" s="6">
        <f>'Combined Plans'!AK25</f>
        <v>0</v>
      </c>
      <c r="E25" s="6">
        <f>'Combined Plans'!AL25</f>
        <v>0</v>
      </c>
      <c r="F25" s="6">
        <f>'Combined Plans'!AM25</f>
        <v>0</v>
      </c>
    </row>
    <row r="26" spans="1:6" ht="26.25" x14ac:dyDescent="0.25">
      <c r="A26" s="78">
        <f>'Combined Plans'!A26</f>
        <v>0</v>
      </c>
      <c r="B26" s="60" t="str">
        <f>'Combined Plans'!B26</f>
        <v>- Amount of use reported in eWRIMS 
(ac-ft/yr)</v>
      </c>
      <c r="C26" s="6">
        <f>'Combined Plans'!AJ26</f>
        <v>0</v>
      </c>
      <c r="D26" s="6">
        <f>'Combined Plans'!AK26</f>
        <v>0</v>
      </c>
      <c r="E26" s="6">
        <f>'Combined Plans'!AL26</f>
        <v>0</v>
      </c>
      <c r="F26" s="6">
        <f>'Combined Plans'!AM26</f>
        <v>0</v>
      </c>
    </row>
    <row r="27" spans="1:6" x14ac:dyDescent="0.25">
      <c r="A27" s="78" t="str">
        <f>'Combined Plans'!A27</f>
        <v>Primary Irrigation Method</v>
      </c>
      <c r="B27" s="10" t="str">
        <f>'Combined Plans'!B27</f>
        <v>Primary Irrigation Method</v>
      </c>
      <c r="C27" s="6">
        <f>'Combined Plans'!AJ27</f>
        <v>0</v>
      </c>
      <c r="D27" s="6">
        <f>'Combined Plans'!AK27</f>
        <v>0</v>
      </c>
      <c r="E27" s="6">
        <f>'Combined Plans'!AL27</f>
        <v>0</v>
      </c>
      <c r="F27" s="6">
        <f>'Combined Plans'!AM27</f>
        <v>0</v>
      </c>
    </row>
    <row r="28" spans="1:6" x14ac:dyDescent="0.25">
      <c r="A28" s="78">
        <f>'Combined Plans'!A28</f>
        <v>0</v>
      </c>
      <c r="B28" s="10" t="str">
        <f>'Combined Plans'!B28</f>
        <v>Peculiarities or other information</v>
      </c>
      <c r="C28" s="6">
        <f>'Combined Plans'!AJ28</f>
        <v>0</v>
      </c>
      <c r="D28" s="6">
        <f>'Combined Plans'!AK28</f>
        <v>0</v>
      </c>
      <c r="E28" s="6">
        <f>'Combined Plans'!AL28</f>
        <v>0</v>
      </c>
      <c r="F28" s="6">
        <f>'Combined Plans'!AM28</f>
        <v>0</v>
      </c>
    </row>
    <row r="29" spans="1:6" x14ac:dyDescent="0.25">
      <c r="A29" s="78">
        <f>'Combined Plans'!A29</f>
        <v>0</v>
      </c>
      <c r="B29" s="61" t="str">
        <f>'Combined Plans'!B29</f>
        <v>Year of Reported Use</v>
      </c>
      <c r="C29" s="6">
        <f>'Combined Plans'!AJ29</f>
        <v>0</v>
      </c>
      <c r="D29" s="6">
        <f>'Combined Plans'!AK29</f>
        <v>0</v>
      </c>
      <c r="E29" s="6">
        <f>'Combined Plans'!AL29</f>
        <v>0</v>
      </c>
      <c r="F29" s="6">
        <f>'Combined Plans'!AM29</f>
        <v>0</v>
      </c>
    </row>
    <row r="30" spans="1:6" x14ac:dyDescent="0.25">
      <c r="A30" s="78">
        <f>'Combined Plans'!A30</f>
        <v>0</v>
      </c>
      <c r="B30" s="46" t="str">
        <f>'Combined Plans'!B30</f>
        <v>1) Measuring Device Deployed at Site</v>
      </c>
      <c r="C30" s="6">
        <f>'Combined Plans'!AJ30</f>
        <v>0</v>
      </c>
      <c r="D30" s="6">
        <f>'Combined Plans'!AK30</f>
        <v>0</v>
      </c>
      <c r="E30" s="6">
        <f>'Combined Plans'!AL30</f>
        <v>0</v>
      </c>
      <c r="F30" s="6">
        <f>'Combined Plans'!AM30</f>
        <v>0</v>
      </c>
    </row>
    <row r="31" spans="1:6" x14ac:dyDescent="0.25">
      <c r="A31" s="78" t="str">
        <f>'Combined Plans'!A31</f>
        <v>M4. Device make</v>
      </c>
      <c r="B31" s="10" t="str">
        <f>'Combined Plans'!B31</f>
        <v>Manufacturer</v>
      </c>
      <c r="C31" s="6">
        <f>'Combined Plans'!AJ31</f>
        <v>0</v>
      </c>
      <c r="D31" s="6">
        <f>'Combined Plans'!AK31</f>
        <v>0</v>
      </c>
      <c r="E31" s="6">
        <f>'Combined Plans'!AL31</f>
        <v>0</v>
      </c>
      <c r="F31" s="6">
        <f>'Combined Plans'!AM31</f>
        <v>0</v>
      </c>
    </row>
    <row r="32" spans="1:6" x14ac:dyDescent="0.25">
      <c r="A32" s="78" t="str">
        <f>'Combined Plans'!A32</f>
        <v>M6. Model number</v>
      </c>
      <c r="B32" s="10" t="str">
        <f>'Combined Plans'!B32</f>
        <v>Model Number</v>
      </c>
      <c r="C32" s="6">
        <f>'Combined Plans'!AJ32</f>
        <v>0</v>
      </c>
      <c r="D32" s="6">
        <f>'Combined Plans'!AK32</f>
        <v>0</v>
      </c>
      <c r="E32" s="6">
        <f>'Combined Plans'!AL32</f>
        <v>0</v>
      </c>
      <c r="F32" s="6">
        <f>'Combined Plans'!AM32</f>
        <v>0</v>
      </c>
    </row>
    <row r="33" spans="1:6" x14ac:dyDescent="0.25">
      <c r="A33" s="78" t="str">
        <f>'Combined Plans'!A33</f>
        <v>M5. Serial number</v>
      </c>
      <c r="B33" s="10" t="str">
        <f>'Combined Plans'!B33</f>
        <v>Serial Number</v>
      </c>
      <c r="C33" s="6">
        <f>'Combined Plans'!AJ33</f>
        <v>0</v>
      </c>
      <c r="D33" s="6">
        <f>'Combined Plans'!AK33</f>
        <v>0</v>
      </c>
      <c r="E33" s="6">
        <f>'Combined Plans'!AL33</f>
        <v>0</v>
      </c>
      <c r="F33" s="6">
        <f>'Combined Plans'!AM33</f>
        <v>0</v>
      </c>
    </row>
    <row r="34" spans="1:6" x14ac:dyDescent="0.25">
      <c r="A34" s="78" t="str">
        <f>'Combined Plans'!A34</f>
        <v>M3. Type of device / method</v>
      </c>
      <c r="B34" s="10" t="str">
        <f>'Combined Plans'!B34</f>
        <v>General Type (acoustic, Doppler, etc.)</v>
      </c>
      <c r="C34" s="6">
        <f>'Combined Plans'!AJ34</f>
        <v>0</v>
      </c>
      <c r="D34" s="6">
        <f>'Combined Plans'!AK34</f>
        <v>0</v>
      </c>
      <c r="E34" s="6">
        <f>'Combined Plans'!AL34</f>
        <v>0</v>
      </c>
      <c r="F34" s="6">
        <f>'Combined Plans'!AM34</f>
        <v>0</v>
      </c>
    </row>
    <row r="35" spans="1:6" ht="26.25" x14ac:dyDescent="0.25">
      <c r="A35" s="78" t="str">
        <f>'Combined Plans'!A35</f>
        <v>M7. Approximate date of installation</v>
      </c>
      <c r="B35" s="10" t="str">
        <f>'Combined Plans'!B35</f>
        <v>Date Installed (Mark "N/A if not yet installed)</v>
      </c>
      <c r="C35" s="6">
        <f>'Combined Plans'!AJ35</f>
        <v>0</v>
      </c>
      <c r="D35" s="6">
        <f>'Combined Plans'!AK35</f>
        <v>0</v>
      </c>
      <c r="E35" s="6">
        <f>'Combined Plans'!AL35</f>
        <v>0</v>
      </c>
      <c r="F35" s="6">
        <f>'Combined Plans'!AM35</f>
        <v>0</v>
      </c>
    </row>
    <row r="36" spans="1:6" x14ac:dyDescent="0.25">
      <c r="A36" s="78">
        <f>'Combined Plans'!A36</f>
        <v>0</v>
      </c>
      <c r="B36" s="10" t="str">
        <f>'Combined Plans'!B36</f>
        <v>Date of Planned Installation</v>
      </c>
      <c r="C36" s="6">
        <f>'Combined Plans'!AJ36</f>
        <v>0</v>
      </c>
      <c r="D36" s="6">
        <f>'Combined Plans'!AK36</f>
        <v>0</v>
      </c>
      <c r="E36" s="6">
        <f>'Combined Plans'!AL36</f>
        <v>0</v>
      </c>
      <c r="F36" s="6">
        <f>'Combined Plans'!AM36</f>
        <v>0</v>
      </c>
    </row>
    <row r="37" spans="1:6" x14ac:dyDescent="0.25">
      <c r="A37" s="78" t="str">
        <f>'Combined Plans'!A37</f>
        <v>M8. Additional Info</v>
      </c>
      <c r="B37" s="10" t="str">
        <f>'Combined Plans'!B37</f>
        <v>Water Side and/or Land Side of Levee</v>
      </c>
      <c r="C37" s="6">
        <f>'Combined Plans'!AJ37</f>
        <v>0</v>
      </c>
      <c r="D37" s="6">
        <f>'Combined Plans'!AK37</f>
        <v>0</v>
      </c>
      <c r="E37" s="6">
        <f>'Combined Plans'!AL37</f>
        <v>0</v>
      </c>
      <c r="F37" s="6">
        <f>'Combined Plans'!AM37</f>
        <v>0</v>
      </c>
    </row>
    <row r="38" spans="1:6" x14ac:dyDescent="0.25">
      <c r="A38" s="78" t="str">
        <f>'Combined Plans'!A38</f>
        <v>Data Recorder Information</v>
      </c>
      <c r="B38" s="10" t="str">
        <f>'Combined Plans'!B38</f>
        <v xml:space="preserve">Data Recorder Information </v>
      </c>
      <c r="C38" s="6">
        <f>'Combined Plans'!AJ38</f>
        <v>0</v>
      </c>
      <c r="D38" s="6">
        <f>'Combined Plans'!AK38</f>
        <v>0</v>
      </c>
      <c r="E38" s="6">
        <f>'Combined Plans'!AL38</f>
        <v>0</v>
      </c>
      <c r="F38" s="6">
        <f>'Combined Plans'!AM38</f>
        <v>0</v>
      </c>
    </row>
    <row r="39" spans="1:6" x14ac:dyDescent="0.25">
      <c r="A39" s="78" t="str">
        <f>'Combined Plans'!A39</f>
        <v>M18. Type of device/method</v>
      </c>
      <c r="B39" s="10" t="str">
        <f>'Combined Plans'!B39</f>
        <v>Type of device/method</v>
      </c>
      <c r="C39" s="6">
        <f>'Combined Plans'!AJ39</f>
        <v>0</v>
      </c>
      <c r="D39" s="6">
        <f>'Combined Plans'!AK39</f>
        <v>0</v>
      </c>
      <c r="E39" s="6">
        <f>'Combined Plans'!AL39</f>
        <v>0</v>
      </c>
      <c r="F39" s="6">
        <f>'Combined Plans'!AM39</f>
        <v>0</v>
      </c>
    </row>
    <row r="40" spans="1:6" x14ac:dyDescent="0.25">
      <c r="A40" s="78" t="str">
        <f>'Combined Plans'!A40</f>
        <v>M19. Device make</v>
      </c>
      <c r="B40" s="10" t="str">
        <f>'Combined Plans'!B40</f>
        <v>Device make/Manufacturer</v>
      </c>
      <c r="C40" s="6">
        <f>'Combined Plans'!AJ40</f>
        <v>0</v>
      </c>
      <c r="D40" s="6">
        <f>'Combined Plans'!AK40</f>
        <v>0</v>
      </c>
      <c r="E40" s="6">
        <f>'Combined Plans'!AL40</f>
        <v>0</v>
      </c>
      <c r="F40" s="6">
        <f>'Combined Plans'!AM40</f>
        <v>0</v>
      </c>
    </row>
    <row r="41" spans="1:6" x14ac:dyDescent="0.25">
      <c r="A41" s="78" t="str">
        <f>'Combined Plans'!A41</f>
        <v>M20. Serial number</v>
      </c>
      <c r="B41" s="10" t="str">
        <f>'Combined Plans'!B41</f>
        <v>Serial number</v>
      </c>
      <c r="C41" s="6">
        <f>'Combined Plans'!AJ41</f>
        <v>0</v>
      </c>
      <c r="D41" s="6">
        <f>'Combined Plans'!AK41</f>
        <v>0</v>
      </c>
      <c r="E41" s="6">
        <f>'Combined Plans'!AL41</f>
        <v>0</v>
      </c>
      <c r="F41" s="6">
        <f>'Combined Plans'!AM41</f>
        <v>0</v>
      </c>
    </row>
    <row r="42" spans="1:6" x14ac:dyDescent="0.25">
      <c r="A42" s="78" t="str">
        <f>'Combined Plans'!A42</f>
        <v>M21. Model number</v>
      </c>
      <c r="B42" s="10" t="str">
        <f>'Combined Plans'!B42</f>
        <v>Model number</v>
      </c>
      <c r="C42" s="6">
        <f>'Combined Plans'!AJ42</f>
        <v>0</v>
      </c>
      <c r="D42" s="6">
        <f>'Combined Plans'!AK42</f>
        <v>0</v>
      </c>
      <c r="E42" s="6">
        <f>'Combined Plans'!AL42</f>
        <v>0</v>
      </c>
      <c r="F42" s="6">
        <f>'Combined Plans'!AM42</f>
        <v>0</v>
      </c>
    </row>
    <row r="43" spans="1:6" x14ac:dyDescent="0.25">
      <c r="A43" s="78">
        <f>'Combined Plans'!A43</f>
        <v>0</v>
      </c>
      <c r="B43" s="10" t="str">
        <f>'Combined Plans'!B43</f>
        <v>Telemetry Enabled (Y/N)</v>
      </c>
      <c r="C43" s="6">
        <f>'Combined Plans'!AJ43</f>
        <v>0</v>
      </c>
      <c r="D43" s="6">
        <f>'Combined Plans'!AK43</f>
        <v>0</v>
      </c>
      <c r="E43" s="6">
        <f>'Combined Plans'!AL43</f>
        <v>0</v>
      </c>
      <c r="F43" s="6">
        <f>'Combined Plans'!AM43</f>
        <v>0</v>
      </c>
    </row>
    <row r="44" spans="1:6" x14ac:dyDescent="0.25">
      <c r="A44" s="78">
        <f>'Combined Plans'!A44</f>
        <v>0</v>
      </c>
      <c r="B44" s="70" t="str">
        <f>'Combined Plans'!B44</f>
        <v xml:space="preserve"> </v>
      </c>
      <c r="C44" s="6">
        <f>'Combined Plans'!AJ44</f>
        <v>0</v>
      </c>
      <c r="D44" s="6">
        <f>'Combined Plans'!AK44</f>
        <v>0</v>
      </c>
      <c r="E44" s="6">
        <f>'Combined Plans'!AL44</f>
        <v>0</v>
      </c>
      <c r="F44" s="6">
        <f>'Combined Plans'!AM44</f>
        <v>0</v>
      </c>
    </row>
    <row r="45" spans="1:6" x14ac:dyDescent="0.25">
      <c r="A45" s="78">
        <f>'Combined Plans'!A45</f>
        <v>0</v>
      </c>
      <c r="B45" s="47">
        <f>'Combined Plans'!B45</f>
        <v>0</v>
      </c>
      <c r="C45" s="6">
        <f>'Combined Plans'!AJ45</f>
        <v>0</v>
      </c>
      <c r="D45" s="6">
        <f>'Combined Plans'!AK45</f>
        <v>0</v>
      </c>
      <c r="E45" s="6">
        <f>'Combined Plans'!AL45</f>
        <v>0</v>
      </c>
      <c r="F45" s="6">
        <f>'Combined Plans'!AM45</f>
        <v>0</v>
      </c>
    </row>
    <row r="46" spans="1:6" x14ac:dyDescent="0.25">
      <c r="A46" s="78">
        <f>'Combined Plans'!A46</f>
        <v>0</v>
      </c>
      <c r="B46" s="46" t="str">
        <f>'Combined Plans'!B46</f>
        <v>2) Measuring Device Deployed at Site</v>
      </c>
      <c r="C46" s="6">
        <f>'Combined Plans'!AJ46</f>
        <v>0</v>
      </c>
      <c r="D46" s="6">
        <f>'Combined Plans'!AK46</f>
        <v>0</v>
      </c>
      <c r="E46" s="6">
        <f>'Combined Plans'!AL46</f>
        <v>0</v>
      </c>
      <c r="F46" s="6">
        <f>'Combined Plans'!AM46</f>
        <v>0</v>
      </c>
    </row>
    <row r="47" spans="1:6" x14ac:dyDescent="0.25">
      <c r="A47" s="78" t="str">
        <f>'Combined Plans'!A47</f>
        <v>M4. Device make</v>
      </c>
      <c r="B47" s="10" t="str">
        <f>'Combined Plans'!B47</f>
        <v>Manufacturer</v>
      </c>
      <c r="C47" s="6">
        <f>'Combined Plans'!AJ47</f>
        <v>0</v>
      </c>
      <c r="D47" s="6">
        <f>'Combined Plans'!AK47</f>
        <v>0</v>
      </c>
      <c r="E47" s="6">
        <f>'Combined Plans'!AL47</f>
        <v>0</v>
      </c>
      <c r="F47" s="6">
        <f>'Combined Plans'!AM47</f>
        <v>0</v>
      </c>
    </row>
    <row r="48" spans="1:6" x14ac:dyDescent="0.25">
      <c r="A48" s="78" t="str">
        <f>'Combined Plans'!A48</f>
        <v>M6. Model number</v>
      </c>
      <c r="B48" s="10" t="str">
        <f>'Combined Plans'!B48</f>
        <v>Model Number</v>
      </c>
      <c r="C48" s="6">
        <f>'Combined Plans'!AJ48</f>
        <v>0</v>
      </c>
      <c r="D48" s="6">
        <f>'Combined Plans'!AK48</f>
        <v>0</v>
      </c>
      <c r="E48" s="6">
        <f>'Combined Plans'!AL48</f>
        <v>0</v>
      </c>
      <c r="F48" s="6">
        <f>'Combined Plans'!AM48</f>
        <v>0</v>
      </c>
    </row>
    <row r="49" spans="1:6" x14ac:dyDescent="0.25">
      <c r="A49" s="78" t="str">
        <f>'Combined Plans'!A49</f>
        <v>M5. Serial number</v>
      </c>
      <c r="B49" s="10" t="str">
        <f>'Combined Plans'!B49</f>
        <v>Serial Number</v>
      </c>
      <c r="C49" s="6">
        <f>'Combined Plans'!AJ49</f>
        <v>0</v>
      </c>
      <c r="D49" s="6">
        <f>'Combined Plans'!AK49</f>
        <v>0</v>
      </c>
      <c r="E49" s="6">
        <f>'Combined Plans'!AL49</f>
        <v>0</v>
      </c>
      <c r="F49" s="6">
        <f>'Combined Plans'!AM49</f>
        <v>0</v>
      </c>
    </row>
    <row r="50" spans="1:6" x14ac:dyDescent="0.25">
      <c r="A50" s="78" t="str">
        <f>'Combined Plans'!A50</f>
        <v>M3. Type of Device / method</v>
      </c>
      <c r="B50" s="10" t="str">
        <f>'Combined Plans'!B50</f>
        <v>General Type (acoustic, Doppler, etc.)</v>
      </c>
      <c r="C50" s="6">
        <f>'Combined Plans'!AJ50</f>
        <v>0</v>
      </c>
      <c r="D50" s="6">
        <f>'Combined Plans'!AK50</f>
        <v>0</v>
      </c>
      <c r="E50" s="6">
        <f>'Combined Plans'!AL50</f>
        <v>0</v>
      </c>
      <c r="F50" s="6">
        <f>'Combined Plans'!AM50</f>
        <v>0</v>
      </c>
    </row>
    <row r="51" spans="1:6" ht="26.25" x14ac:dyDescent="0.25">
      <c r="A51" s="78" t="str">
        <f>'Combined Plans'!A51</f>
        <v>M7. Approximate date of installation</v>
      </c>
      <c r="B51" s="10" t="str">
        <f>'Combined Plans'!B51</f>
        <v>Date Installed (Mark "N/A) if not yet installed</v>
      </c>
      <c r="C51" s="6">
        <f>'Combined Plans'!AJ51</f>
        <v>0</v>
      </c>
      <c r="D51" s="6">
        <f>'Combined Plans'!AK51</f>
        <v>0</v>
      </c>
      <c r="E51" s="6">
        <f>'Combined Plans'!AL51</f>
        <v>0</v>
      </c>
      <c r="F51" s="6">
        <f>'Combined Plans'!AM51</f>
        <v>0</v>
      </c>
    </row>
    <row r="52" spans="1:6" x14ac:dyDescent="0.25">
      <c r="A52" s="78">
        <f>'Combined Plans'!A52</f>
        <v>0</v>
      </c>
      <c r="B52" s="10" t="str">
        <f>'Combined Plans'!B52</f>
        <v>Date of Planned Installation</v>
      </c>
      <c r="C52" s="6">
        <f>'Combined Plans'!AJ52</f>
        <v>0</v>
      </c>
      <c r="D52" s="6">
        <f>'Combined Plans'!AK52</f>
        <v>0</v>
      </c>
      <c r="E52" s="6">
        <f>'Combined Plans'!AL52</f>
        <v>0</v>
      </c>
      <c r="F52" s="6">
        <f>'Combined Plans'!AM52</f>
        <v>0</v>
      </c>
    </row>
    <row r="53" spans="1:6" x14ac:dyDescent="0.25">
      <c r="A53" s="78" t="str">
        <f>'Combined Plans'!A53</f>
        <v>M8. Additional Info</v>
      </c>
      <c r="B53" s="10" t="str">
        <f>'Combined Plans'!B53</f>
        <v>Water Side / Land Side of Levee</v>
      </c>
      <c r="C53" s="6">
        <f>'Combined Plans'!AJ53</f>
        <v>0</v>
      </c>
      <c r="D53" s="6">
        <f>'Combined Plans'!AK53</f>
        <v>0</v>
      </c>
      <c r="E53" s="6">
        <f>'Combined Plans'!AL53</f>
        <v>0</v>
      </c>
      <c r="F53" s="6">
        <f>'Combined Plans'!AM53</f>
        <v>0</v>
      </c>
    </row>
    <row r="54" spans="1:6" x14ac:dyDescent="0.25">
      <c r="A54" s="78">
        <f>'Combined Plans'!A54</f>
        <v>0</v>
      </c>
      <c r="B54" s="10">
        <f>'Combined Plans'!B54</f>
        <v>0</v>
      </c>
      <c r="C54" s="6">
        <f>'Combined Plans'!AJ54</f>
        <v>0</v>
      </c>
      <c r="D54" s="6">
        <f>'Combined Plans'!AK54</f>
        <v>0</v>
      </c>
      <c r="E54" s="6">
        <f>'Combined Plans'!AL54</f>
        <v>0</v>
      </c>
      <c r="F54" s="6">
        <f>'Combined Plans'!AM54</f>
        <v>0</v>
      </c>
    </row>
    <row r="55" spans="1:6" x14ac:dyDescent="0.25">
      <c r="A55" s="78">
        <f>'Combined Plans'!A55</f>
        <v>0</v>
      </c>
      <c r="B55" s="46" t="str">
        <f>'Combined Plans'!B55</f>
        <v>3) Measuring Device Deployed at Site</v>
      </c>
      <c r="C55" s="6">
        <f>'Combined Plans'!AJ55</f>
        <v>0</v>
      </c>
      <c r="D55" s="6">
        <f>'Combined Plans'!AK55</f>
        <v>0</v>
      </c>
      <c r="E55" s="6">
        <f>'Combined Plans'!AL55</f>
        <v>0</v>
      </c>
      <c r="F55" s="6">
        <f>'Combined Plans'!AM55</f>
        <v>0</v>
      </c>
    </row>
    <row r="56" spans="1:6" x14ac:dyDescent="0.25">
      <c r="A56" s="78" t="str">
        <f>'Combined Plans'!A56</f>
        <v>M4. Device make</v>
      </c>
      <c r="B56" s="10" t="str">
        <f>'Combined Plans'!B56</f>
        <v>Manufacturer</v>
      </c>
      <c r="C56" s="6">
        <f>'Combined Plans'!AJ56</f>
        <v>0</v>
      </c>
      <c r="D56" s="6">
        <f>'Combined Plans'!AK56</f>
        <v>0</v>
      </c>
      <c r="E56" s="6">
        <f>'Combined Plans'!AL56</f>
        <v>0</v>
      </c>
      <c r="F56" s="6">
        <f>'Combined Plans'!AM56</f>
        <v>0</v>
      </c>
    </row>
    <row r="57" spans="1:6" x14ac:dyDescent="0.25">
      <c r="A57" s="78" t="str">
        <f>'Combined Plans'!A57</f>
        <v>M6. Model number</v>
      </c>
      <c r="B57" s="10" t="str">
        <f>'Combined Plans'!B57</f>
        <v>Model</v>
      </c>
      <c r="C57" s="6">
        <f>'Combined Plans'!AJ57</f>
        <v>0</v>
      </c>
      <c r="D57" s="6">
        <f>'Combined Plans'!AK57</f>
        <v>0</v>
      </c>
      <c r="E57" s="6">
        <f>'Combined Plans'!AL57</f>
        <v>0</v>
      </c>
      <c r="F57" s="6">
        <f>'Combined Plans'!AM57</f>
        <v>0</v>
      </c>
    </row>
    <row r="58" spans="1:6" x14ac:dyDescent="0.25">
      <c r="A58" s="78" t="str">
        <f>'Combined Plans'!A58</f>
        <v>M5. Serial number</v>
      </c>
      <c r="B58" s="10" t="str">
        <f>'Combined Plans'!B58</f>
        <v>Serial Number</v>
      </c>
      <c r="C58" s="6">
        <f>'Combined Plans'!AJ58</f>
        <v>0</v>
      </c>
      <c r="D58" s="6">
        <f>'Combined Plans'!AK58</f>
        <v>0</v>
      </c>
      <c r="E58" s="6">
        <f>'Combined Plans'!AL58</f>
        <v>0</v>
      </c>
      <c r="F58" s="6">
        <f>'Combined Plans'!AM58</f>
        <v>0</v>
      </c>
    </row>
    <row r="59" spans="1:6" x14ac:dyDescent="0.25">
      <c r="A59" s="78" t="str">
        <f>'Combined Plans'!A59</f>
        <v>M3. Type of Device / method</v>
      </c>
      <c r="B59" s="10" t="str">
        <f>'Combined Plans'!B59</f>
        <v>General Type (acoustic, Doppler, etc.)</v>
      </c>
      <c r="C59" s="6">
        <f>'Combined Plans'!AJ59</f>
        <v>0</v>
      </c>
      <c r="D59" s="6">
        <f>'Combined Plans'!AK59</f>
        <v>0</v>
      </c>
      <c r="E59" s="6">
        <f>'Combined Plans'!AL59</f>
        <v>0</v>
      </c>
      <c r="F59" s="6">
        <f>'Combined Plans'!AM59</f>
        <v>0</v>
      </c>
    </row>
    <row r="60" spans="1:6" ht="26.25" x14ac:dyDescent="0.25">
      <c r="A60" s="78" t="str">
        <f>'Combined Plans'!A60</f>
        <v>M7. Approximate date of installation</v>
      </c>
      <c r="B60" s="10" t="str">
        <f>'Combined Plans'!B60</f>
        <v>Date Installed (Mark "N/A) if not yet installed</v>
      </c>
      <c r="C60" s="6">
        <f>'Combined Plans'!AJ60</f>
        <v>0</v>
      </c>
      <c r="D60" s="6">
        <f>'Combined Plans'!AK60</f>
        <v>0</v>
      </c>
      <c r="E60" s="6">
        <f>'Combined Plans'!AL60</f>
        <v>0</v>
      </c>
      <c r="F60" s="6">
        <f>'Combined Plans'!AM60</f>
        <v>0</v>
      </c>
    </row>
    <row r="61" spans="1:6" x14ac:dyDescent="0.25">
      <c r="A61" s="78">
        <f>'Combined Plans'!A61</f>
        <v>0</v>
      </c>
      <c r="B61" s="10" t="str">
        <f>'Combined Plans'!B61</f>
        <v>Date of Planned Installation</v>
      </c>
      <c r="C61" s="6">
        <f>'Combined Plans'!AJ61</f>
        <v>0</v>
      </c>
      <c r="D61" s="6">
        <f>'Combined Plans'!AK61</f>
        <v>0</v>
      </c>
      <c r="E61" s="6">
        <f>'Combined Plans'!AL61</f>
        <v>0</v>
      </c>
      <c r="F61" s="6">
        <f>'Combined Plans'!AM61</f>
        <v>0</v>
      </c>
    </row>
    <row r="62" spans="1:6" x14ac:dyDescent="0.25">
      <c r="A62" s="78" t="str">
        <f>'Combined Plans'!A62</f>
        <v>M8. Additional Info</v>
      </c>
      <c r="B62" s="10" t="str">
        <f>'Combined Plans'!B62</f>
        <v>Water Side / Land Side of Levee</v>
      </c>
      <c r="C62" s="6">
        <f>'Combined Plans'!AJ62</f>
        <v>0</v>
      </c>
      <c r="D62" s="6">
        <f>'Combined Plans'!AK62</f>
        <v>0</v>
      </c>
      <c r="E62" s="6">
        <f>'Combined Plans'!AL62</f>
        <v>0</v>
      </c>
      <c r="F62" s="6">
        <f>'Combined Plans'!AM62</f>
        <v>0</v>
      </c>
    </row>
    <row r="63" spans="1:6" x14ac:dyDescent="0.25">
      <c r="A63" s="78">
        <f>'Combined Plans'!A63</f>
        <v>0</v>
      </c>
      <c r="B63" s="10">
        <f>'Combined Plans'!B63</f>
        <v>0</v>
      </c>
      <c r="C63" s="6">
        <f>'Combined Plans'!AJ63</f>
        <v>0</v>
      </c>
      <c r="D63" s="6">
        <f>'Combined Plans'!AK63</f>
        <v>0</v>
      </c>
      <c r="E63" s="6">
        <f>'Combined Plans'!AL63</f>
        <v>0</v>
      </c>
      <c r="F63" s="6">
        <f>'Combined Plans'!AM63</f>
        <v>0</v>
      </c>
    </row>
    <row r="64" spans="1:6" x14ac:dyDescent="0.25">
      <c r="A64" s="78">
        <f>'Combined Plans'!A64</f>
        <v>0</v>
      </c>
      <c r="B64" s="46" t="str">
        <f>'Combined Plans'!B64</f>
        <v>4) Measuring Device Deployed at Site</v>
      </c>
      <c r="C64" s="6">
        <f>'Combined Plans'!AJ64</f>
        <v>0</v>
      </c>
      <c r="D64" s="6">
        <f>'Combined Plans'!AK64</f>
        <v>0</v>
      </c>
      <c r="E64" s="6">
        <f>'Combined Plans'!AL64</f>
        <v>0</v>
      </c>
      <c r="F64" s="6">
        <f>'Combined Plans'!AM64</f>
        <v>0</v>
      </c>
    </row>
    <row r="65" spans="1:6" x14ac:dyDescent="0.25">
      <c r="A65" s="78" t="str">
        <f>'Combined Plans'!A65</f>
        <v>M4. Device make</v>
      </c>
      <c r="B65" s="10" t="str">
        <f>'Combined Plans'!B65</f>
        <v>Manufacturer</v>
      </c>
      <c r="C65" s="6">
        <f>'Combined Plans'!AJ65</f>
        <v>0</v>
      </c>
      <c r="D65" s="6">
        <f>'Combined Plans'!AK65</f>
        <v>0</v>
      </c>
      <c r="E65" s="6">
        <f>'Combined Plans'!AL65</f>
        <v>0</v>
      </c>
      <c r="F65" s="6">
        <f>'Combined Plans'!AM65</f>
        <v>0</v>
      </c>
    </row>
    <row r="66" spans="1:6" x14ac:dyDescent="0.25">
      <c r="A66" s="78" t="str">
        <f>'Combined Plans'!A66</f>
        <v>M6. Model number</v>
      </c>
      <c r="B66" s="10" t="str">
        <f>'Combined Plans'!B66</f>
        <v>Model</v>
      </c>
      <c r="C66" s="6">
        <f>'Combined Plans'!AJ66</f>
        <v>0</v>
      </c>
      <c r="D66" s="6">
        <f>'Combined Plans'!AK66</f>
        <v>0</v>
      </c>
      <c r="E66" s="6">
        <f>'Combined Plans'!AL66</f>
        <v>0</v>
      </c>
      <c r="F66" s="6">
        <f>'Combined Plans'!AM66</f>
        <v>0</v>
      </c>
    </row>
    <row r="67" spans="1:6" x14ac:dyDescent="0.25">
      <c r="A67" s="78" t="str">
        <f>'Combined Plans'!A67</f>
        <v>M5. Serial number</v>
      </c>
      <c r="B67" s="10" t="str">
        <f>'Combined Plans'!B67</f>
        <v>Serial Number</v>
      </c>
      <c r="C67" s="6">
        <f>'Combined Plans'!AJ67</f>
        <v>0</v>
      </c>
      <c r="D67" s="6">
        <f>'Combined Plans'!AK67</f>
        <v>0</v>
      </c>
      <c r="E67" s="6">
        <f>'Combined Plans'!AL67</f>
        <v>0</v>
      </c>
      <c r="F67" s="6">
        <f>'Combined Plans'!AM67</f>
        <v>0</v>
      </c>
    </row>
    <row r="68" spans="1:6" x14ac:dyDescent="0.25">
      <c r="A68" s="78" t="str">
        <f>'Combined Plans'!A68</f>
        <v>M3. Type of Device / method</v>
      </c>
      <c r="B68" s="10" t="str">
        <f>'Combined Plans'!B68</f>
        <v>General Type (acoustic, Doppler, etc.)</v>
      </c>
      <c r="C68" s="6">
        <f>'Combined Plans'!AJ68</f>
        <v>0</v>
      </c>
      <c r="D68" s="6">
        <f>'Combined Plans'!AK68</f>
        <v>0</v>
      </c>
      <c r="E68" s="6">
        <f>'Combined Plans'!AL68</f>
        <v>0</v>
      </c>
      <c r="F68" s="6">
        <f>'Combined Plans'!AM68</f>
        <v>0</v>
      </c>
    </row>
    <row r="69" spans="1:6" ht="26.25" x14ac:dyDescent="0.25">
      <c r="A69" s="78" t="str">
        <f>'Combined Plans'!A69</f>
        <v>M7. Approximate date of installation</v>
      </c>
      <c r="B69" s="10" t="str">
        <f>'Combined Plans'!B69</f>
        <v>Date Installed (Mark "N/A) if not yet installed</v>
      </c>
      <c r="C69" s="6">
        <f>'Combined Plans'!AJ69</f>
        <v>0</v>
      </c>
      <c r="D69" s="6">
        <f>'Combined Plans'!AK69</f>
        <v>0</v>
      </c>
      <c r="E69" s="6">
        <f>'Combined Plans'!AL69</f>
        <v>0</v>
      </c>
      <c r="F69" s="6">
        <f>'Combined Plans'!AM69</f>
        <v>0</v>
      </c>
    </row>
    <row r="70" spans="1:6" x14ac:dyDescent="0.25">
      <c r="A70" s="78">
        <f>'Combined Plans'!A70</f>
        <v>0</v>
      </c>
      <c r="B70" s="10" t="str">
        <f>'Combined Plans'!B70</f>
        <v>Date of Planned Installation</v>
      </c>
      <c r="C70" s="6">
        <f>'Combined Plans'!AJ70</f>
        <v>0</v>
      </c>
      <c r="D70" s="6">
        <f>'Combined Plans'!AK70</f>
        <v>0</v>
      </c>
      <c r="E70" s="6">
        <f>'Combined Plans'!AL70</f>
        <v>0</v>
      </c>
      <c r="F70" s="6">
        <f>'Combined Plans'!AM70</f>
        <v>0</v>
      </c>
    </row>
    <row r="71" spans="1:6" x14ac:dyDescent="0.25">
      <c r="A71" s="78" t="str">
        <f>'Combined Plans'!A71</f>
        <v>M8. Additional Info</v>
      </c>
      <c r="B71" s="10" t="str">
        <f>'Combined Plans'!B71</f>
        <v>Water Side / Land Side of Levee</v>
      </c>
      <c r="C71" s="6">
        <f>'Combined Plans'!AJ71</f>
        <v>0</v>
      </c>
      <c r="D71" s="6">
        <f>'Combined Plans'!AK71</f>
        <v>0</v>
      </c>
      <c r="E71" s="6">
        <f>'Combined Plans'!AL71</f>
        <v>0</v>
      </c>
      <c r="F71" s="6">
        <f>'Combined Plans'!AM71</f>
        <v>0</v>
      </c>
    </row>
    <row r="72" spans="1:6" x14ac:dyDescent="0.25">
      <c r="A72" s="78">
        <f>'Combined Plans'!A72</f>
        <v>0</v>
      </c>
      <c r="B72" s="70" t="str">
        <f>'Combined Plans'!B72</f>
        <v xml:space="preserve"> </v>
      </c>
      <c r="C72" s="6">
        <f>'Combined Plans'!AJ72</f>
        <v>0</v>
      </c>
      <c r="D72" s="6">
        <f>'Combined Plans'!AK72</f>
        <v>0</v>
      </c>
      <c r="E72" s="6">
        <f>'Combined Plans'!AL72</f>
        <v>0</v>
      </c>
      <c r="F72" s="6">
        <f>'Combined Plans'!AM72</f>
        <v>0</v>
      </c>
    </row>
    <row r="73" spans="1:6" x14ac:dyDescent="0.25">
      <c r="A73" s="78">
        <f>'Combined Plans'!A73</f>
        <v>0</v>
      </c>
      <c r="B73" s="72" t="str">
        <f>'Combined Plans'!B73</f>
        <v>Brief Description of Test Plan</v>
      </c>
      <c r="C73" s="72" t="s">
        <v>31</v>
      </c>
      <c r="D73" s="6">
        <f>'Combined Plans'!AK73</f>
        <v>0</v>
      </c>
      <c r="E73" s="6">
        <f>'Combined Plans'!AL73</f>
        <v>0</v>
      </c>
      <c r="F73" s="6">
        <f>'Combined Plans'!AM73</f>
        <v>0</v>
      </c>
    </row>
    <row r="74" spans="1:6" ht="333.75" customHeight="1" x14ac:dyDescent="0.25">
      <c r="A74" s="78">
        <f>'Combined Plans'!A74</f>
        <v>0</v>
      </c>
      <c r="B74" s="2" t="s">
        <v>4</v>
      </c>
      <c r="C74" s="132" t="str">
        <f>'Combined Plans'!AJ74</f>
        <v>Water Quality Consultants will be testing the new Mark 1 Pressure Sensor Model with CDWA/SDWA, DWR, MBK, RD999 and The Nature Conservancy. A total of 11 Mark 1 units will be undergoing tests. In addition to the Pressure Sensor Model, we are also testing a weir installation application with CDWA/SDWA and siphon pump electrical consumption measurement system with RD999. Both the weir installation and the electrical consumption measurement system are standard, traditional installations and should not exceed a test period beyond September 30, 2018. We expect that they will perform withint the required accuracy standards. We have not provided the specific locations or other relevant details of the siphons involved as we believe that they wouldbest be provided by the testing agents involved who have access to that information.</v>
      </c>
      <c r="D74" s="131"/>
      <c r="E74" s="6">
        <f>'Combined Plans'!AL74</f>
        <v>0</v>
      </c>
      <c r="F74" s="101" t="str">
        <f>'Combined Plans'!AM74</f>
        <v xml:space="preserve">From Watermark Engineering (Mar. 30, 2018)
Description of Proposed Procedure to Determine Siphon Flow Based on Waterside Water Level and a Pressure Sensor Inside a Siphon (Adapted from report)
There are two variables that define siphon flow - available head and valve setting. Available head is the difference between waterside water elevation and landside water elevation. The importance of valve setting is obvious.
One water elevation sensor will be installed on the waterside and one presurre sensor installed inside the subject siphon. When the siphon is charged and the valve is closed, the two monitoring sensors will be reading the same info, but from different reference datums and in different format (feet of water vs. psi). Both will show the tidal influence which was shown at the recent testing at the TNC site. This offset and correlation is site specific and will be established for each siphon. </v>
      </c>
    </row>
    <row r="75" spans="1:6" x14ac:dyDescent="0.25">
      <c r="A75" s="114">
        <f>'Combined Plans'!A75</f>
        <v>0</v>
      </c>
      <c r="B75" s="73">
        <f>'Combined Plans'!B75</f>
        <v>0</v>
      </c>
      <c r="C75" s="6">
        <f>'Combined Plans'!AJ75</f>
        <v>0</v>
      </c>
      <c r="D75" s="6">
        <f>'Combined Plans'!AK75</f>
        <v>0</v>
      </c>
      <c r="E75" s="6">
        <f>'Combined Plans'!AL75</f>
        <v>0</v>
      </c>
      <c r="F75" s="6">
        <f>'Combined Plans'!AM75</f>
        <v>0</v>
      </c>
    </row>
    <row r="76" spans="1:6" x14ac:dyDescent="0.25">
      <c r="A76" s="115" t="str">
        <f>'Combined Plans'!A76</f>
        <v>Next Step</v>
      </c>
      <c r="B76" s="10">
        <f>'Combined Plans'!B76</f>
        <v>0</v>
      </c>
      <c r="C76" s="6">
        <f>'Combined Plans'!AJ76</f>
        <v>0</v>
      </c>
      <c r="D76" s="6">
        <f>'Combined Plans'!AK76</f>
        <v>0</v>
      </c>
      <c r="E76" s="6">
        <f>'Combined Plans'!AL76</f>
        <v>0</v>
      </c>
      <c r="F76" s="6">
        <f>'Combined Plans'!AM76</f>
        <v>0</v>
      </c>
    </row>
    <row r="77" spans="1:6" ht="54.75" customHeight="1" x14ac:dyDescent="0.25">
      <c r="A77" s="78" t="str">
        <f>'Combined Plans'!A77</f>
        <v>M9. Approximate date the measuring device was last calibrated or the measurement method was updated.</v>
      </c>
      <c r="B77" s="10">
        <f>'Combined Plans'!B77</f>
        <v>0</v>
      </c>
      <c r="C77" s="6">
        <f>'Combined Plans'!AJ77</f>
        <v>0</v>
      </c>
      <c r="D77" s="6">
        <f>'Combined Plans'!AK77</f>
        <v>0</v>
      </c>
      <c r="E77" s="6">
        <f>'Combined Plans'!AL77</f>
        <v>0</v>
      </c>
      <c r="F77" s="6">
        <f>'Combined Plans'!AM77</f>
        <v>0</v>
      </c>
    </row>
    <row r="78" spans="1:6" ht="26.25" x14ac:dyDescent="0.25">
      <c r="A78" s="78" t="str">
        <f>'Combined Plans'!A78</f>
        <v>M10. Estimated Accuracy of measurement</v>
      </c>
      <c r="B78" s="10">
        <f>'Combined Plans'!B78</f>
        <v>0</v>
      </c>
      <c r="C78" s="6">
        <f>'Combined Plans'!AJ78</f>
        <v>0</v>
      </c>
      <c r="D78" s="6">
        <f>'Combined Plans'!AK78</f>
        <v>0</v>
      </c>
      <c r="E78" s="6">
        <f>'Combined Plans'!AL78</f>
        <v>0</v>
      </c>
      <c r="F78" s="6">
        <f>'Combined Plans'!AM78</f>
        <v>0</v>
      </c>
    </row>
    <row r="79" spans="1:6" ht="26.25" x14ac:dyDescent="0.25">
      <c r="A79" s="78" t="str">
        <f>'Combined Plans'!A79</f>
        <v>M11. Description of calibration mehod</v>
      </c>
      <c r="B79" s="10">
        <f>'Combined Plans'!B79</f>
        <v>0</v>
      </c>
      <c r="C79" s="6">
        <f>'Combined Plans'!AJ79</f>
        <v>0</v>
      </c>
      <c r="D79" s="6">
        <f>'Combined Plans'!AK79</f>
        <v>0</v>
      </c>
      <c r="E79" s="6">
        <f>'Combined Plans'!AL79</f>
        <v>0</v>
      </c>
      <c r="F79" s="6">
        <f>'Combined Plans'!AM79</f>
        <v>0</v>
      </c>
    </row>
    <row r="80" spans="1:6" ht="26.25" x14ac:dyDescent="0.25">
      <c r="A80" s="78" t="str">
        <f>'Combined Plans'!A80</f>
        <v>M12 Describe the maintenance schedule for the device/method</v>
      </c>
      <c r="B80" s="10">
        <f>'Combined Plans'!B80</f>
        <v>0</v>
      </c>
      <c r="D80" s="6">
        <f>'Combined Plans'!AK80</f>
        <v>0</v>
      </c>
      <c r="E80" s="6">
        <f>'Combined Plans'!AL80</f>
        <v>0</v>
      </c>
      <c r="F80" s="6">
        <f>'Combined Plans'!AM80</f>
        <v>0</v>
      </c>
    </row>
    <row r="81" spans="1:6" x14ac:dyDescent="0.25">
      <c r="A81" s="86">
        <f>'Combined Plans'!A81</f>
        <v>0</v>
      </c>
      <c r="B81" s="6">
        <f>'Combined Plans'!B81</f>
        <v>0</v>
      </c>
      <c r="D81" s="6">
        <f>'Combined Plans'!AK81</f>
        <v>0</v>
      </c>
      <c r="E81" s="6">
        <f>'Combined Plans'!AL81</f>
        <v>0</v>
      </c>
      <c r="F81" s="6">
        <f>'Combined Plans'!AM81</f>
        <v>0</v>
      </c>
    </row>
    <row r="82" spans="1:6" x14ac:dyDescent="0.25">
      <c r="A82" s="86">
        <f>'Combined Plans'!A82</f>
        <v>0</v>
      </c>
      <c r="B82" s="6">
        <f>'Combined Plans'!B82</f>
        <v>0</v>
      </c>
      <c r="D82" s="6">
        <f>'Combined Plans'!AK82</f>
        <v>0</v>
      </c>
      <c r="E82" s="6">
        <f>'Combined Plans'!AL82</f>
        <v>0</v>
      </c>
      <c r="F82" s="6">
        <f>'Combined Plans'!AM82</f>
        <v>0</v>
      </c>
    </row>
    <row r="83" spans="1:6" x14ac:dyDescent="0.25">
      <c r="A83" s="86">
        <f>'Combined Plans'!A83</f>
        <v>0</v>
      </c>
      <c r="B83" s="6">
        <f>'Combined Plans'!B83</f>
        <v>0</v>
      </c>
      <c r="D83" s="6">
        <f>'Combined Plans'!AK83</f>
        <v>0</v>
      </c>
      <c r="E83" s="6">
        <f>'Combined Plans'!AL83</f>
        <v>0</v>
      </c>
      <c r="F83" s="6">
        <f>'Combined Plans'!AM83</f>
        <v>0</v>
      </c>
    </row>
    <row r="84" spans="1:6" x14ac:dyDescent="0.25">
      <c r="A84" s="86">
        <f>'Combined Plans'!A84</f>
        <v>0</v>
      </c>
      <c r="B84" s="6">
        <f>'Combined Plans'!B84</f>
        <v>0</v>
      </c>
      <c r="D84" s="6">
        <f>'Combined Plans'!AK84</f>
        <v>0</v>
      </c>
      <c r="E84" s="6">
        <f>'Combined Plans'!AL84</f>
        <v>0</v>
      </c>
      <c r="F84" s="6">
        <f>'Combined Plans'!AM84</f>
        <v>0</v>
      </c>
    </row>
    <row r="85" spans="1:6" x14ac:dyDescent="0.25">
      <c r="A85" s="86">
        <f>'Combined Plans'!A85</f>
        <v>0</v>
      </c>
      <c r="B85" s="6">
        <f>'Combined Plans'!B85</f>
        <v>0</v>
      </c>
      <c r="D85" s="6">
        <f>'Combined Plans'!AK85</f>
        <v>0</v>
      </c>
      <c r="E85" s="6">
        <f>'Combined Plans'!AL85</f>
        <v>0</v>
      </c>
      <c r="F85" s="6">
        <f>'Combined Plans'!AM85</f>
        <v>0</v>
      </c>
    </row>
    <row r="86" spans="1:6" x14ac:dyDescent="0.25">
      <c r="A86" s="86">
        <f>'Combined Plans'!A86</f>
        <v>0</v>
      </c>
      <c r="B86" s="6">
        <f>'Combined Plans'!B86</f>
        <v>0</v>
      </c>
    </row>
    <row r="87" spans="1:6" x14ac:dyDescent="0.25">
      <c r="A87" s="86">
        <f>'Combined Plans'!A87</f>
        <v>0</v>
      </c>
      <c r="B87" s="6">
        <f>'Combined Plans'!B87</f>
        <v>0</v>
      </c>
    </row>
  </sheetData>
  <mergeCells count="1">
    <mergeCell ref="C74:D74"/>
  </mergeCells>
  <printOptions gridLines="1"/>
  <pageMargins left="0.7" right="0.7" top="0.75" bottom="0.75" header="0.3" footer="0.3"/>
  <pageSetup paperSize="5" scale="57" orientation="landscape" r:id="rId1"/>
  <rowBreaks count="2" manualBreakCount="2">
    <brk id="16"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Combined Plans</vt:lpstr>
      <vt:lpstr>The Nature Conservancy</vt:lpstr>
      <vt:lpstr>Central &amp; South Delta WA</vt:lpstr>
      <vt:lpstr>Metro. Water District</vt:lpstr>
      <vt:lpstr>The Freshwater Trust</vt:lpstr>
      <vt:lpstr>Environmental Defense Fund</vt:lpstr>
      <vt:lpstr>Water Quality Consultants</vt:lpstr>
    </vt:vector>
  </TitlesOfParts>
  <Company>SWRCB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Matal, Kristi@Waterboards</dc:creator>
  <cp:lastModifiedBy>Matal, Kristi@Waterboards</cp:lastModifiedBy>
  <cp:lastPrinted>2018-04-04T18:45:11Z</cp:lastPrinted>
  <dcterms:created xsi:type="dcterms:W3CDTF">2018-03-23T19:14:24Z</dcterms:created>
  <dcterms:modified xsi:type="dcterms:W3CDTF">2018-04-25T15:46:25Z</dcterms:modified>
</cp:coreProperties>
</file>